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D:\Work\EB\GRIH\"/>
    </mc:Choice>
  </mc:AlternateContent>
  <xr:revisionPtr revIDLastSave="0" documentId="13_ncr:1_{BDFF0576-060C-4115-BED2-07F1435E8AB5}" xr6:coauthVersionLast="47" xr6:coauthVersionMax="47" xr10:uidLastSave="{00000000-0000-0000-0000-000000000000}"/>
  <bookViews>
    <workbookView xWindow="-120" yWindow="-120" windowWidth="29040" windowHeight="15720" tabRatio="514" xr2:uid="{2FA376D5-BF22-4002-B9D4-02AB854B4464}"/>
  </bookViews>
  <sheets>
    <sheet name="Country" sheetId="10" r:id="rId1"/>
    <sheet name="Sector" sheetId="18" r:id="rId2"/>
    <sheet name="Language" sheetId="19" r:id="rId3"/>
    <sheet name="Gender" sheetId="20" r:id="rId4"/>
    <sheet name="Funding" sheetId="21" r:id="rId5"/>
    <sheet name="Training" sheetId="22" r:id="rId6"/>
    <sheet name="Age" sheetId="23" r:id="rId7"/>
    <sheet name="Data_1" sheetId="2" state="hidden" r:id="rId8"/>
    <sheet name="Data_2" sheetId="11" state="hidden" r:id="rId9"/>
    <sheet name="Data_3" sheetId="16" state="hidden" r:id="rId10"/>
    <sheet name="Final_1" sheetId="17" state="hidden" r:id="rId11"/>
  </sheets>
  <definedNames>
    <definedName name="_xlnm._FilterDatabase" localSheetId="7" hidden="1">Data_1!$A$1:$S$975</definedName>
    <definedName name="_xlnm._FilterDatabase" localSheetId="8" hidden="1">Data_2!$A$1:$V$975</definedName>
    <definedName name="_xlnm._FilterDatabase" localSheetId="9" hidden="1">Data_3!$A$1:$U$975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23" i="17" l="1"/>
  <c r="P26" i="17"/>
  <c r="P37" i="17"/>
  <c r="P3" i="17"/>
  <c r="P44" i="17"/>
  <c r="P43" i="17"/>
  <c r="P28" i="17"/>
  <c r="P35" i="17"/>
  <c r="P36" i="17"/>
  <c r="P46" i="17"/>
  <c r="P47" i="17"/>
  <c r="P45" i="17"/>
  <c r="P48" i="17"/>
  <c r="P25" i="17"/>
  <c r="P2" i="17"/>
  <c r="P40" i="17"/>
  <c r="P7" i="17"/>
  <c r="P5" i="17"/>
  <c r="P42" i="17"/>
  <c r="P41" i="17"/>
  <c r="P39" i="17"/>
  <c r="P38" i="17"/>
  <c r="P34" i="17"/>
  <c r="P33" i="17"/>
  <c r="P32" i="17"/>
  <c r="P31" i="17"/>
  <c r="P12" i="17"/>
  <c r="P30" i="17"/>
  <c r="P29" i="17"/>
  <c r="P27" i="17"/>
  <c r="P19" i="17"/>
  <c r="P18" i="17"/>
  <c r="P17" i="17"/>
  <c r="P16" i="17"/>
  <c r="P15" i="17"/>
  <c r="P14" i="17"/>
  <c r="P11" i="17"/>
  <c r="P13" i="17"/>
  <c r="P10" i="17"/>
  <c r="P9" i="17"/>
  <c r="P8" i="17"/>
  <c r="P6" i="17"/>
  <c r="P4" i="17"/>
  <c r="P24" i="17"/>
  <c r="P22" i="17"/>
  <c r="P21" i="17"/>
  <c r="P20" i="17"/>
  <c r="AB1" i="17"/>
  <c r="AA1" i="17"/>
  <c r="X1" i="17"/>
  <c r="Y1" i="17" s="1"/>
  <c r="P972" i="16"/>
  <c r="P937" i="16"/>
  <c r="P975" i="16"/>
  <c r="P969" i="16"/>
  <c r="P936" i="16"/>
  <c r="P8" i="16"/>
  <c r="P961" i="16"/>
  <c r="P960" i="16"/>
  <c r="P947" i="16"/>
  <c r="P959" i="16"/>
  <c r="P951" i="16"/>
  <c r="P7" i="16"/>
  <c r="P882" i="16"/>
  <c r="P881" i="16"/>
  <c r="P880" i="16"/>
  <c r="P971" i="16"/>
  <c r="P908" i="16"/>
  <c r="P907" i="16"/>
  <c r="P906" i="16"/>
  <c r="P905" i="16"/>
  <c r="P904" i="16"/>
  <c r="P892" i="16"/>
  <c r="P968" i="16"/>
  <c r="P916" i="16"/>
  <c r="P898" i="16"/>
  <c r="P864" i="16"/>
  <c r="P897" i="16"/>
  <c r="P891" i="16"/>
  <c r="P890" i="16"/>
  <c r="P873" i="16"/>
  <c r="P872" i="16"/>
  <c r="P935" i="16"/>
  <c r="P6" i="16"/>
  <c r="P934" i="16"/>
  <c r="P933" i="16"/>
  <c r="P932" i="16"/>
  <c r="P931" i="16"/>
  <c r="P930" i="16"/>
  <c r="P871" i="16"/>
  <c r="P862" i="16"/>
  <c r="P870" i="16"/>
  <c r="P869" i="16"/>
  <c r="P868" i="16"/>
  <c r="P973" i="16"/>
  <c r="P958" i="16"/>
  <c r="P957" i="16"/>
  <c r="P921" i="16"/>
  <c r="P920" i="16"/>
  <c r="P956" i="16"/>
  <c r="P955" i="16"/>
  <c r="P919" i="16"/>
  <c r="P954" i="16"/>
  <c r="P953" i="16"/>
  <c r="P918" i="16"/>
  <c r="P952" i="16"/>
  <c r="P903" i="16"/>
  <c r="P950" i="16"/>
  <c r="P949" i="16"/>
  <c r="P948" i="16"/>
  <c r="P879" i="16"/>
  <c r="P878" i="16"/>
  <c r="P877" i="16"/>
  <c r="P876" i="16"/>
  <c r="P875" i="16"/>
  <c r="P946" i="16"/>
  <c r="P945" i="16"/>
  <c r="P944" i="16"/>
  <c r="P943" i="16"/>
  <c r="P970" i="16"/>
  <c r="P942" i="16"/>
  <c r="P941" i="16"/>
  <c r="P940" i="16"/>
  <c r="P939" i="16"/>
  <c r="P938" i="16"/>
  <c r="P902" i="16"/>
  <c r="P4" i="16"/>
  <c r="P912" i="16"/>
  <c r="P901" i="16"/>
  <c r="P502" i="16"/>
  <c r="P900" i="16"/>
  <c r="P501" i="16"/>
  <c r="P899" i="16"/>
  <c r="P915" i="16"/>
  <c r="P914" i="16"/>
  <c r="P929" i="16"/>
  <c r="P967" i="16"/>
  <c r="P928" i="16"/>
  <c r="P927" i="16"/>
  <c r="P926" i="16"/>
  <c r="P966" i="16"/>
  <c r="P925" i="16"/>
  <c r="P965" i="16"/>
  <c r="P924" i="16"/>
  <c r="P964" i="16"/>
  <c r="P923" i="16"/>
  <c r="P963" i="16"/>
  <c r="P922" i="16"/>
  <c r="P974" i="16"/>
  <c r="P889" i="16"/>
  <c r="P896" i="16"/>
  <c r="P895" i="16"/>
  <c r="P5" i="16"/>
  <c r="P911" i="16"/>
  <c r="P500" i="16"/>
  <c r="P499" i="16"/>
  <c r="P498" i="16"/>
  <c r="P497" i="16"/>
  <c r="P496" i="16"/>
  <c r="P858" i="16"/>
  <c r="P495" i="16"/>
  <c r="P494" i="16"/>
  <c r="P493" i="16"/>
  <c r="P888" i="16"/>
  <c r="P492" i="16"/>
  <c r="P491" i="16"/>
  <c r="P490" i="16"/>
  <c r="P489" i="16"/>
  <c r="P488" i="16"/>
  <c r="P487" i="16"/>
  <c r="P486" i="16"/>
  <c r="P887" i="16"/>
  <c r="P485" i="16"/>
  <c r="P484" i="16"/>
  <c r="P483" i="16"/>
  <c r="P482" i="16"/>
  <c r="P481" i="16"/>
  <c r="P886" i="16"/>
  <c r="P885" i="16"/>
  <c r="P884" i="16"/>
  <c r="P861" i="16"/>
  <c r="P867" i="16"/>
  <c r="P759" i="16"/>
  <c r="P758" i="16"/>
  <c r="P962" i="16"/>
  <c r="P860" i="16"/>
  <c r="P857" i="16"/>
  <c r="P856" i="16"/>
  <c r="P855" i="16"/>
  <c r="P854" i="16"/>
  <c r="P266" i="16"/>
  <c r="P853" i="16"/>
  <c r="P852" i="16"/>
  <c r="P851" i="16"/>
  <c r="P850" i="16"/>
  <c r="P265" i="16"/>
  <c r="P264" i="16"/>
  <c r="P701" i="16"/>
  <c r="P700" i="16"/>
  <c r="P849" i="16"/>
  <c r="P699" i="16"/>
  <c r="P263" i="16"/>
  <c r="P262" i="16"/>
  <c r="P698" i="16"/>
  <c r="P848" i="16"/>
  <c r="P261" i="16"/>
  <c r="P847" i="16"/>
  <c r="P846" i="16"/>
  <c r="P845" i="16"/>
  <c r="P844" i="16"/>
  <c r="P260" i="16"/>
  <c r="P259" i="16"/>
  <c r="P843" i="16"/>
  <c r="P842" i="16"/>
  <c r="P841" i="16"/>
  <c r="P258" i="16"/>
  <c r="P257" i="16"/>
  <c r="P917" i="16"/>
  <c r="P757" i="16"/>
  <c r="P756" i="16"/>
  <c r="P755" i="16"/>
  <c r="P754" i="16"/>
  <c r="P753" i="16"/>
  <c r="P752" i="16"/>
  <c r="P751" i="16"/>
  <c r="P750" i="16"/>
  <c r="P188" i="16"/>
  <c r="P749" i="16"/>
  <c r="P187" i="16"/>
  <c r="P748" i="16"/>
  <c r="P747" i="16"/>
  <c r="P746" i="16"/>
  <c r="P874" i="16"/>
  <c r="P745" i="16"/>
  <c r="P744" i="16"/>
  <c r="P743" i="16"/>
  <c r="P742" i="16"/>
  <c r="P741" i="16"/>
  <c r="P740" i="16"/>
  <c r="P186" i="16"/>
  <c r="P697" i="16"/>
  <c r="P696" i="16"/>
  <c r="P695" i="16"/>
  <c r="P694" i="16"/>
  <c r="P173" i="16"/>
  <c r="P693" i="16"/>
  <c r="P382" i="16"/>
  <c r="P692" i="16"/>
  <c r="P691" i="16"/>
  <c r="P690" i="16"/>
  <c r="P381" i="16"/>
  <c r="P689" i="16"/>
  <c r="P688" i="16"/>
  <c r="P687" i="16"/>
  <c r="P686" i="16"/>
  <c r="P685" i="16"/>
  <c r="P684" i="16"/>
  <c r="P683" i="16"/>
  <c r="P682" i="16"/>
  <c r="P681" i="16"/>
  <c r="P680" i="16"/>
  <c r="P172" i="16"/>
  <c r="P679" i="16"/>
  <c r="P678" i="16"/>
  <c r="P677" i="16"/>
  <c r="P676" i="16"/>
  <c r="P675" i="16"/>
  <c r="P674" i="16"/>
  <c r="P673" i="16"/>
  <c r="P672" i="16"/>
  <c r="P671" i="16"/>
  <c r="P670" i="16"/>
  <c r="P669" i="16"/>
  <c r="P668" i="16"/>
  <c r="P667" i="16"/>
  <c r="P666" i="16"/>
  <c r="P665" i="16"/>
  <c r="P664" i="16"/>
  <c r="P663" i="16"/>
  <c r="P662" i="16"/>
  <c r="P661" i="16"/>
  <c r="P660" i="16"/>
  <c r="P380" i="16"/>
  <c r="P913" i="16"/>
  <c r="P142" i="16"/>
  <c r="P480" i="16"/>
  <c r="P840" i="16"/>
  <c r="P479" i="16"/>
  <c r="P865" i="16"/>
  <c r="P3" i="16"/>
  <c r="P128" i="16"/>
  <c r="P379" i="16"/>
  <c r="P378" i="16"/>
  <c r="P377" i="16"/>
  <c r="P376" i="16"/>
  <c r="P375" i="16"/>
  <c r="P374" i="16"/>
  <c r="P127" i="16"/>
  <c r="P373" i="16"/>
  <c r="P372" i="16"/>
  <c r="P126" i="16"/>
  <c r="P371" i="16"/>
  <c r="P370" i="16"/>
  <c r="P369" i="16"/>
  <c r="P368" i="16"/>
  <c r="P367" i="16"/>
  <c r="P366" i="16"/>
  <c r="P365" i="16"/>
  <c r="P894" i="16"/>
  <c r="P364" i="16"/>
  <c r="P363" i="16"/>
  <c r="P893" i="16"/>
  <c r="P863" i="16"/>
  <c r="P883" i="16"/>
  <c r="P256" i="16"/>
  <c r="P255" i="16"/>
  <c r="P478" i="16"/>
  <c r="P95" i="16"/>
  <c r="P477" i="16"/>
  <c r="P476" i="16"/>
  <c r="P254" i="16"/>
  <c r="P171" i="16"/>
  <c r="P475" i="16"/>
  <c r="P474" i="16"/>
  <c r="P64" i="16"/>
  <c r="P253" i="16"/>
  <c r="P910" i="16"/>
  <c r="P909" i="16"/>
  <c r="P473" i="16"/>
  <c r="P472" i="16"/>
  <c r="P471" i="16"/>
  <c r="P470" i="16"/>
  <c r="P469" i="16"/>
  <c r="P468" i="16"/>
  <c r="P467" i="16"/>
  <c r="P466" i="16"/>
  <c r="P465" i="16"/>
  <c r="P464" i="16"/>
  <c r="P463" i="16"/>
  <c r="P81" i="16"/>
  <c r="P462" i="16"/>
  <c r="P461" i="16"/>
  <c r="P460" i="16"/>
  <c r="P459" i="16"/>
  <c r="P458" i="16"/>
  <c r="P457" i="16"/>
  <c r="P456" i="16"/>
  <c r="P455" i="16"/>
  <c r="P454" i="16"/>
  <c r="P453" i="16"/>
  <c r="P452" i="16"/>
  <c r="P451" i="16"/>
  <c r="P450" i="16"/>
  <c r="P449" i="16"/>
  <c r="P448" i="16"/>
  <c r="P447" i="16"/>
  <c r="P446" i="16"/>
  <c r="P445" i="16"/>
  <c r="P444" i="16"/>
  <c r="P443" i="16"/>
  <c r="P442" i="16"/>
  <c r="P441" i="16"/>
  <c r="P440" i="16"/>
  <c r="P439" i="16"/>
  <c r="P438" i="16"/>
  <c r="P437" i="16"/>
  <c r="P436" i="16"/>
  <c r="P435" i="16"/>
  <c r="P434" i="16"/>
  <c r="P433" i="16"/>
  <c r="P432" i="16"/>
  <c r="P431" i="16"/>
  <c r="P430" i="16"/>
  <c r="P429" i="16"/>
  <c r="P428" i="16"/>
  <c r="P427" i="16"/>
  <c r="P426" i="16"/>
  <c r="P425" i="16"/>
  <c r="P424" i="16"/>
  <c r="P423" i="16"/>
  <c r="P422" i="16"/>
  <c r="P421" i="16"/>
  <c r="P420" i="16"/>
  <c r="P419" i="16"/>
  <c r="P418" i="16"/>
  <c r="P417" i="16"/>
  <c r="P416" i="16"/>
  <c r="P415" i="16"/>
  <c r="P414" i="16"/>
  <c r="P413" i="16"/>
  <c r="P412" i="16"/>
  <c r="P859" i="16"/>
  <c r="P80" i="16"/>
  <c r="P411" i="16"/>
  <c r="P410" i="16"/>
  <c r="P409" i="16"/>
  <c r="P185" i="16"/>
  <c r="P408" i="16"/>
  <c r="P407" i="16"/>
  <c r="P170" i="16"/>
  <c r="P659" i="16"/>
  <c r="P252" i="16"/>
  <c r="P251" i="16"/>
  <c r="P250" i="16"/>
  <c r="P249" i="16"/>
  <c r="P839" i="16"/>
  <c r="P169" i="16"/>
  <c r="P248" i="16"/>
  <c r="P838" i="16"/>
  <c r="P247" i="16"/>
  <c r="P837" i="16"/>
  <c r="P836" i="16"/>
  <c r="P835" i="16"/>
  <c r="P658" i="16"/>
  <c r="P866" i="16"/>
  <c r="P168" i="16"/>
  <c r="P657" i="16"/>
  <c r="P246" i="16"/>
  <c r="P63" i="16"/>
  <c r="P245" i="16"/>
  <c r="P834" i="16"/>
  <c r="P244" i="16"/>
  <c r="P833" i="16"/>
  <c r="P832" i="16"/>
  <c r="P831" i="16"/>
  <c r="P243" i="16"/>
  <c r="P656" i="16"/>
  <c r="P242" i="16"/>
  <c r="P241" i="16"/>
  <c r="P830" i="16"/>
  <c r="P829" i="16"/>
  <c r="P739" i="16"/>
  <c r="P240" i="16"/>
  <c r="P828" i="16"/>
  <c r="P827" i="16"/>
  <c r="P239" i="16"/>
  <c r="P826" i="16"/>
  <c r="P825" i="16"/>
  <c r="P824" i="16"/>
  <c r="P823" i="16"/>
  <c r="P238" i="16"/>
  <c r="P822" i="16"/>
  <c r="P237" i="16"/>
  <c r="P821" i="16"/>
  <c r="P236" i="16"/>
  <c r="P820" i="16"/>
  <c r="P235" i="16"/>
  <c r="P234" i="16"/>
  <c r="P819" i="16"/>
  <c r="P233" i="16"/>
  <c r="P818" i="16"/>
  <c r="P817" i="16"/>
  <c r="P816" i="16"/>
  <c r="P232" i="16"/>
  <c r="P815" i="16"/>
  <c r="P231" i="16"/>
  <c r="P230" i="16"/>
  <c r="P814" i="16"/>
  <c r="P229" i="16"/>
  <c r="P813" i="16"/>
  <c r="P812" i="16"/>
  <c r="P811" i="16"/>
  <c r="P228" i="16"/>
  <c r="P810" i="16"/>
  <c r="P809" i="16"/>
  <c r="P808" i="16"/>
  <c r="P807" i="16"/>
  <c r="P806" i="16"/>
  <c r="P805" i="16"/>
  <c r="P804" i="16"/>
  <c r="P227" i="16"/>
  <c r="P803" i="16"/>
  <c r="P226" i="16"/>
  <c r="P802" i="16"/>
  <c r="P801" i="16"/>
  <c r="P800" i="16"/>
  <c r="P799" i="16"/>
  <c r="P225" i="16"/>
  <c r="P184" i="16"/>
  <c r="P798" i="16"/>
  <c r="P797" i="16"/>
  <c r="P224" i="16"/>
  <c r="P796" i="16"/>
  <c r="P223" i="16"/>
  <c r="P738" i="16"/>
  <c r="P222" i="16"/>
  <c r="P221" i="16"/>
  <c r="P795" i="16"/>
  <c r="P794" i="16"/>
  <c r="P793" i="16"/>
  <c r="P792" i="16"/>
  <c r="P791" i="16"/>
  <c r="P220" i="16"/>
  <c r="P219" i="16"/>
  <c r="P218" i="16"/>
  <c r="P790" i="16"/>
  <c r="P737" i="16"/>
  <c r="P736" i="16"/>
  <c r="P217" i="16"/>
  <c r="P735" i="16"/>
  <c r="P734" i="16"/>
  <c r="P216" i="16"/>
  <c r="P789" i="16"/>
  <c r="P788" i="16"/>
  <c r="P733" i="16"/>
  <c r="P787" i="16"/>
  <c r="P786" i="16"/>
  <c r="P55" i="16"/>
  <c r="P785" i="16"/>
  <c r="P784" i="16"/>
  <c r="P141" i="16"/>
  <c r="P783" i="16"/>
  <c r="P732" i="16"/>
  <c r="P731" i="16"/>
  <c r="P730" i="16"/>
  <c r="P729" i="16"/>
  <c r="P728" i="16"/>
  <c r="P727" i="16"/>
  <c r="P655" i="16"/>
  <c r="P654" i="16"/>
  <c r="P726" i="16"/>
  <c r="P653" i="16"/>
  <c r="P652" i="16"/>
  <c r="P651" i="16"/>
  <c r="P650" i="16"/>
  <c r="P725" i="16"/>
  <c r="P167" i="16"/>
  <c r="P183" i="16"/>
  <c r="P362" i="16"/>
  <c r="P649" i="16"/>
  <c r="P724" i="16"/>
  <c r="P648" i="16"/>
  <c r="P723" i="16"/>
  <c r="P647" i="16"/>
  <c r="P646" i="16"/>
  <c r="P722" i="16"/>
  <c r="P721" i="16"/>
  <c r="P182" i="16"/>
  <c r="P720" i="16"/>
  <c r="P719" i="16"/>
  <c r="P718" i="16"/>
  <c r="P645" i="16"/>
  <c r="P717" i="16"/>
  <c r="P181" i="16"/>
  <c r="P716" i="16"/>
  <c r="P715" i="16"/>
  <c r="P644" i="16"/>
  <c r="P125" i="16"/>
  <c r="P643" i="16"/>
  <c r="P642" i="16"/>
  <c r="P641" i="16"/>
  <c r="P640" i="16"/>
  <c r="P639" i="16"/>
  <c r="P714" i="16"/>
  <c r="P713" i="16"/>
  <c r="P712" i="16"/>
  <c r="P711" i="16"/>
  <c r="P180" i="16"/>
  <c r="P710" i="16"/>
  <c r="P709" i="16"/>
  <c r="P708" i="16"/>
  <c r="P638" i="16"/>
  <c r="P637" i="16"/>
  <c r="P636" i="16"/>
  <c r="P707" i="16"/>
  <c r="P635" i="16"/>
  <c r="P179" i="16"/>
  <c r="P634" i="16"/>
  <c r="P706" i="16"/>
  <c r="P633" i="16"/>
  <c r="P705" i="16"/>
  <c r="P632" i="16"/>
  <c r="P631" i="16"/>
  <c r="P630" i="16"/>
  <c r="P166" i="16"/>
  <c r="P629" i="16"/>
  <c r="P628" i="16"/>
  <c r="P627" i="16"/>
  <c r="P626" i="16"/>
  <c r="P625" i="16"/>
  <c r="P624" i="16"/>
  <c r="P623" i="16"/>
  <c r="P622" i="16"/>
  <c r="P621" i="16"/>
  <c r="P165" i="16"/>
  <c r="P620" i="16"/>
  <c r="P619" i="16"/>
  <c r="P618" i="16"/>
  <c r="P617" i="16"/>
  <c r="P616" i="16"/>
  <c r="P615" i="16"/>
  <c r="P164" i="16"/>
  <c r="P614" i="16"/>
  <c r="P613" i="16"/>
  <c r="P612" i="16"/>
  <c r="P163" i="16"/>
  <c r="P162" i="16"/>
  <c r="P611" i="16"/>
  <c r="P610" i="16"/>
  <c r="P609" i="16"/>
  <c r="P608" i="16"/>
  <c r="P161" i="16"/>
  <c r="P607" i="16"/>
  <c r="P606" i="16"/>
  <c r="P605" i="16"/>
  <c r="P604" i="16"/>
  <c r="P160" i="16"/>
  <c r="P603" i="16"/>
  <c r="P602" i="16"/>
  <c r="P601" i="16"/>
  <c r="P600" i="16"/>
  <c r="P599" i="16"/>
  <c r="P598" i="16"/>
  <c r="P597" i="16"/>
  <c r="P596" i="16"/>
  <c r="P595" i="16"/>
  <c r="P594" i="16"/>
  <c r="P593" i="16"/>
  <c r="P592" i="16"/>
  <c r="P591" i="16"/>
  <c r="P590" i="16"/>
  <c r="P589" i="16"/>
  <c r="P588" i="16"/>
  <c r="P587" i="16"/>
  <c r="P586" i="16"/>
  <c r="P585" i="16"/>
  <c r="P584" i="16"/>
  <c r="P583" i="16"/>
  <c r="P582" i="16"/>
  <c r="P581" i="16"/>
  <c r="P580" i="16"/>
  <c r="P579" i="16"/>
  <c r="P578" i="16"/>
  <c r="P577" i="16"/>
  <c r="P576" i="16"/>
  <c r="P575" i="16"/>
  <c r="P574" i="16"/>
  <c r="P573" i="16"/>
  <c r="P572" i="16"/>
  <c r="P571" i="16"/>
  <c r="P570" i="16"/>
  <c r="P569" i="16"/>
  <c r="P568" i="16"/>
  <c r="P567" i="16"/>
  <c r="P566" i="16"/>
  <c r="P159" i="16"/>
  <c r="P565" i="16"/>
  <c r="P564" i="16"/>
  <c r="P563" i="16"/>
  <c r="P562" i="16"/>
  <c r="P561" i="16"/>
  <c r="P560" i="16"/>
  <c r="P559" i="16"/>
  <c r="P558" i="16"/>
  <c r="P158" i="16"/>
  <c r="P557" i="16"/>
  <c r="P556" i="16"/>
  <c r="P555" i="16"/>
  <c r="P554" i="16"/>
  <c r="P553" i="16"/>
  <c r="P552" i="16"/>
  <c r="P551" i="16"/>
  <c r="P550" i="16"/>
  <c r="P549" i="16"/>
  <c r="P548" i="16"/>
  <c r="P547" i="16"/>
  <c r="P546" i="16"/>
  <c r="P545" i="16"/>
  <c r="P544" i="16"/>
  <c r="P543" i="16"/>
  <c r="P157" i="16"/>
  <c r="P542" i="16"/>
  <c r="P541" i="16"/>
  <c r="P94" i="16"/>
  <c r="P406" i="16"/>
  <c r="P140" i="16"/>
  <c r="P405" i="16"/>
  <c r="P404" i="16"/>
  <c r="P403" i="16"/>
  <c r="P124" i="16"/>
  <c r="P79" i="16"/>
  <c r="P37" i="16"/>
  <c r="P402" i="16"/>
  <c r="P78" i="16"/>
  <c r="P401" i="16"/>
  <c r="P361" i="16"/>
  <c r="P360" i="16"/>
  <c r="P359" i="16"/>
  <c r="P358" i="16"/>
  <c r="P357" i="16"/>
  <c r="P77" i="16"/>
  <c r="P123" i="16"/>
  <c r="P356" i="16"/>
  <c r="P122" i="16"/>
  <c r="P355" i="16"/>
  <c r="P121" i="16"/>
  <c r="P76" i="16"/>
  <c r="P354" i="16"/>
  <c r="P353" i="16"/>
  <c r="P352" i="16"/>
  <c r="P351" i="16"/>
  <c r="P350" i="16"/>
  <c r="P120" i="16"/>
  <c r="P400" i="16"/>
  <c r="P119" i="16"/>
  <c r="P118" i="16"/>
  <c r="P349" i="16"/>
  <c r="P348" i="16"/>
  <c r="P347" i="16"/>
  <c r="P346" i="16"/>
  <c r="P117" i="16"/>
  <c r="P345" i="16"/>
  <c r="P116" i="16"/>
  <c r="P344" i="16"/>
  <c r="P343" i="16"/>
  <c r="P342" i="16"/>
  <c r="P115" i="16"/>
  <c r="P341" i="16"/>
  <c r="P340" i="16"/>
  <c r="P339" i="16"/>
  <c r="P338" i="16"/>
  <c r="P114" i="16"/>
  <c r="P113" i="16"/>
  <c r="P337" i="16"/>
  <c r="P112" i="16"/>
  <c r="P336" i="16"/>
  <c r="P335" i="16"/>
  <c r="P334" i="16"/>
  <c r="P333" i="16"/>
  <c r="P215" i="16"/>
  <c r="P111" i="16"/>
  <c r="P332" i="16"/>
  <c r="P331" i="16"/>
  <c r="P330" i="16"/>
  <c r="P329" i="16"/>
  <c r="P328" i="16"/>
  <c r="P214" i="16"/>
  <c r="P327" i="16"/>
  <c r="P110" i="16"/>
  <c r="P326" i="16"/>
  <c r="P109" i="16"/>
  <c r="P325" i="16"/>
  <c r="P108" i="16"/>
  <c r="P324" i="16"/>
  <c r="P323" i="16"/>
  <c r="P107" i="16"/>
  <c r="P322" i="16"/>
  <c r="P321" i="16"/>
  <c r="P320" i="16"/>
  <c r="P106" i="16"/>
  <c r="P319" i="16"/>
  <c r="P318" i="16"/>
  <c r="P105" i="16"/>
  <c r="P317" i="16"/>
  <c r="P316" i="16"/>
  <c r="P104" i="16"/>
  <c r="P315" i="16"/>
  <c r="P314" i="16"/>
  <c r="P103" i="16"/>
  <c r="P313" i="16"/>
  <c r="P312" i="16"/>
  <c r="P311" i="16"/>
  <c r="P310" i="16"/>
  <c r="P309" i="16"/>
  <c r="P308" i="16"/>
  <c r="P213" i="16"/>
  <c r="P307" i="16"/>
  <c r="P306" i="16"/>
  <c r="P305" i="16"/>
  <c r="P304" i="16"/>
  <c r="P303" i="16"/>
  <c r="P212" i="16"/>
  <c r="P302" i="16"/>
  <c r="P301" i="16"/>
  <c r="P300" i="16"/>
  <c r="P102" i="16"/>
  <c r="P299" i="16"/>
  <c r="P93" i="16"/>
  <c r="P211" i="16"/>
  <c r="P92" i="16"/>
  <c r="P298" i="16"/>
  <c r="P210" i="16"/>
  <c r="P297" i="16"/>
  <c r="P296" i="16"/>
  <c r="P101" i="16"/>
  <c r="P295" i="16"/>
  <c r="P294" i="16"/>
  <c r="P293" i="16"/>
  <c r="P292" i="16"/>
  <c r="P2" i="16"/>
  <c r="P399" i="16"/>
  <c r="P398" i="16"/>
  <c r="P91" i="16"/>
  <c r="P75" i="16"/>
  <c r="P90" i="16"/>
  <c r="P397" i="16"/>
  <c r="P89" i="16"/>
  <c r="P396" i="16"/>
  <c r="P395" i="16"/>
  <c r="P394" i="16"/>
  <c r="P393" i="16"/>
  <c r="P392" i="16"/>
  <c r="P391" i="16"/>
  <c r="P390" i="16"/>
  <c r="P209" i="16"/>
  <c r="P389" i="16"/>
  <c r="P208" i="16"/>
  <c r="P388" i="16"/>
  <c r="P31" i="16"/>
  <c r="P207" i="16"/>
  <c r="P30" i="16"/>
  <c r="P29" i="16"/>
  <c r="P387" i="16"/>
  <c r="P88" i="16"/>
  <c r="P206" i="16"/>
  <c r="P386" i="16"/>
  <c r="P385" i="16"/>
  <c r="P205" i="16"/>
  <c r="P384" i="16"/>
  <c r="P74" i="16"/>
  <c r="P73" i="16"/>
  <c r="P178" i="16"/>
  <c r="P177" i="16"/>
  <c r="P156" i="16"/>
  <c r="P176" i="16"/>
  <c r="P175" i="16"/>
  <c r="P72" i="16"/>
  <c r="P782" i="16"/>
  <c r="P155" i="16"/>
  <c r="P781" i="16"/>
  <c r="P62" i="16"/>
  <c r="P780" i="16"/>
  <c r="P139" i="16"/>
  <c r="P154" i="16"/>
  <c r="P204" i="16"/>
  <c r="P203" i="16"/>
  <c r="P779" i="16"/>
  <c r="P61" i="16"/>
  <c r="P202" i="16"/>
  <c r="P778" i="16"/>
  <c r="P777" i="16"/>
  <c r="P60" i="16"/>
  <c r="P776" i="16"/>
  <c r="P775" i="16"/>
  <c r="P201" i="16"/>
  <c r="P153" i="16"/>
  <c r="P200" i="16"/>
  <c r="P774" i="16"/>
  <c r="P773" i="16"/>
  <c r="P772" i="16"/>
  <c r="P199" i="16"/>
  <c r="P771" i="16"/>
  <c r="P198" i="16"/>
  <c r="P59" i="16"/>
  <c r="P770" i="16"/>
  <c r="P769" i="16"/>
  <c r="P197" i="16"/>
  <c r="P196" i="16"/>
  <c r="P768" i="16"/>
  <c r="P767" i="16"/>
  <c r="P766" i="16"/>
  <c r="P195" i="16"/>
  <c r="P765" i="16"/>
  <c r="P764" i="16"/>
  <c r="P763" i="16"/>
  <c r="P762" i="16"/>
  <c r="P761" i="16"/>
  <c r="P760" i="16"/>
  <c r="P152" i="16"/>
  <c r="P194" i="16"/>
  <c r="P151" i="16"/>
  <c r="P193" i="16"/>
  <c r="P138" i="16"/>
  <c r="P192" i="16"/>
  <c r="P704" i="16"/>
  <c r="P137" i="16"/>
  <c r="P54" i="16"/>
  <c r="P53" i="16"/>
  <c r="P136" i="16"/>
  <c r="P703" i="16"/>
  <c r="P52" i="16"/>
  <c r="P51" i="16"/>
  <c r="P135" i="16"/>
  <c r="P702" i="16"/>
  <c r="P50" i="16"/>
  <c r="P134" i="16"/>
  <c r="P133" i="16"/>
  <c r="P132" i="16"/>
  <c r="P131" i="16"/>
  <c r="P49" i="16"/>
  <c r="P44" i="16"/>
  <c r="P540" i="16"/>
  <c r="P539" i="16"/>
  <c r="P538" i="16"/>
  <c r="P150" i="16"/>
  <c r="P537" i="16"/>
  <c r="P536" i="16"/>
  <c r="P43" i="16"/>
  <c r="P535" i="16"/>
  <c r="P534" i="16"/>
  <c r="P533" i="16"/>
  <c r="P532" i="16"/>
  <c r="P42" i="16"/>
  <c r="P531" i="16"/>
  <c r="P530" i="16"/>
  <c r="P529" i="16"/>
  <c r="P149" i="16"/>
  <c r="P528" i="16"/>
  <c r="P527" i="16"/>
  <c r="P526" i="16"/>
  <c r="P525" i="16"/>
  <c r="P524" i="16"/>
  <c r="P148" i="16"/>
  <c r="P523" i="16"/>
  <c r="P522" i="16"/>
  <c r="P521" i="16"/>
  <c r="P520" i="16"/>
  <c r="P519" i="16"/>
  <c r="P518" i="16"/>
  <c r="P517" i="16"/>
  <c r="P516" i="16"/>
  <c r="P515" i="16"/>
  <c r="P514" i="16"/>
  <c r="P513" i="16"/>
  <c r="P41" i="16"/>
  <c r="P512" i="16"/>
  <c r="P511" i="16"/>
  <c r="P510" i="16"/>
  <c r="P147" i="16"/>
  <c r="P509" i="16"/>
  <c r="P508" i="16"/>
  <c r="P507" i="16"/>
  <c r="P506" i="16"/>
  <c r="P146" i="16"/>
  <c r="P505" i="16"/>
  <c r="P504" i="16"/>
  <c r="P503" i="16"/>
  <c r="P87" i="16"/>
  <c r="P71" i="16"/>
  <c r="P40" i="16"/>
  <c r="P36" i="16"/>
  <c r="P35" i="16"/>
  <c r="P383" i="16"/>
  <c r="P34" i="16"/>
  <c r="P28" i="16"/>
  <c r="P39" i="16"/>
  <c r="P38" i="16"/>
  <c r="P291" i="16"/>
  <c r="P100" i="16"/>
  <c r="P290" i="16"/>
  <c r="P289" i="16"/>
  <c r="P288" i="16"/>
  <c r="P70" i="16"/>
  <c r="P287" i="16"/>
  <c r="P286" i="16"/>
  <c r="P285" i="16"/>
  <c r="P284" i="16"/>
  <c r="P99" i="16"/>
  <c r="P283" i="16"/>
  <c r="P282" i="16"/>
  <c r="P281" i="16"/>
  <c r="P98" i="16"/>
  <c r="P280" i="16"/>
  <c r="P279" i="16"/>
  <c r="P278" i="16"/>
  <c r="P277" i="16"/>
  <c r="P276" i="16"/>
  <c r="P275" i="16"/>
  <c r="P274" i="16"/>
  <c r="P273" i="16"/>
  <c r="P69" i="16"/>
  <c r="P272" i="16"/>
  <c r="P97" i="16"/>
  <c r="P271" i="16"/>
  <c r="P68" i="16"/>
  <c r="P270" i="16"/>
  <c r="P269" i="16"/>
  <c r="P268" i="16"/>
  <c r="P267" i="16"/>
  <c r="P86" i="16"/>
  <c r="P85" i="16"/>
  <c r="P84" i="16"/>
  <c r="P191" i="16"/>
  <c r="P190" i="16"/>
  <c r="P189" i="16"/>
  <c r="P83" i="16"/>
  <c r="P27" i="16"/>
  <c r="P26" i="16"/>
  <c r="P25" i="16"/>
  <c r="P24" i="16"/>
  <c r="P23" i="16"/>
  <c r="P67" i="16"/>
  <c r="P22" i="16"/>
  <c r="P174" i="16"/>
  <c r="P21" i="16"/>
  <c r="P20" i="16"/>
  <c r="P66" i="16"/>
  <c r="P19" i="16"/>
  <c r="P18" i="16"/>
  <c r="P17" i="16"/>
  <c r="P16" i="16"/>
  <c r="P15" i="16"/>
  <c r="P14" i="16"/>
  <c r="P13" i="16"/>
  <c r="P145" i="16"/>
  <c r="P144" i="16"/>
  <c r="P143" i="16"/>
  <c r="P58" i="16"/>
  <c r="P48" i="16"/>
  <c r="P130" i="16"/>
  <c r="P47" i="16"/>
  <c r="P129" i="16"/>
  <c r="P96" i="16"/>
  <c r="P46" i="16"/>
  <c r="P45" i="16"/>
  <c r="P82" i="16"/>
  <c r="P65" i="16"/>
  <c r="P33" i="16"/>
  <c r="P32" i="16"/>
  <c r="P12" i="16"/>
  <c r="P57" i="16"/>
  <c r="P11" i="16"/>
  <c r="P56" i="16"/>
  <c r="P10" i="16"/>
  <c r="P9" i="16"/>
  <c r="S626" i="11"/>
  <c r="S863" i="11"/>
  <c r="S866" i="11"/>
  <c r="R2" i="2"/>
  <c r="R3" i="11" a="1"/>
  <c r="R3" i="11" s="1"/>
  <c r="R4" i="11" a="1"/>
  <c r="R4" i="11" s="1"/>
  <c r="U4" i="11" s="1"/>
  <c r="R5" i="11" a="1"/>
  <c r="R5" i="11" s="1"/>
  <c r="U5" i="11" s="1"/>
  <c r="R6" i="11" a="1"/>
  <c r="R6" i="11" s="1"/>
  <c r="R7" i="11" a="1"/>
  <c r="R7" i="11" s="1"/>
  <c r="R8" i="11" a="1"/>
  <c r="R8" i="11" s="1"/>
  <c r="R9" i="11" a="1"/>
  <c r="R9" i="11" s="1"/>
  <c r="R10" i="11" a="1"/>
  <c r="R10" i="11" s="1"/>
  <c r="U10" i="11" s="1"/>
  <c r="R11" i="11" a="1"/>
  <c r="R11" i="11" s="1"/>
  <c r="R12" i="11" a="1"/>
  <c r="R12" i="11" s="1"/>
  <c r="R13" i="11" a="1"/>
  <c r="R13" i="11" s="1"/>
  <c r="R14" i="11" a="1"/>
  <c r="R14" i="11" s="1"/>
  <c r="R15" i="11" a="1"/>
  <c r="R15" i="11" s="1"/>
  <c r="R16" i="11" a="1"/>
  <c r="R16" i="11" s="1"/>
  <c r="R17" i="11" a="1"/>
  <c r="R17" i="11" s="1"/>
  <c r="U17" i="11" s="1"/>
  <c r="R18" i="11" a="1"/>
  <c r="R18" i="11" s="1"/>
  <c r="U18" i="11" s="1"/>
  <c r="R19" i="11" a="1"/>
  <c r="R19" i="11"/>
  <c r="R20" i="11" a="1"/>
  <c r="R20" i="11" s="1"/>
  <c r="U20" i="11" s="1"/>
  <c r="R21" i="11" a="1"/>
  <c r="R21" i="11" s="1"/>
  <c r="R22" i="11" a="1"/>
  <c r="R22" i="11" s="1"/>
  <c r="U22" i="11" s="1"/>
  <c r="R23" i="11" a="1"/>
  <c r="R23" i="11" s="1"/>
  <c r="U23" i="11" s="1"/>
  <c r="R24" i="11" a="1"/>
  <c r="R24" i="11" s="1"/>
  <c r="R25" i="11" a="1"/>
  <c r="R25" i="11" s="1"/>
  <c r="R26" i="11" a="1"/>
  <c r="R26" i="11" s="1"/>
  <c r="U26" i="11" s="1"/>
  <c r="R27" i="11" a="1"/>
  <c r="R27" i="11" s="1"/>
  <c r="R28" i="11" a="1"/>
  <c r="R28" i="11" s="1"/>
  <c r="R29" i="11" a="1"/>
  <c r="R29" i="11" s="1"/>
  <c r="R30" i="11" a="1"/>
  <c r="R30" i="11" s="1"/>
  <c r="R31" i="11" a="1"/>
  <c r="R31" i="11" s="1"/>
  <c r="R32" i="11" a="1"/>
  <c r="R32" i="11" s="1"/>
  <c r="R33" i="11" a="1"/>
  <c r="R33" i="11" s="1"/>
  <c r="R34" i="11" a="1"/>
  <c r="R34" i="11" s="1"/>
  <c r="U34" i="11" s="1"/>
  <c r="R35" i="11" a="1"/>
  <c r="R35" i="11" s="1"/>
  <c r="R36" i="11" a="1"/>
  <c r="R36" i="11" s="1"/>
  <c r="R37" i="11" a="1"/>
  <c r="R37" i="11" s="1"/>
  <c r="R38" i="11" a="1"/>
  <c r="R38" i="11" s="1"/>
  <c r="R39" i="11" a="1"/>
  <c r="R39" i="11" s="1"/>
  <c r="U39" i="11" s="1"/>
  <c r="R40" i="11" a="1"/>
  <c r="R40" i="11" s="1"/>
  <c r="U40" i="11" s="1"/>
  <c r="R41" i="11" a="1"/>
  <c r="R41" i="11" s="1"/>
  <c r="R42" i="11" a="1"/>
  <c r="R42" i="11" s="1"/>
  <c r="R43" i="11" a="1"/>
  <c r="R43" i="11" s="1"/>
  <c r="R44" i="11" a="1"/>
  <c r="R44" i="11" s="1"/>
  <c r="R45" i="11" a="1"/>
  <c r="R45" i="11" s="1"/>
  <c r="R46" i="11" a="1"/>
  <c r="R46" i="11" s="1"/>
  <c r="R47" i="11" a="1"/>
  <c r="R47" i="11" s="1"/>
  <c r="U47" i="11" s="1"/>
  <c r="R48" i="11" a="1"/>
  <c r="R48" i="11" s="1"/>
  <c r="R49" i="11" a="1"/>
  <c r="R49" i="11" s="1"/>
  <c r="R50" i="11" a="1"/>
  <c r="R50" i="11" s="1"/>
  <c r="R51" i="11" a="1"/>
  <c r="R51" i="11" s="1"/>
  <c r="R52" i="11" a="1"/>
  <c r="R52" i="11" s="1"/>
  <c r="R53" i="11" a="1"/>
  <c r="R53" i="11" s="1"/>
  <c r="R54" i="11" a="1"/>
  <c r="R54" i="11" s="1"/>
  <c r="R55" i="11" a="1"/>
  <c r="R55" i="11" s="1"/>
  <c r="R56" i="11" a="1"/>
  <c r="R56" i="11" s="1"/>
  <c r="R57" i="11" a="1"/>
  <c r="R57" i="11" s="1"/>
  <c r="U57" i="11" s="1"/>
  <c r="R58" i="11" a="1"/>
  <c r="R58" i="11" s="1"/>
  <c r="R59" i="11" a="1"/>
  <c r="R59" i="11" s="1"/>
  <c r="R60" i="11" a="1"/>
  <c r="R60" i="11" s="1"/>
  <c r="R61" i="11" a="1"/>
  <c r="R61" i="11" s="1"/>
  <c r="R62" i="11" a="1"/>
  <c r="R62" i="11" s="1"/>
  <c r="R63" i="11" a="1"/>
  <c r="R63" i="11" s="1"/>
  <c r="R64" i="11" a="1"/>
  <c r="R64" i="11" s="1"/>
  <c r="R65" i="11" a="1"/>
  <c r="R65" i="11" s="1"/>
  <c r="U65" i="11" s="1"/>
  <c r="R66" i="11" a="1"/>
  <c r="R66" i="11" s="1"/>
  <c r="U66" i="11" s="1"/>
  <c r="R67" i="11" a="1"/>
  <c r="R67" i="11" s="1"/>
  <c r="R68" i="11" a="1"/>
  <c r="R68" i="11" s="1"/>
  <c r="U68" i="11" s="1"/>
  <c r="R69" i="11" a="1"/>
  <c r="R69" i="11" s="1"/>
  <c r="U69" i="11" s="1"/>
  <c r="R70" i="11" a="1"/>
  <c r="R70" i="11" s="1"/>
  <c r="U70" i="11" s="1"/>
  <c r="R71" i="11" a="1"/>
  <c r="R71" i="11" s="1"/>
  <c r="U71" i="11" s="1"/>
  <c r="R72" i="11" a="1"/>
  <c r="R72" i="11" s="1"/>
  <c r="U72" i="11" s="1"/>
  <c r="R73" i="11" a="1"/>
  <c r="R73" i="11"/>
  <c r="R74" i="11" a="1"/>
  <c r="R74" i="11" s="1"/>
  <c r="R75" i="11" a="1"/>
  <c r="R75" i="11" s="1"/>
  <c r="R76" i="11" a="1"/>
  <c r="R76" i="11" s="1"/>
  <c r="U76" i="11" s="1"/>
  <c r="R77" i="11" a="1"/>
  <c r="R77" i="11" s="1"/>
  <c r="U77" i="11" s="1"/>
  <c r="R78" i="11" a="1"/>
  <c r="R78" i="11" s="1"/>
  <c r="U78" i="11" s="1"/>
  <c r="R79" i="11" a="1"/>
  <c r="R79" i="11" s="1"/>
  <c r="U79" i="11" s="1"/>
  <c r="R80" i="11" a="1"/>
  <c r="R80" i="11" s="1"/>
  <c r="R81" i="11" a="1"/>
  <c r="R81" i="11" s="1"/>
  <c r="R82" i="11" a="1"/>
  <c r="R82" i="11" s="1"/>
  <c r="R83" i="11" a="1"/>
  <c r="R83" i="11" s="1"/>
  <c r="U83" i="11" s="1"/>
  <c r="R84" i="11" a="1"/>
  <c r="R84" i="11" s="1"/>
  <c r="U84" i="11" s="1"/>
  <c r="R85" i="11" a="1"/>
  <c r="R85" i="11" s="1"/>
  <c r="U85" i="11" s="1"/>
  <c r="R86" i="11" a="1"/>
  <c r="R86" i="11" s="1"/>
  <c r="U86" i="11" s="1"/>
  <c r="R87" i="11" a="1"/>
  <c r="R87" i="11" s="1"/>
  <c r="R88" i="11" a="1"/>
  <c r="R88" i="11" s="1"/>
  <c r="R89" i="11" a="1"/>
  <c r="R89" i="11" s="1"/>
  <c r="R90" i="11" a="1"/>
  <c r="R90" i="11" s="1"/>
  <c r="R91" i="11" a="1"/>
  <c r="R91" i="11" s="1"/>
  <c r="R92" i="11" a="1"/>
  <c r="R92" i="11"/>
  <c r="R93" i="11" a="1"/>
  <c r="R93" i="11" s="1"/>
  <c r="R94" i="11" a="1"/>
  <c r="R94" i="11" s="1"/>
  <c r="U94" i="11" s="1"/>
  <c r="R95" i="11" a="1"/>
  <c r="R95" i="11" s="1"/>
  <c r="U95" i="11" s="1"/>
  <c r="R96" i="11" a="1"/>
  <c r="R96" i="11" s="1"/>
  <c r="U96" i="11" s="1"/>
  <c r="R97" i="11" a="1"/>
  <c r="R97" i="11" s="1"/>
  <c r="U97" i="11" s="1"/>
  <c r="R98" i="11" a="1"/>
  <c r="R98" i="11" s="1"/>
  <c r="U98" i="11" s="1"/>
  <c r="R99" i="11" a="1"/>
  <c r="R99" i="11" s="1"/>
  <c r="R100" i="11" a="1"/>
  <c r="R100" i="11" s="1"/>
  <c r="U100" i="11" s="1"/>
  <c r="R101" i="11" a="1"/>
  <c r="R101" i="11" s="1"/>
  <c r="R102" i="11" a="1"/>
  <c r="R102" i="11"/>
  <c r="R103" i="11" a="1"/>
  <c r="R103" i="11" s="1"/>
  <c r="R104" i="11" a="1"/>
  <c r="R104" i="11" s="1"/>
  <c r="R105" i="11" a="1"/>
  <c r="R105" i="11" s="1"/>
  <c r="R106" i="11" a="1"/>
  <c r="R106" i="11" s="1"/>
  <c r="U106" i="11" s="1"/>
  <c r="R107" i="11" a="1"/>
  <c r="R107" i="11" s="1"/>
  <c r="R108" i="11" a="1"/>
  <c r="R108" i="11" s="1"/>
  <c r="U108" i="11" s="1"/>
  <c r="R109" i="11" a="1"/>
  <c r="R109" i="11" s="1"/>
  <c r="U109" i="11" s="1"/>
  <c r="R110" i="11" a="1"/>
  <c r="R110" i="11" s="1"/>
  <c r="U110" i="11" s="1"/>
  <c r="R111" i="11" a="1"/>
  <c r="R111" i="11" s="1"/>
  <c r="R112" i="11" a="1"/>
  <c r="R112" i="11" s="1"/>
  <c r="R113" i="11" a="1"/>
  <c r="R113" i="11" s="1"/>
  <c r="R114" i="11" a="1"/>
  <c r="R114" i="11" s="1"/>
  <c r="R115" i="11" a="1"/>
  <c r="R115" i="11" s="1"/>
  <c r="U115" i="11" s="1"/>
  <c r="R116" i="11" a="1"/>
  <c r="R116" i="11" s="1"/>
  <c r="U116" i="11" s="1"/>
  <c r="R117" i="11" a="1"/>
  <c r="R117" i="11" s="1"/>
  <c r="R118" i="11" a="1"/>
  <c r="R118" i="11" s="1"/>
  <c r="R119" i="11" a="1"/>
  <c r="R119" i="11" s="1"/>
  <c r="U119" i="11" s="1"/>
  <c r="R120" i="11" a="1"/>
  <c r="R120" i="11" s="1"/>
  <c r="U120" i="11" s="1"/>
  <c r="R121" i="11" a="1"/>
  <c r="R121" i="11" s="1"/>
  <c r="R122" i="11" a="1"/>
  <c r="R122" i="11" s="1"/>
  <c r="U122" i="11" s="1"/>
  <c r="R123" i="11" a="1"/>
  <c r="R123" i="11" s="1"/>
  <c r="R124" i="11" a="1"/>
  <c r="R124" i="11" s="1"/>
  <c r="R125" i="11" a="1"/>
  <c r="R125" i="11"/>
  <c r="U125" i="11" s="1"/>
  <c r="R126" i="11" a="1"/>
  <c r="R126" i="11" s="1"/>
  <c r="U126" i="11" s="1"/>
  <c r="R127" i="11" a="1"/>
  <c r="R127" i="11" s="1"/>
  <c r="U127" i="11" s="1"/>
  <c r="R128" i="11" a="1"/>
  <c r="R128" i="11" s="1"/>
  <c r="R129" i="11" a="1"/>
  <c r="R129" i="11" s="1"/>
  <c r="R130" i="11" a="1"/>
  <c r="R130" i="11" s="1"/>
  <c r="R131" i="11" a="1"/>
  <c r="R131" i="11" s="1"/>
  <c r="R132" i="11" a="1"/>
  <c r="R132" i="11"/>
  <c r="U132" i="11" s="1"/>
  <c r="R133" i="11" a="1"/>
  <c r="R133" i="11" s="1"/>
  <c r="U133" i="11" s="1"/>
  <c r="R134" i="11" a="1"/>
  <c r="R134" i="11" s="1"/>
  <c r="R135" i="11" a="1"/>
  <c r="R135" i="11" s="1"/>
  <c r="R136" i="11" a="1"/>
  <c r="R136" i="11" s="1"/>
  <c r="U136" i="11" s="1"/>
  <c r="R137" i="11" a="1"/>
  <c r="R137" i="11" s="1"/>
  <c r="U137" i="11" s="1"/>
  <c r="R138" i="11" a="1"/>
  <c r="R138" i="11" s="1"/>
  <c r="R139" i="11" a="1"/>
  <c r="R139" i="11" s="1"/>
  <c r="R140" i="11" a="1"/>
  <c r="R140" i="11" s="1"/>
  <c r="R141" i="11" a="1"/>
  <c r="R141" i="11" s="1"/>
  <c r="R142" i="11" a="1"/>
  <c r="R142" i="11" s="1"/>
  <c r="U142" i="11" s="1"/>
  <c r="R143" i="11" a="1"/>
  <c r="R143" i="11" s="1"/>
  <c r="R144" i="11" a="1"/>
  <c r="R144" i="11" s="1"/>
  <c r="R145" i="11" a="1"/>
  <c r="R145" i="11" s="1"/>
  <c r="U145" i="11" s="1"/>
  <c r="R146" i="11" a="1"/>
  <c r="R146" i="11" s="1"/>
  <c r="R147" i="11" a="1"/>
  <c r="R147" i="11" s="1"/>
  <c r="R148" i="11" a="1"/>
  <c r="R148" i="11" s="1"/>
  <c r="U148" i="11" s="1"/>
  <c r="R149" i="11" a="1"/>
  <c r="R149" i="11" s="1"/>
  <c r="R150" i="11" a="1"/>
  <c r="R150" i="11" s="1"/>
  <c r="R151" i="11" a="1"/>
  <c r="R151" i="11" s="1"/>
  <c r="R152" i="11" a="1"/>
  <c r="R152" i="11"/>
  <c r="U152" i="11" s="1"/>
  <c r="R153" i="11" a="1"/>
  <c r="R153" i="11" s="1"/>
  <c r="R154" i="11" a="1"/>
  <c r="R154" i="11" s="1"/>
  <c r="R155" i="11" a="1"/>
  <c r="R155" i="11" s="1"/>
  <c r="U155" i="11" s="1"/>
  <c r="R156" i="11" a="1"/>
  <c r="R156" i="11" s="1"/>
  <c r="U156" i="11" s="1"/>
  <c r="R157" i="11" a="1"/>
  <c r="R157" i="11" s="1"/>
  <c r="U157" i="11" s="1"/>
  <c r="R158" i="11" a="1"/>
  <c r="R158" i="11" s="1"/>
  <c r="U158" i="11" s="1"/>
  <c r="R159" i="11" a="1"/>
  <c r="R159" i="11" s="1"/>
  <c r="U159" i="11" s="1"/>
  <c r="R160" i="11" a="1"/>
  <c r="R160" i="11" s="1"/>
  <c r="R161" i="11" a="1"/>
  <c r="R161" i="11" s="1"/>
  <c r="R162" i="11" a="1"/>
  <c r="R162" i="11" s="1"/>
  <c r="R163" i="11" a="1"/>
  <c r="R163" i="11" s="1"/>
  <c r="U163" i="11" s="1"/>
  <c r="R164" i="11" a="1"/>
  <c r="R164" i="11" s="1"/>
  <c r="R165" i="11" a="1"/>
  <c r="R165" i="11" s="1"/>
  <c r="R166" i="11" a="1"/>
  <c r="R166" i="11" s="1"/>
  <c r="R167" i="11" a="1"/>
  <c r="R167" i="11" s="1"/>
  <c r="U167" i="11" s="1"/>
  <c r="R168" i="11" a="1"/>
  <c r="R168" i="11" s="1"/>
  <c r="R169" i="11" a="1"/>
  <c r="R169" i="11" s="1"/>
  <c r="U169" i="11" s="1"/>
  <c r="R170" i="11" a="1"/>
  <c r="R170" i="11" s="1"/>
  <c r="R171" i="11" a="1"/>
  <c r="R171" i="11" s="1"/>
  <c r="R172" i="11" a="1"/>
  <c r="R172" i="11" s="1"/>
  <c r="R173" i="11" a="1"/>
  <c r="R173" i="11" s="1"/>
  <c r="R174" i="11" a="1"/>
  <c r="R174" i="11" s="1"/>
  <c r="U174" i="11" s="1"/>
  <c r="R175" i="11" a="1"/>
  <c r="R175" i="11" s="1"/>
  <c r="U175" i="11" s="1"/>
  <c r="R176" i="11" a="1"/>
  <c r="R176" i="11" s="1"/>
  <c r="U176" i="11" s="1"/>
  <c r="R177" i="11" a="1"/>
  <c r="R177" i="11" s="1"/>
  <c r="U177" i="11" s="1"/>
  <c r="R178" i="11" a="1"/>
  <c r="R178" i="11" s="1"/>
  <c r="U178" i="11" s="1"/>
  <c r="R179" i="11" a="1"/>
  <c r="R179" i="11" s="1"/>
  <c r="U179" i="11" s="1"/>
  <c r="R180" i="11" a="1"/>
  <c r="R180" i="11" s="1"/>
  <c r="U180" i="11" s="1"/>
  <c r="R181" i="11" a="1"/>
  <c r="R181" i="11" s="1"/>
  <c r="R182" i="11" a="1"/>
  <c r="R182" i="11" s="1"/>
  <c r="R183" i="11" a="1"/>
  <c r="R183" i="11" s="1"/>
  <c r="R184" i="11" a="1"/>
  <c r="R184" i="11" s="1"/>
  <c r="U184" i="11" s="1"/>
  <c r="R185" i="11" a="1"/>
  <c r="R185" i="11" s="1"/>
  <c r="R186" i="11" a="1"/>
  <c r="R186" i="11" s="1"/>
  <c r="R187" i="11" a="1"/>
  <c r="R187" i="11" s="1"/>
  <c r="U187" i="11" s="1"/>
  <c r="R188" i="11" a="1"/>
  <c r="R188" i="11" s="1"/>
  <c r="U188" i="11" s="1"/>
  <c r="R189" i="11" a="1"/>
  <c r="R189" i="11" s="1"/>
  <c r="R190" i="11" a="1"/>
  <c r="R190" i="11" s="1"/>
  <c r="R191" i="11" a="1"/>
  <c r="R191" i="11" s="1"/>
  <c r="U191" i="11" s="1"/>
  <c r="R192" i="11" a="1"/>
  <c r="R192" i="11"/>
  <c r="U192" i="11" s="1"/>
  <c r="R193" i="11" a="1"/>
  <c r="R193" i="11" s="1"/>
  <c r="U193" i="11" s="1"/>
  <c r="R194" i="11" a="1"/>
  <c r="R194" i="11" s="1"/>
  <c r="R195" i="11" a="1"/>
  <c r="R195" i="11" s="1"/>
  <c r="R196" i="11" a="1"/>
  <c r="R196" i="11" s="1"/>
  <c r="U196" i="11" s="1"/>
  <c r="R197" i="11" a="1"/>
  <c r="R197" i="11" s="1"/>
  <c r="R198" i="11" a="1"/>
  <c r="R198" i="11" s="1"/>
  <c r="R199" i="11" a="1"/>
  <c r="R199" i="11" s="1"/>
  <c r="R200" i="11" a="1"/>
  <c r="R200" i="11" s="1"/>
  <c r="R201" i="11" a="1"/>
  <c r="R201" i="11" s="1"/>
  <c r="R202" i="11" a="1"/>
  <c r="R202" i="11" s="1"/>
  <c r="R203" i="11" a="1"/>
  <c r="R203" i="11" s="1"/>
  <c r="U203" i="11" s="1"/>
  <c r="R204" i="11" a="1"/>
  <c r="R204" i="11" s="1"/>
  <c r="U204" i="11" s="1"/>
  <c r="R205" i="11" a="1"/>
  <c r="R205" i="11" s="1"/>
  <c r="U205" i="11" s="1"/>
  <c r="R206" i="11" a="1"/>
  <c r="R206" i="11" s="1"/>
  <c r="R207" i="11" a="1"/>
  <c r="R207" i="11" s="1"/>
  <c r="R208" i="11" a="1"/>
  <c r="R208" i="11" s="1"/>
  <c r="R209" i="11" a="1"/>
  <c r="R209" i="11" s="1"/>
  <c r="R210" i="11" a="1"/>
  <c r="R210" i="11" s="1"/>
  <c r="U210" i="11" s="1"/>
  <c r="R211" i="11" a="1"/>
  <c r="R211" i="11" s="1"/>
  <c r="R212" i="11" a="1"/>
  <c r="R212" i="11" s="1"/>
  <c r="R213" i="11" a="1"/>
  <c r="R213" i="11" s="1"/>
  <c r="R214" i="11" a="1"/>
  <c r="R214" i="11" s="1"/>
  <c r="U214" i="11" s="1"/>
  <c r="R215" i="11" a="1"/>
  <c r="R215" i="11" s="1"/>
  <c r="R216" i="11" a="1"/>
  <c r="R216" i="11" s="1"/>
  <c r="R217" i="11" a="1"/>
  <c r="R217" i="11" s="1"/>
  <c r="U217" i="11" s="1"/>
  <c r="R218" i="11" a="1"/>
  <c r="R218" i="11" s="1"/>
  <c r="U218" i="11" s="1"/>
  <c r="R219" i="11" a="1"/>
  <c r="R219" i="11" s="1"/>
  <c r="R220" i="11" a="1"/>
  <c r="R220" i="11" s="1"/>
  <c r="R221" i="11" a="1"/>
  <c r="R221" i="11"/>
  <c r="R222" i="11" a="1"/>
  <c r="R222" i="11" s="1"/>
  <c r="R223" i="11" a="1"/>
  <c r="R223" i="11" s="1"/>
  <c r="R224" i="11" a="1"/>
  <c r="R224" i="11" s="1"/>
  <c r="R225" i="11" a="1"/>
  <c r="R225" i="11" s="1"/>
  <c r="R226" i="11" a="1"/>
  <c r="R226" i="11" s="1"/>
  <c r="U226" i="11" s="1"/>
  <c r="R227" i="11" a="1"/>
  <c r="R227" i="11" s="1"/>
  <c r="U227" i="11" s="1"/>
  <c r="R228" i="11" a="1"/>
  <c r="R228" i="11" s="1"/>
  <c r="R229" i="11" a="1"/>
  <c r="R229" i="11" s="1"/>
  <c r="R230" i="11" a="1"/>
  <c r="R230" i="11" s="1"/>
  <c r="U230" i="11" s="1"/>
  <c r="R231" i="11" a="1"/>
  <c r="R231" i="11" s="1"/>
  <c r="R232" i="11" a="1"/>
  <c r="R232" i="11" s="1"/>
  <c r="R233" i="11" a="1"/>
  <c r="R233" i="11"/>
  <c r="R234" i="11" a="1"/>
  <c r="R234" i="11" s="1"/>
  <c r="R235" i="11" a="1"/>
  <c r="R235" i="11" s="1"/>
  <c r="R236" i="11" a="1"/>
  <c r="R236" i="11" s="1"/>
  <c r="R237" i="11" a="1"/>
  <c r="R237" i="11" s="1"/>
  <c r="R238" i="11" a="1"/>
  <c r="R238" i="11" s="1"/>
  <c r="R239" i="11" a="1"/>
  <c r="R239" i="11" s="1"/>
  <c r="R240" i="11" a="1"/>
  <c r="R240" i="11" s="1"/>
  <c r="U240" i="11" s="1"/>
  <c r="R241" i="11" a="1"/>
  <c r="R241" i="11" s="1"/>
  <c r="R242" i="11" a="1"/>
  <c r="R242" i="11" s="1"/>
  <c r="R243" i="11" a="1"/>
  <c r="R243" i="11" s="1"/>
  <c r="R244" i="11" a="1"/>
  <c r="R244" i="11" s="1"/>
  <c r="R245" i="11" a="1"/>
  <c r="R245" i="11" s="1"/>
  <c r="U245" i="11" s="1"/>
  <c r="R246" i="11" a="1"/>
  <c r="R246" i="11" s="1"/>
  <c r="R247" i="11" a="1"/>
  <c r="R247" i="11" s="1"/>
  <c r="R248" i="11" a="1"/>
  <c r="R248" i="11" s="1"/>
  <c r="R249" i="11" a="1"/>
  <c r="R249" i="11" s="1"/>
  <c r="R250" i="11" a="1"/>
  <c r="R250" i="11" s="1"/>
  <c r="R251" i="11" a="1"/>
  <c r="R251" i="11" s="1"/>
  <c r="U251" i="11" s="1"/>
  <c r="R252" i="11" a="1"/>
  <c r="R252" i="11" s="1"/>
  <c r="U252" i="11" s="1"/>
  <c r="R253" i="11" a="1"/>
  <c r="R253" i="11" s="1"/>
  <c r="U253" i="11" s="1"/>
  <c r="R254" i="11" a="1"/>
  <c r="R254" i="11" s="1"/>
  <c r="R255" i="11" a="1"/>
  <c r="R255" i="11" s="1"/>
  <c r="R256" i="11" a="1"/>
  <c r="R256" i="11" s="1"/>
  <c r="R257" i="11" a="1"/>
  <c r="R257" i="11"/>
  <c r="R258" i="11" a="1"/>
  <c r="R258" i="11" s="1"/>
  <c r="R259" i="11" a="1"/>
  <c r="R259" i="11" s="1"/>
  <c r="R260" i="11" a="1"/>
  <c r="R260" i="11" s="1"/>
  <c r="U260" i="11" s="1"/>
  <c r="R261" i="11" a="1"/>
  <c r="R261" i="11" s="1"/>
  <c r="R262" i="11" a="1"/>
  <c r="R262" i="11" s="1"/>
  <c r="R263" i="11" a="1"/>
  <c r="R263" i="11"/>
  <c r="U263" i="11" s="1"/>
  <c r="R264" i="11" a="1"/>
  <c r="R264" i="11" s="1"/>
  <c r="U264" i="11" s="1"/>
  <c r="R265" i="11" a="1"/>
  <c r="R265" i="11" s="1"/>
  <c r="R266" i="11" a="1"/>
  <c r="R266" i="11" s="1"/>
  <c r="R267" i="11" a="1"/>
  <c r="R267" i="11" s="1"/>
  <c r="R268" i="11" a="1"/>
  <c r="R268" i="11" s="1"/>
  <c r="R269" i="11" a="1"/>
  <c r="R269" i="11" s="1"/>
  <c r="R270" i="11" a="1"/>
  <c r="R270" i="11" s="1"/>
  <c r="R271" i="11" a="1"/>
  <c r="R271" i="11" s="1"/>
  <c r="R272" i="11" a="1"/>
  <c r="R272" i="11" s="1"/>
  <c r="R273" i="11" a="1"/>
  <c r="R273" i="11" s="1"/>
  <c r="R274" i="11" a="1"/>
  <c r="R274" i="11" s="1"/>
  <c r="U274" i="11" s="1"/>
  <c r="R275" i="11" a="1"/>
  <c r="R275" i="11" s="1"/>
  <c r="U275" i="11" s="1"/>
  <c r="R276" i="11" a="1"/>
  <c r="R276" i="11" s="1"/>
  <c r="R277" i="11" a="1"/>
  <c r="R277" i="11" s="1"/>
  <c r="R278" i="11" a="1"/>
  <c r="R278" i="11" s="1"/>
  <c r="R279" i="11" a="1"/>
  <c r="R279" i="11" s="1"/>
  <c r="U279" i="11" s="1"/>
  <c r="R280" i="11" a="1"/>
  <c r="R280" i="11" s="1"/>
  <c r="R281" i="11" a="1"/>
  <c r="R281" i="11"/>
  <c r="U281" i="11" s="1"/>
  <c r="R282" i="11" a="1"/>
  <c r="R282" i="11" s="1"/>
  <c r="R283" i="11" a="1"/>
  <c r="R283" i="11" s="1"/>
  <c r="R284" i="11" a="1"/>
  <c r="R284" i="11" s="1"/>
  <c r="U284" i="11" s="1"/>
  <c r="R285" i="11" a="1"/>
  <c r="R285" i="11" s="1"/>
  <c r="U285" i="11" s="1"/>
  <c r="R286" i="11" a="1"/>
  <c r="R286" i="11" s="1"/>
  <c r="U286" i="11" s="1"/>
  <c r="R287" i="11" a="1"/>
  <c r="R287" i="11" s="1"/>
  <c r="R288" i="11" a="1"/>
  <c r="R288" i="11" s="1"/>
  <c r="U288" i="11" s="1"/>
  <c r="R289" i="11" a="1"/>
  <c r="R289" i="11" s="1"/>
  <c r="U289" i="11" s="1"/>
  <c r="R290" i="11" a="1"/>
  <c r="R290" i="11" s="1"/>
  <c r="U290" i="11" s="1"/>
  <c r="R291" i="11" a="1"/>
  <c r="R291" i="11" s="1"/>
  <c r="R292" i="11" a="1"/>
  <c r="R292" i="11" s="1"/>
  <c r="R293" i="11" a="1"/>
  <c r="R293" i="11" s="1"/>
  <c r="R294" i="11" a="1"/>
  <c r="R294" i="11"/>
  <c r="R295" i="11" a="1"/>
  <c r="R295" i="11" s="1"/>
  <c r="R296" i="11" a="1"/>
  <c r="R296" i="11" s="1"/>
  <c r="U296" i="11" s="1"/>
  <c r="R297" i="11" a="1"/>
  <c r="R297" i="11" s="1"/>
  <c r="R298" i="11" a="1"/>
  <c r="R298" i="11" s="1"/>
  <c r="R299" i="11" a="1"/>
  <c r="R299" i="11" s="1"/>
  <c r="R300" i="11" a="1"/>
  <c r="R300" i="11" s="1"/>
  <c r="R301" i="11" a="1"/>
  <c r="R301" i="11" s="1"/>
  <c r="U301" i="11" s="1"/>
  <c r="R302" i="11" a="1"/>
  <c r="R302" i="11" s="1"/>
  <c r="U302" i="11" s="1"/>
  <c r="R303" i="11" a="1"/>
  <c r="R303" i="11" s="1"/>
  <c r="R304" i="11" a="1"/>
  <c r="R304" i="11" s="1"/>
  <c r="R305" i="11" a="1"/>
  <c r="R305" i="11" s="1"/>
  <c r="R306" i="11" a="1"/>
  <c r="R306" i="11" s="1"/>
  <c r="R307" i="11" a="1"/>
  <c r="R307" i="11" s="1"/>
  <c r="R308" i="11" a="1"/>
  <c r="R308" i="11" s="1"/>
  <c r="U308" i="11" s="1"/>
  <c r="R309" i="11" a="1"/>
  <c r="R309" i="11" s="1"/>
  <c r="R310" i="11" a="1"/>
  <c r="R310" i="11" s="1"/>
  <c r="R311" i="11" a="1"/>
  <c r="R311" i="11" s="1"/>
  <c r="R312" i="11" a="1"/>
  <c r="R312" i="11" s="1"/>
  <c r="U312" i="11" s="1"/>
  <c r="R313" i="11" a="1"/>
  <c r="R313" i="11" s="1"/>
  <c r="R314" i="11" a="1"/>
  <c r="R314" i="11" s="1"/>
  <c r="U314" i="11" s="1"/>
  <c r="R315" i="11" a="1"/>
  <c r="R315" i="11" s="1"/>
  <c r="R316" i="11" a="1"/>
  <c r="R316" i="11" s="1"/>
  <c r="R317" i="11" a="1"/>
  <c r="R317" i="11" s="1"/>
  <c r="R318" i="11" a="1"/>
  <c r="R318" i="11" s="1"/>
  <c r="R319" i="11" a="1"/>
  <c r="R319" i="11" s="1"/>
  <c r="R320" i="11" a="1"/>
  <c r="R320" i="11" s="1"/>
  <c r="U320" i="11" s="1"/>
  <c r="R321" i="11" a="1"/>
  <c r="R321" i="11" s="1"/>
  <c r="U321" i="11" s="1"/>
  <c r="R322" i="11" a="1"/>
  <c r="R322" i="11" s="1"/>
  <c r="U322" i="11" s="1"/>
  <c r="R323" i="11" a="1"/>
  <c r="R323" i="11" s="1"/>
  <c r="U323" i="11" s="1"/>
  <c r="R324" i="11" a="1"/>
  <c r="R324" i="11" s="1"/>
  <c r="R325" i="11" a="1"/>
  <c r="R325" i="11" s="1"/>
  <c r="U325" i="11" s="1"/>
  <c r="R326" i="11" a="1"/>
  <c r="R326" i="11" s="1"/>
  <c r="U326" i="11" s="1"/>
  <c r="R327" i="11" a="1"/>
  <c r="R327" i="11" s="1"/>
  <c r="R328" i="11" a="1"/>
  <c r="R328" i="11" s="1"/>
  <c r="R329" i="11" a="1"/>
  <c r="R329" i="11" s="1"/>
  <c r="R330" i="11" a="1"/>
  <c r="R330" i="11" s="1"/>
  <c r="U330" i="11" s="1"/>
  <c r="R331" i="11" a="1"/>
  <c r="R331" i="11" s="1"/>
  <c r="R332" i="11" a="1"/>
  <c r="R332" i="11" s="1"/>
  <c r="U332" i="11" s="1"/>
  <c r="R333" i="11" a="1"/>
  <c r="R333" i="11" s="1"/>
  <c r="R334" i="11" a="1"/>
  <c r="R334" i="11" s="1"/>
  <c r="R335" i="11" a="1"/>
  <c r="R335" i="11" s="1"/>
  <c r="R336" i="11" a="1"/>
  <c r="R336" i="11" s="1"/>
  <c r="U336" i="11" s="1"/>
  <c r="R337" i="11" a="1"/>
  <c r="R337" i="11" s="1"/>
  <c r="R338" i="11" a="1"/>
  <c r="R338" i="11" s="1"/>
  <c r="R339" i="11" a="1"/>
  <c r="R339" i="11" s="1"/>
  <c r="U339" i="11" s="1"/>
  <c r="R340" i="11" a="1"/>
  <c r="R340" i="11" s="1"/>
  <c r="U340" i="11" s="1"/>
  <c r="R341" i="11" a="1"/>
  <c r="R341" i="11" s="1"/>
  <c r="U341" i="11" s="1"/>
  <c r="R342" i="11" a="1"/>
  <c r="R342" i="11" s="1"/>
  <c r="R343" i="11" a="1"/>
  <c r="R343" i="11" s="1"/>
  <c r="R344" i="11" a="1"/>
  <c r="R344" i="11" s="1"/>
  <c r="U344" i="11" s="1"/>
  <c r="R345" i="11" a="1"/>
  <c r="R345" i="11" s="1"/>
  <c r="R346" i="11" a="1"/>
  <c r="R346" i="11" s="1"/>
  <c r="R347" i="11" a="1"/>
  <c r="R347" i="11" s="1"/>
  <c r="U347" i="11" s="1"/>
  <c r="R348" i="11" a="1"/>
  <c r="R348" i="11" s="1"/>
  <c r="U348" i="11" s="1"/>
  <c r="R349" i="11" a="1"/>
  <c r="R349" i="11"/>
  <c r="U349" i="11" s="1"/>
  <c r="R350" i="11" a="1"/>
  <c r="R350" i="11" s="1"/>
  <c r="R351" i="11" a="1"/>
  <c r="R351" i="11" s="1"/>
  <c r="U351" i="11" s="1"/>
  <c r="R352" i="11" a="1"/>
  <c r="R352" i="11" s="1"/>
  <c r="R353" i="11" a="1"/>
  <c r="R353" i="11" s="1"/>
  <c r="R354" i="11" a="1"/>
  <c r="R354" i="11" s="1"/>
  <c r="R355" i="11" a="1"/>
  <c r="R355" i="11" s="1"/>
  <c r="R356" i="11" a="1"/>
  <c r="R356" i="11" s="1"/>
  <c r="R357" i="11" a="1"/>
  <c r="R357" i="11" s="1"/>
  <c r="U357" i="11" s="1"/>
  <c r="R358" i="11" a="1"/>
  <c r="R358" i="11" s="1"/>
  <c r="R359" i="11" a="1"/>
  <c r="R359" i="11" s="1"/>
  <c r="U359" i="11" s="1"/>
  <c r="R360" i="11" a="1"/>
  <c r="R360" i="11" s="1"/>
  <c r="U360" i="11" s="1"/>
  <c r="R361" i="11" a="1"/>
  <c r="R361" i="11" s="1"/>
  <c r="U361" i="11" s="1"/>
  <c r="R362" i="11" a="1"/>
  <c r="R362" i="11"/>
  <c r="R363" i="11" a="1"/>
  <c r="R363" i="11" s="1"/>
  <c r="R364" i="11" a="1"/>
  <c r="R364" i="11" s="1"/>
  <c r="R365" i="11" a="1"/>
  <c r="R365" i="11" s="1"/>
  <c r="R366" i="11" a="1"/>
  <c r="R366" i="11" s="1"/>
  <c r="R367" i="11" a="1"/>
  <c r="R367" i="11" s="1"/>
  <c r="R368" i="11" a="1"/>
  <c r="R368" i="11" s="1"/>
  <c r="U368" i="11" s="1"/>
  <c r="R369" i="11" a="1"/>
  <c r="R369" i="11" s="1"/>
  <c r="U369" i="11" s="1"/>
  <c r="R370" i="11" a="1"/>
  <c r="R370" i="11" s="1"/>
  <c r="U370" i="11" s="1"/>
  <c r="R371" i="11" a="1"/>
  <c r="R371" i="11" s="1"/>
  <c r="R372" i="11" a="1"/>
  <c r="R372" i="11" s="1"/>
  <c r="R373" i="11" a="1"/>
  <c r="R373" i="11" s="1"/>
  <c r="U373" i="11" s="1"/>
  <c r="R374" i="11" a="1"/>
  <c r="R374" i="11" s="1"/>
  <c r="R375" i="11" a="1"/>
  <c r="R375" i="11" s="1"/>
  <c r="R376" i="11" a="1"/>
  <c r="R376" i="11" s="1"/>
  <c r="R377" i="11" a="1"/>
  <c r="R377" i="11" s="1"/>
  <c r="U377" i="11" s="1"/>
  <c r="R378" i="11" a="1"/>
  <c r="R378" i="11" s="1"/>
  <c r="R379" i="11" a="1"/>
  <c r="R379" i="11" s="1"/>
  <c r="U379" i="11" s="1"/>
  <c r="R380" i="11" a="1"/>
  <c r="R380" i="11" s="1"/>
  <c r="U380" i="11" s="1"/>
  <c r="R381" i="11" a="1"/>
  <c r="R381" i="11" s="1"/>
  <c r="R382" i="11" a="1"/>
  <c r="R382" i="11" s="1"/>
  <c r="R383" i="11" a="1"/>
  <c r="R383" i="11" s="1"/>
  <c r="R384" i="11" a="1"/>
  <c r="R384" i="11" s="1"/>
  <c r="R385" i="11" a="1"/>
  <c r="R385" i="11" s="1"/>
  <c r="U385" i="11" s="1"/>
  <c r="R386" i="11" a="1"/>
  <c r="R386" i="11" s="1"/>
  <c r="U386" i="11" s="1"/>
  <c r="R387" i="11" a="1"/>
  <c r="R387" i="11" s="1"/>
  <c r="U387" i="11" s="1"/>
  <c r="R388" i="11" a="1"/>
  <c r="R388" i="11" s="1"/>
  <c r="R389" i="11" a="1"/>
  <c r="R389" i="11" s="1"/>
  <c r="R390" i="11" a="1"/>
  <c r="R390" i="11" s="1"/>
  <c r="U390" i="11" s="1"/>
  <c r="R391" i="11" a="1"/>
  <c r="R391" i="11" s="1"/>
  <c r="R392" i="11" a="1"/>
  <c r="R392" i="11" s="1"/>
  <c r="R393" i="11" a="1"/>
  <c r="R393" i="11" s="1"/>
  <c r="R394" i="11" a="1"/>
  <c r="R394" i="11" s="1"/>
  <c r="R395" i="11" a="1"/>
  <c r="R395" i="11" s="1"/>
  <c r="U395" i="11" s="1"/>
  <c r="R396" i="11" a="1"/>
  <c r="R396" i="11" s="1"/>
  <c r="U396" i="11" s="1"/>
  <c r="R397" i="11" a="1"/>
  <c r="R397" i="11"/>
  <c r="U397" i="11" s="1"/>
  <c r="R398" i="11" a="1"/>
  <c r="R398" i="11" s="1"/>
  <c r="U398" i="11" s="1"/>
  <c r="R399" i="11" a="1"/>
  <c r="R399" i="11" s="1"/>
  <c r="R400" i="11" a="1"/>
  <c r="R400" i="11" s="1"/>
  <c r="R401" i="11" a="1"/>
  <c r="R401" i="11" s="1"/>
  <c r="R402" i="11" a="1"/>
  <c r="R402" i="11" s="1"/>
  <c r="R403" i="11" a="1"/>
  <c r="R403" i="11" s="1"/>
  <c r="U403" i="11" s="1"/>
  <c r="R404" i="11" a="1"/>
  <c r="R404" i="11" s="1"/>
  <c r="U404" i="11" s="1"/>
  <c r="R405" i="11" a="1"/>
  <c r="R405" i="11" s="1"/>
  <c r="R406" i="11" a="1"/>
  <c r="R406" i="11" s="1"/>
  <c r="R407" i="11" a="1"/>
  <c r="R407" i="11" s="1"/>
  <c r="R408" i="11" a="1"/>
  <c r="R408" i="11" s="1"/>
  <c r="U408" i="11" s="1"/>
  <c r="R409" i="11" a="1"/>
  <c r="R409" i="11" s="1"/>
  <c r="U409" i="11" s="1"/>
  <c r="R410" i="11" a="1"/>
  <c r="R410" i="11" s="1"/>
  <c r="U410" i="11" s="1"/>
  <c r="R411" i="11" a="1"/>
  <c r="R411" i="11" s="1"/>
  <c r="R412" i="11" a="1"/>
  <c r="R412" i="11" s="1"/>
  <c r="R413" i="11" a="1"/>
  <c r="R413" i="11" s="1"/>
  <c r="U413" i="11" s="1"/>
  <c r="R414" i="11" a="1"/>
  <c r="R414" i="11" s="1"/>
  <c r="R415" i="11" a="1"/>
  <c r="R415" i="11" s="1"/>
  <c r="R416" i="11" a="1"/>
  <c r="R416" i="11" s="1"/>
  <c r="R417" i="11" a="1"/>
  <c r="R417" i="11" s="1"/>
  <c r="R418" i="11" a="1"/>
  <c r="R418" i="11" s="1"/>
  <c r="U418" i="11" s="1"/>
  <c r="R419" i="11" a="1"/>
  <c r="R419" i="11" s="1"/>
  <c r="R420" i="11" a="1"/>
  <c r="R420" i="11" s="1"/>
  <c r="R421" i="11" a="1"/>
  <c r="R421" i="11" s="1"/>
  <c r="R422" i="11" a="1"/>
  <c r="R422" i="11" s="1"/>
  <c r="R423" i="11" a="1"/>
  <c r="R423" i="11" s="1"/>
  <c r="R424" i="11" a="1"/>
  <c r="R424" i="11" s="1"/>
  <c r="U424" i="11" s="1"/>
  <c r="R425" i="11" a="1"/>
  <c r="R425" i="11" s="1"/>
  <c r="R426" i="11" a="1"/>
  <c r="R426" i="11" s="1"/>
  <c r="R427" i="11" a="1"/>
  <c r="R427" i="11" s="1"/>
  <c r="R428" i="11" a="1"/>
  <c r="R428" i="11" s="1"/>
  <c r="R429" i="11" a="1"/>
  <c r="R429" i="11" s="1"/>
  <c r="R430" i="11" a="1"/>
  <c r="R430" i="11" s="1"/>
  <c r="R431" i="11" a="1"/>
  <c r="R431" i="11" s="1"/>
  <c r="U431" i="11" s="1"/>
  <c r="R432" i="11" a="1"/>
  <c r="R432" i="11" s="1"/>
  <c r="U432" i="11" s="1"/>
  <c r="R433" i="11" a="1"/>
  <c r="R433" i="11" s="1"/>
  <c r="R434" i="11" a="1"/>
  <c r="R434" i="11" s="1"/>
  <c r="R435" i="11" a="1"/>
  <c r="R435" i="11" s="1"/>
  <c r="R436" i="11" a="1"/>
  <c r="R436" i="11" s="1"/>
  <c r="R437" i="11" a="1"/>
  <c r="R437" i="11" s="1"/>
  <c r="U437" i="11" s="1"/>
  <c r="R438" i="11" a="1"/>
  <c r="R438" i="11" s="1"/>
  <c r="R439" i="11" a="1"/>
  <c r="R439" i="11" s="1"/>
  <c r="R440" i="11" a="1"/>
  <c r="R440" i="11" s="1"/>
  <c r="R441" i="11" a="1"/>
  <c r="R441" i="11" s="1"/>
  <c r="R442" i="11" a="1"/>
  <c r="R442" i="11" s="1"/>
  <c r="R443" i="11" a="1"/>
  <c r="R443" i="11" s="1"/>
  <c r="U443" i="11" s="1"/>
  <c r="R444" i="11" a="1"/>
  <c r="R444" i="11" s="1"/>
  <c r="U444" i="11" s="1"/>
  <c r="R445" i="11" a="1"/>
  <c r="R445" i="11" s="1"/>
  <c r="U445" i="11" s="1"/>
  <c r="R446" i="11" a="1"/>
  <c r="R446" i="11" s="1"/>
  <c r="R447" i="11" a="1"/>
  <c r="R447" i="11" s="1"/>
  <c r="R448" i="11" a="1"/>
  <c r="R448" i="11" s="1"/>
  <c r="R449" i="11" a="1"/>
  <c r="R449" i="11" s="1"/>
  <c r="R450" i="11" a="1"/>
  <c r="R450" i="11" s="1"/>
  <c r="R451" i="11" a="1"/>
  <c r="R451" i="11" s="1"/>
  <c r="R452" i="11" a="1"/>
  <c r="R452" i="11" s="1"/>
  <c r="U452" i="11" s="1"/>
  <c r="R453" i="11" a="1"/>
  <c r="R453" i="11" s="1"/>
  <c r="U453" i="11" s="1"/>
  <c r="R454" i="11" a="1"/>
  <c r="R454" i="11"/>
  <c r="U454" i="11" s="1"/>
  <c r="R455" i="11" a="1"/>
  <c r="R455" i="11" s="1"/>
  <c r="R456" i="11" a="1"/>
  <c r="R456" i="11" s="1"/>
  <c r="R457" i="11" a="1"/>
  <c r="R457" i="11"/>
  <c r="R458" i="11" a="1"/>
  <c r="R458" i="11" s="1"/>
  <c r="R459" i="11" a="1"/>
  <c r="R459" i="11" s="1"/>
  <c r="R460" i="11" a="1"/>
  <c r="R460" i="11" s="1"/>
  <c r="R461" i="11" a="1"/>
  <c r="R461" i="11" s="1"/>
  <c r="R462" i="11" a="1"/>
  <c r="R462" i="11" s="1"/>
  <c r="R463" i="11" a="1"/>
  <c r="R463" i="11" s="1"/>
  <c r="R464" i="11" a="1"/>
  <c r="R464" i="11"/>
  <c r="U464" i="11" s="1"/>
  <c r="R465" i="11" a="1"/>
  <c r="R465" i="11" s="1"/>
  <c r="R466" i="11" a="1"/>
  <c r="R466" i="11" s="1"/>
  <c r="U466" i="11" s="1"/>
  <c r="R467" i="11" a="1"/>
  <c r="R467" i="11" s="1"/>
  <c r="R468" i="11" a="1"/>
  <c r="R468" i="11" s="1"/>
  <c r="R469" i="11" a="1"/>
  <c r="R469" i="11" s="1"/>
  <c r="U469" i="11" s="1"/>
  <c r="R470" i="11" a="1"/>
  <c r="R470" i="11" s="1"/>
  <c r="R471" i="11" a="1"/>
  <c r="R471" i="11" s="1"/>
  <c r="R472" i="11" a="1"/>
  <c r="R472" i="11" s="1"/>
  <c r="R473" i="11" a="1"/>
  <c r="R473" i="11" s="1"/>
  <c r="R474" i="11" a="1"/>
  <c r="R474" i="11" s="1"/>
  <c r="U474" i="11" s="1"/>
  <c r="R475" i="11" a="1"/>
  <c r="R475" i="11" s="1"/>
  <c r="R476" i="11" a="1"/>
  <c r="R476" i="11" s="1"/>
  <c r="R477" i="11" a="1"/>
  <c r="R477" i="11" s="1"/>
  <c r="U477" i="11" s="1"/>
  <c r="R478" i="11" a="1"/>
  <c r="R478" i="11" s="1"/>
  <c r="U478" i="11" s="1"/>
  <c r="R479" i="11" a="1"/>
  <c r="R479" i="11" s="1"/>
  <c r="U479" i="11" s="1"/>
  <c r="R480" i="11" a="1"/>
  <c r="R480" i="11" s="1"/>
  <c r="R481" i="11" a="1"/>
  <c r="R481" i="11" s="1"/>
  <c r="U481" i="11" s="1"/>
  <c r="R482" i="11" a="1"/>
  <c r="R482" i="11" s="1"/>
  <c r="R483" i="11" a="1"/>
  <c r="R483" i="11" s="1"/>
  <c r="U483" i="11" s="1"/>
  <c r="R484" i="11" a="1"/>
  <c r="R484" i="11" s="1"/>
  <c r="U484" i="11" s="1"/>
  <c r="R485" i="11" a="1"/>
  <c r="R485" i="11" s="1"/>
  <c r="R486" i="11" a="1"/>
  <c r="R486" i="11" s="1"/>
  <c r="R487" i="11" a="1"/>
  <c r="R487" i="11" s="1"/>
  <c r="R488" i="11" a="1"/>
  <c r="R488" i="11"/>
  <c r="R489" i="11" a="1"/>
  <c r="R489" i="11" s="1"/>
  <c r="R490" i="11" a="1"/>
  <c r="R490" i="11" s="1"/>
  <c r="R491" i="11" a="1"/>
  <c r="R491" i="11" s="1"/>
  <c r="U491" i="11" s="1"/>
  <c r="R492" i="11" a="1"/>
  <c r="R492" i="11" s="1"/>
  <c r="R493" i="11" a="1"/>
  <c r="R493" i="11"/>
  <c r="U493" i="11" s="1"/>
  <c r="R494" i="11" a="1"/>
  <c r="R494" i="11" s="1"/>
  <c r="R495" i="11" a="1"/>
  <c r="R495" i="11" s="1"/>
  <c r="R496" i="11" a="1"/>
  <c r="R496" i="11" s="1"/>
  <c r="R497" i="11" a="1"/>
  <c r="R497" i="11" s="1"/>
  <c r="U497" i="11" s="1"/>
  <c r="R498" i="11" a="1"/>
  <c r="R498" i="11" s="1"/>
  <c r="U498" i="11" s="1"/>
  <c r="R499" i="11" a="1"/>
  <c r="R499" i="11" s="1"/>
  <c r="U499" i="11" s="1"/>
  <c r="R500" i="11" a="1"/>
  <c r="R500" i="11" s="1"/>
  <c r="R501" i="11" a="1"/>
  <c r="R501" i="11" s="1"/>
  <c r="R502" i="11" a="1"/>
  <c r="R502" i="11" s="1"/>
  <c r="U502" i="11" s="1"/>
  <c r="R503" i="11" a="1"/>
  <c r="R503" i="11"/>
  <c r="U503" i="11" s="1"/>
  <c r="R504" i="11" a="1"/>
  <c r="R504" i="11" s="1"/>
  <c r="U504" i="11" s="1"/>
  <c r="R505" i="11" a="1"/>
  <c r="R505" i="11" s="1"/>
  <c r="R506" i="11" a="1"/>
  <c r="R506" i="11" s="1"/>
  <c r="R507" i="11" a="1"/>
  <c r="R507" i="11" s="1"/>
  <c r="U507" i="11" s="1"/>
  <c r="R508" i="11" a="1"/>
  <c r="R508" i="11" s="1"/>
  <c r="U508" i="11" s="1"/>
  <c r="R509" i="11" a="1"/>
  <c r="R509" i="11" s="1"/>
  <c r="R510" i="11" a="1"/>
  <c r="R510" i="11" s="1"/>
  <c r="U510" i="11" s="1"/>
  <c r="R511" i="11" a="1"/>
  <c r="R511" i="11" s="1"/>
  <c r="R512" i="11" a="1"/>
  <c r="R512" i="11" s="1"/>
  <c r="R513" i="11" a="1"/>
  <c r="R513" i="11" s="1"/>
  <c r="U513" i="11" s="1"/>
  <c r="R514" i="11" a="1"/>
  <c r="R514" i="11" s="1"/>
  <c r="R515" i="11" a="1"/>
  <c r="R515" i="11" s="1"/>
  <c r="R516" i="11" a="1"/>
  <c r="R516" i="11" s="1"/>
  <c r="U516" i="11" s="1"/>
  <c r="R517" i="11" a="1"/>
  <c r="R517" i="11" s="1"/>
  <c r="R518" i="11" a="1"/>
  <c r="R518" i="11" s="1"/>
  <c r="R519" i="11" a="1"/>
  <c r="R519" i="11" s="1"/>
  <c r="R520" i="11" a="1"/>
  <c r="R520" i="11" s="1"/>
  <c r="U520" i="11" s="1"/>
  <c r="R521" i="11" a="1"/>
  <c r="R521" i="11" s="1"/>
  <c r="U521" i="11" s="1"/>
  <c r="R522" i="11" a="1"/>
  <c r="R522" i="11" s="1"/>
  <c r="R523" i="11" a="1"/>
  <c r="R523" i="11"/>
  <c r="R524" i="11" a="1"/>
  <c r="R524" i="11"/>
  <c r="U524" i="11" s="1"/>
  <c r="R525" i="11" a="1"/>
  <c r="R525" i="11" s="1"/>
  <c r="R526" i="11" a="1"/>
  <c r="R526" i="11" s="1"/>
  <c r="R527" i="11" a="1"/>
  <c r="R527" i="11" s="1"/>
  <c r="R528" i="11" a="1"/>
  <c r="R528" i="11" s="1"/>
  <c r="R529" i="11" a="1"/>
  <c r="R529" i="11" s="1"/>
  <c r="U529" i="11" s="1"/>
  <c r="R530" i="11" a="1"/>
  <c r="R530" i="11" s="1"/>
  <c r="U530" i="11" s="1"/>
  <c r="R531" i="11" a="1"/>
  <c r="R531" i="11" s="1"/>
  <c r="R532" i="11" a="1"/>
  <c r="R532" i="11" s="1"/>
  <c r="R533" i="11" a="1"/>
  <c r="R533" i="11"/>
  <c r="U533" i="11" s="1"/>
  <c r="R534" i="11" a="1"/>
  <c r="R534" i="11" s="1"/>
  <c r="U534" i="11" s="1"/>
  <c r="R535" i="11" a="1"/>
  <c r="R535" i="11"/>
  <c r="R536" i="11" a="1"/>
  <c r="R536" i="11" s="1"/>
  <c r="R537" i="11" a="1"/>
  <c r="R537" i="11" s="1"/>
  <c r="U537" i="11" s="1"/>
  <c r="R538" i="11" a="1"/>
  <c r="R538" i="11" s="1"/>
  <c r="U538" i="11" s="1"/>
  <c r="R539" i="11" a="1"/>
  <c r="R539" i="11" s="1"/>
  <c r="R540" i="11" a="1"/>
  <c r="R540" i="11" s="1"/>
  <c r="U540" i="11" s="1"/>
  <c r="R541" i="11" a="1"/>
  <c r="R541" i="11" s="1"/>
  <c r="U541" i="11" s="1"/>
  <c r="R542" i="11" a="1"/>
  <c r="R542" i="11" s="1"/>
  <c r="U542" i="11" s="1"/>
  <c r="R543" i="11" a="1"/>
  <c r="R543" i="11" s="1"/>
  <c r="R544" i="11" a="1"/>
  <c r="R544" i="11" s="1"/>
  <c r="R545" i="11" a="1"/>
  <c r="R545" i="11" s="1"/>
  <c r="R546" i="11" a="1"/>
  <c r="R546" i="11" s="1"/>
  <c r="R547" i="11" a="1"/>
  <c r="R547" i="11" s="1"/>
  <c r="R548" i="11" a="1"/>
  <c r="R548" i="11" s="1"/>
  <c r="R549" i="11" a="1"/>
  <c r="R549" i="11" s="1"/>
  <c r="R550" i="11" a="1"/>
  <c r="R550" i="11" s="1"/>
  <c r="R551" i="11" a="1"/>
  <c r="R551" i="11" s="1"/>
  <c r="U551" i="11" s="1"/>
  <c r="R552" i="11" a="1"/>
  <c r="R552" i="11" s="1"/>
  <c r="U552" i="11" s="1"/>
  <c r="R553" i="11" a="1"/>
  <c r="R553" i="11" s="1"/>
  <c r="U553" i="11" s="1"/>
  <c r="R554" i="11" a="1"/>
  <c r="R554" i="11" s="1"/>
  <c r="U554" i="11" s="1"/>
  <c r="R555" i="11" a="1"/>
  <c r="R555" i="11" s="1"/>
  <c r="R556" i="11" a="1"/>
  <c r="R556" i="11" s="1"/>
  <c r="R557" i="11" a="1"/>
  <c r="R557" i="11" s="1"/>
  <c r="R558" i="11" a="1"/>
  <c r="R558" i="11" s="1"/>
  <c r="R559" i="11" a="1"/>
  <c r="R559" i="11"/>
  <c r="U559" i="11" s="1"/>
  <c r="R560" i="11" a="1"/>
  <c r="R560" i="11" s="1"/>
  <c r="R561" i="11" a="1"/>
  <c r="R561" i="11" s="1"/>
  <c r="R562" i="11" a="1"/>
  <c r="R562" i="11" s="1"/>
  <c r="U562" i="11" s="1"/>
  <c r="R563" i="11" a="1"/>
  <c r="R563" i="11" s="1"/>
  <c r="R564" i="11" a="1"/>
  <c r="R564" i="11" s="1"/>
  <c r="U564" i="11" s="1"/>
  <c r="R565" i="11" a="1"/>
  <c r="R565" i="11" s="1"/>
  <c r="R566" i="11" a="1"/>
  <c r="R566" i="11" s="1"/>
  <c r="R567" i="11" a="1"/>
  <c r="R567" i="11" s="1"/>
  <c r="U567" i="11" s="1"/>
  <c r="R568" i="11" a="1"/>
  <c r="R568" i="11" s="1"/>
  <c r="U568" i="11" s="1"/>
  <c r="R569" i="11" a="1"/>
  <c r="R569" i="11" s="1"/>
  <c r="U569" i="11" s="1"/>
  <c r="R570" i="11" a="1"/>
  <c r="R570" i="11" s="1"/>
  <c r="R571" i="11" a="1"/>
  <c r="R571" i="11" s="1"/>
  <c r="R572" i="11" a="1"/>
  <c r="R572" i="11"/>
  <c r="R573" i="11" a="1"/>
  <c r="R573" i="11" s="1"/>
  <c r="R574" i="11" a="1"/>
  <c r="R574" i="11" s="1"/>
  <c r="U574" i="11" s="1"/>
  <c r="R575" i="11" a="1"/>
  <c r="R575" i="11" s="1"/>
  <c r="U575" i="11" s="1"/>
  <c r="R576" i="11" a="1"/>
  <c r="R576" i="11" s="1"/>
  <c r="U576" i="11" s="1"/>
  <c r="R577" i="11" a="1"/>
  <c r="R577" i="11" s="1"/>
  <c r="R578" i="11" a="1"/>
  <c r="R578" i="11" s="1"/>
  <c r="U578" i="11" s="1"/>
  <c r="R579" i="11" a="1"/>
  <c r="R579" i="11" s="1"/>
  <c r="U579" i="11" s="1"/>
  <c r="R580" i="11" a="1"/>
  <c r="R580" i="11" s="1"/>
  <c r="R581" i="11" a="1"/>
  <c r="R581" i="11" s="1"/>
  <c r="R582" i="11" a="1"/>
  <c r="R582" i="11" s="1"/>
  <c r="R583" i="11" a="1"/>
  <c r="R583" i="11" s="1"/>
  <c r="R584" i="11" a="1"/>
  <c r="R584" i="11" s="1"/>
  <c r="R585" i="11" a="1"/>
  <c r="R585" i="11" s="1"/>
  <c r="R586" i="11" a="1"/>
  <c r="R586" i="11" s="1"/>
  <c r="R587" i="11" a="1"/>
  <c r="R587" i="11" s="1"/>
  <c r="U587" i="11" s="1"/>
  <c r="R588" i="11" a="1"/>
  <c r="R588" i="11" s="1"/>
  <c r="U588" i="11" s="1"/>
  <c r="R589" i="11" a="1"/>
  <c r="R589" i="11" s="1"/>
  <c r="U589" i="11" s="1"/>
  <c r="R590" i="11" a="1"/>
  <c r="R590" i="11" s="1"/>
  <c r="U590" i="11" s="1"/>
  <c r="R591" i="11" a="1"/>
  <c r="R591" i="11" s="1"/>
  <c r="R592" i="11" a="1"/>
  <c r="R592" i="11" s="1"/>
  <c r="U592" i="11" s="1"/>
  <c r="R593" i="11" a="1"/>
  <c r="R593" i="11" s="1"/>
  <c r="R594" i="11" a="1"/>
  <c r="R594" i="11" s="1"/>
  <c r="R595" i="11" a="1"/>
  <c r="R595" i="11"/>
  <c r="R596" i="11" a="1"/>
  <c r="R596" i="11" s="1"/>
  <c r="R597" i="11" a="1"/>
  <c r="R597" i="11" s="1"/>
  <c r="R598" i="11" a="1"/>
  <c r="R598" i="11"/>
  <c r="U598" i="11" s="1"/>
  <c r="R599" i="11" a="1"/>
  <c r="R599" i="11" s="1"/>
  <c r="R600" i="11" a="1"/>
  <c r="R600" i="11" s="1"/>
  <c r="U600" i="11" s="1"/>
  <c r="R601" i="11" a="1"/>
  <c r="R601" i="11" s="1"/>
  <c r="R602" i="11" a="1"/>
  <c r="R602" i="11" s="1"/>
  <c r="R603" i="11" a="1"/>
  <c r="R603" i="11" s="1"/>
  <c r="U603" i="11" s="1"/>
  <c r="R604" i="11" a="1"/>
  <c r="R604" i="11"/>
  <c r="R605" i="11" a="1"/>
  <c r="R605" i="11" s="1"/>
  <c r="R606" i="11" a="1"/>
  <c r="R606" i="11" s="1"/>
  <c r="U606" i="11" s="1"/>
  <c r="R607" i="11" a="1"/>
  <c r="R607" i="11" s="1"/>
  <c r="U607" i="11" s="1"/>
  <c r="R608" i="11" a="1"/>
  <c r="R608" i="11" s="1"/>
  <c r="R609" i="11" a="1"/>
  <c r="R609" i="11" s="1"/>
  <c r="U609" i="11" s="1"/>
  <c r="R610" i="11" a="1"/>
  <c r="R610" i="11" s="1"/>
  <c r="U610" i="11" s="1"/>
  <c r="R611" i="11" a="1"/>
  <c r="R611" i="11" s="1"/>
  <c r="U611" i="11" s="1"/>
  <c r="R612" i="11" a="1"/>
  <c r="R612" i="11" s="1"/>
  <c r="R613" i="11" a="1"/>
  <c r="R613" i="11" s="1"/>
  <c r="U613" i="11" s="1"/>
  <c r="R614" i="11" a="1"/>
  <c r="R614" i="11"/>
  <c r="U614" i="11" s="1"/>
  <c r="R615" i="11" a="1"/>
  <c r="R615" i="11" s="1"/>
  <c r="U615" i="11" s="1"/>
  <c r="R616" i="11" a="1"/>
  <c r="R616" i="11" s="1"/>
  <c r="U616" i="11" s="1"/>
  <c r="R617" i="11" a="1"/>
  <c r="R617" i="11" s="1"/>
  <c r="R618" i="11" a="1"/>
  <c r="R618" i="11" s="1"/>
  <c r="R619" i="11" a="1"/>
  <c r="R619" i="11"/>
  <c r="R620" i="11" a="1"/>
  <c r="R620" i="11" s="1"/>
  <c r="U620" i="11" s="1"/>
  <c r="R621" i="11" a="1"/>
  <c r="R621" i="11" s="1"/>
  <c r="R622" i="11" a="1"/>
  <c r="R622" i="11" s="1"/>
  <c r="R623" i="11" a="1"/>
  <c r="R623" i="11" s="1"/>
  <c r="R624" i="11" a="1"/>
  <c r="R624" i="11" s="1"/>
  <c r="R625" i="11" a="1"/>
  <c r="R625" i="11"/>
  <c r="U625" i="11" s="1"/>
  <c r="R626" i="11" a="1"/>
  <c r="R626" i="11"/>
  <c r="U626" i="11" s="1"/>
  <c r="R627" i="11" a="1"/>
  <c r="R627" i="11" s="1"/>
  <c r="R628" i="11" a="1"/>
  <c r="R628" i="11" s="1"/>
  <c r="R629" i="11" a="1"/>
  <c r="R629" i="11" s="1"/>
  <c r="R630" i="11" a="1"/>
  <c r="R630" i="11" s="1"/>
  <c r="U630" i="11" s="1"/>
  <c r="R631" i="11" a="1"/>
  <c r="R631" i="11" s="1"/>
  <c r="U631" i="11" s="1"/>
  <c r="R632" i="11" a="1"/>
  <c r="R632" i="11" s="1"/>
  <c r="R633" i="11" a="1"/>
  <c r="R633" i="11" s="1"/>
  <c r="R634" i="11" a="1"/>
  <c r="R634" i="11" s="1"/>
  <c r="U634" i="11" s="1"/>
  <c r="R635" i="11" a="1"/>
  <c r="R635" i="11" s="1"/>
  <c r="R636" i="11" a="1"/>
  <c r="R636" i="11" s="1"/>
  <c r="R637" i="11" a="1"/>
  <c r="R637" i="11" s="1"/>
  <c r="R638" i="11" a="1"/>
  <c r="R638" i="11" s="1"/>
  <c r="R639" i="11" a="1"/>
  <c r="R639" i="11" s="1"/>
  <c r="U639" i="11" s="1"/>
  <c r="R640" i="11" a="1"/>
  <c r="R640" i="11" s="1"/>
  <c r="R641" i="11" a="1"/>
  <c r="R641" i="11" s="1"/>
  <c r="R642" i="11" a="1"/>
  <c r="R642" i="11" s="1"/>
  <c r="R643" i="11" a="1"/>
  <c r="R643" i="11" s="1"/>
  <c r="R644" i="11" a="1"/>
  <c r="R644" i="11" s="1"/>
  <c r="R645" i="11" a="1"/>
  <c r="R645" i="11" s="1"/>
  <c r="U645" i="11" s="1"/>
  <c r="R646" i="11" a="1"/>
  <c r="R646" i="11" s="1"/>
  <c r="U646" i="11" s="1"/>
  <c r="R647" i="11" a="1"/>
  <c r="R647" i="11" s="1"/>
  <c r="R648" i="11" a="1"/>
  <c r="R648" i="11" s="1"/>
  <c r="U648" i="11" s="1"/>
  <c r="R649" i="11" a="1"/>
  <c r="R649" i="11" s="1"/>
  <c r="U649" i="11" s="1"/>
  <c r="R650" i="11" a="1"/>
  <c r="R650" i="11" s="1"/>
  <c r="U650" i="11" s="1"/>
  <c r="R651" i="11" a="1"/>
  <c r="R651" i="11" s="1"/>
  <c r="U651" i="11" s="1"/>
  <c r="R652" i="11" a="1"/>
  <c r="R652" i="11" s="1"/>
  <c r="R653" i="11" a="1"/>
  <c r="R653" i="11" s="1"/>
  <c r="R654" i="11" a="1"/>
  <c r="R654" i="11" s="1"/>
  <c r="R655" i="11" a="1"/>
  <c r="R655" i="11" s="1"/>
  <c r="R656" i="11" a="1"/>
  <c r="R656" i="11" s="1"/>
  <c r="R657" i="11" a="1"/>
  <c r="R657" i="11" s="1"/>
  <c r="R658" i="11" a="1"/>
  <c r="R658" i="11" s="1"/>
  <c r="U658" i="11" s="1"/>
  <c r="R659" i="11" a="1"/>
  <c r="R659" i="11" s="1"/>
  <c r="R660" i="11" a="1"/>
  <c r="R660" i="11" s="1"/>
  <c r="R661" i="11" a="1"/>
  <c r="R661" i="11"/>
  <c r="R662" i="11" a="1"/>
  <c r="R662" i="11" s="1"/>
  <c r="U662" i="11" s="1"/>
  <c r="R663" i="11" a="1"/>
  <c r="R663" i="11" s="1"/>
  <c r="R664" i="11" a="1"/>
  <c r="R664" i="11" s="1"/>
  <c r="R665" i="11" a="1"/>
  <c r="R665" i="11" s="1"/>
  <c r="R666" i="11" a="1"/>
  <c r="R666" i="11" s="1"/>
  <c r="R667" i="11" a="1"/>
  <c r="R667" i="11" s="1"/>
  <c r="U667" i="11" s="1"/>
  <c r="R668" i="11" a="1"/>
  <c r="R668" i="11" s="1"/>
  <c r="U668" i="11" s="1"/>
  <c r="R669" i="11" a="1"/>
  <c r="R669" i="11" s="1"/>
  <c r="U669" i="11" s="1"/>
  <c r="R670" i="11" a="1"/>
  <c r="R670" i="11"/>
  <c r="R671" i="11" a="1"/>
  <c r="R671" i="11" s="1"/>
  <c r="R672" i="11" a="1"/>
  <c r="R672" i="11" s="1"/>
  <c r="U672" i="11" s="1"/>
  <c r="R673" i="11" a="1"/>
  <c r="R673" i="11" s="1"/>
  <c r="R674" i="11" a="1"/>
  <c r="R674" i="11" s="1"/>
  <c r="R675" i="11" a="1"/>
  <c r="R675" i="11" s="1"/>
  <c r="R676" i="11" a="1"/>
  <c r="R676" i="11" s="1"/>
  <c r="R677" i="11" a="1"/>
  <c r="R677" i="11"/>
  <c r="R678" i="11" a="1"/>
  <c r="R678" i="11" s="1"/>
  <c r="U678" i="11" s="1"/>
  <c r="R679" i="11" a="1"/>
  <c r="R679" i="11" s="1"/>
  <c r="U679" i="11" s="1"/>
  <c r="R680" i="11" a="1"/>
  <c r="R680" i="11" s="1"/>
  <c r="U680" i="11" s="1"/>
  <c r="R681" i="11" a="1"/>
  <c r="R681" i="11" s="1"/>
  <c r="R682" i="11" a="1"/>
  <c r="R682" i="11" s="1"/>
  <c r="R683" i="11" a="1"/>
  <c r="R683" i="11" s="1"/>
  <c r="R684" i="11" a="1"/>
  <c r="R684" i="11"/>
  <c r="U684" i="11" s="1"/>
  <c r="R685" i="11" a="1"/>
  <c r="R685" i="11"/>
  <c r="U685" i="11" s="1"/>
  <c r="R686" i="11" a="1"/>
  <c r="R686" i="11" s="1"/>
  <c r="R687" i="11" a="1"/>
  <c r="R687" i="11" s="1"/>
  <c r="R688" i="11" a="1"/>
  <c r="R688" i="11" s="1"/>
  <c r="R689" i="11" a="1"/>
  <c r="R689" i="11" s="1"/>
  <c r="R690" i="11" a="1"/>
  <c r="R690" i="11" s="1"/>
  <c r="R691" i="11" a="1"/>
  <c r="R691" i="11" s="1"/>
  <c r="U691" i="11" s="1"/>
  <c r="R692" i="11" a="1"/>
  <c r="R692" i="11"/>
  <c r="U692" i="11" s="1"/>
  <c r="R693" i="11" a="1"/>
  <c r="R693" i="11" s="1"/>
  <c r="R694" i="11" a="1"/>
  <c r="R694" i="11" s="1"/>
  <c r="R695" i="11" a="1"/>
  <c r="R695" i="11" s="1"/>
  <c r="U695" i="11" s="1"/>
  <c r="R696" i="11" a="1"/>
  <c r="R696" i="11" s="1"/>
  <c r="U696" i="11" s="1"/>
  <c r="R697" i="11" a="1"/>
  <c r="R697" i="11" s="1"/>
  <c r="U697" i="11" s="1"/>
  <c r="R698" i="11" a="1"/>
  <c r="R698" i="11"/>
  <c r="R699" i="11" a="1"/>
  <c r="R699" i="11" s="1"/>
  <c r="R700" i="11" a="1"/>
  <c r="R700" i="11" s="1"/>
  <c r="R701" i="11" a="1"/>
  <c r="R701" i="11" s="1"/>
  <c r="R702" i="11" a="1"/>
  <c r="R702" i="11" s="1"/>
  <c r="R703" i="11" a="1"/>
  <c r="R703" i="11" s="1"/>
  <c r="U703" i="11" s="1"/>
  <c r="R704" i="11" a="1"/>
  <c r="R704" i="11" s="1"/>
  <c r="U704" i="11" s="1"/>
  <c r="R705" i="11" a="1"/>
  <c r="R705" i="11" s="1"/>
  <c r="R706" i="11" a="1"/>
  <c r="R706" i="11" s="1"/>
  <c r="U706" i="11" s="1"/>
  <c r="R707" i="11" a="1"/>
  <c r="R707" i="11" s="1"/>
  <c r="R708" i="11" a="1"/>
  <c r="R708" i="11" s="1"/>
  <c r="R709" i="11" a="1"/>
  <c r="R709" i="11" s="1"/>
  <c r="R710" i="11" a="1"/>
  <c r="R710" i="11" s="1"/>
  <c r="R711" i="11" a="1"/>
  <c r="R711" i="11" s="1"/>
  <c r="U711" i="11" s="1"/>
  <c r="R712" i="11" a="1"/>
  <c r="R712" i="11" s="1"/>
  <c r="U712" i="11" s="1"/>
  <c r="R713" i="11" a="1"/>
  <c r="R713" i="11" s="1"/>
  <c r="U713" i="11" s="1"/>
  <c r="R714" i="11" a="1"/>
  <c r="R714" i="11" s="1"/>
  <c r="U714" i="11" s="1"/>
  <c r="R715" i="11" a="1"/>
  <c r="R715" i="11" s="1"/>
  <c r="U715" i="11" s="1"/>
  <c r="R716" i="11" a="1"/>
  <c r="R716" i="11"/>
  <c r="R717" i="11" a="1"/>
  <c r="R717" i="11" s="1"/>
  <c r="U717" i="11" s="1"/>
  <c r="R718" i="11" a="1"/>
  <c r="R718" i="11" s="1"/>
  <c r="U718" i="11" s="1"/>
  <c r="R719" i="11" a="1"/>
  <c r="R719" i="11" s="1"/>
  <c r="U719" i="11" s="1"/>
  <c r="R720" i="11" a="1"/>
  <c r="R720" i="11" s="1"/>
  <c r="R721" i="11" a="1"/>
  <c r="R721" i="11" s="1"/>
  <c r="U721" i="11" s="1"/>
  <c r="R722" i="11" a="1"/>
  <c r="R722" i="11" s="1"/>
  <c r="U722" i="11" s="1"/>
  <c r="R723" i="11" a="1"/>
  <c r="R723" i="11" s="1"/>
  <c r="U723" i="11" s="1"/>
  <c r="R724" i="11" a="1"/>
  <c r="R724" i="11" s="1"/>
  <c r="R725" i="11" a="1"/>
  <c r="R725" i="11" s="1"/>
  <c r="R726" i="11" a="1"/>
  <c r="R726" i="11"/>
  <c r="R727" i="11" a="1"/>
  <c r="R727" i="11" s="1"/>
  <c r="U727" i="11" s="1"/>
  <c r="R728" i="11" a="1"/>
  <c r="R728" i="11" s="1"/>
  <c r="U728" i="11" s="1"/>
  <c r="R729" i="11" a="1"/>
  <c r="R729" i="11" s="1"/>
  <c r="R730" i="11" a="1"/>
  <c r="R730" i="11" s="1"/>
  <c r="R731" i="11" a="1"/>
  <c r="R731" i="11" s="1"/>
  <c r="U731" i="11" s="1"/>
  <c r="R732" i="11" a="1"/>
  <c r="R732" i="11" s="1"/>
  <c r="U732" i="11" s="1"/>
  <c r="R733" i="11" a="1"/>
  <c r="R733" i="11" s="1"/>
  <c r="U733" i="11" s="1"/>
  <c r="R734" i="11" a="1"/>
  <c r="R734" i="11" s="1"/>
  <c r="R735" i="11" a="1"/>
  <c r="R735" i="11" s="1"/>
  <c r="R736" i="11" a="1"/>
  <c r="R736" i="11" s="1"/>
  <c r="R737" i="11" a="1"/>
  <c r="R737" i="11" s="1"/>
  <c r="U737" i="11" s="1"/>
  <c r="R738" i="11" a="1"/>
  <c r="R738" i="11" s="1"/>
  <c r="R739" i="11" a="1"/>
  <c r="R739" i="11" s="1"/>
  <c r="R740" i="11" a="1"/>
  <c r="R740" i="11" s="1"/>
  <c r="R741" i="11" a="1"/>
  <c r="R741" i="11" s="1"/>
  <c r="U741" i="11" s="1"/>
  <c r="R742" i="11" a="1"/>
  <c r="R742" i="11" s="1"/>
  <c r="U742" i="11" s="1"/>
  <c r="R743" i="11" a="1"/>
  <c r="R743" i="11" s="1"/>
  <c r="U743" i="11" s="1"/>
  <c r="R744" i="11" a="1"/>
  <c r="R744" i="11"/>
  <c r="R745" i="11" a="1"/>
  <c r="R745" i="11" s="1"/>
  <c r="U745" i="11" s="1"/>
  <c r="R746" i="11" a="1"/>
  <c r="R746" i="11" s="1"/>
  <c r="U746" i="11" s="1"/>
  <c r="R747" i="11" a="1"/>
  <c r="R747" i="11" s="1"/>
  <c r="U747" i="11" s="1"/>
  <c r="R748" i="11" a="1"/>
  <c r="R748" i="11" s="1"/>
  <c r="R749" i="11" a="1"/>
  <c r="R749" i="11"/>
  <c r="U749" i="11" s="1"/>
  <c r="R750" i="11" a="1"/>
  <c r="R750" i="11"/>
  <c r="R751" i="11" a="1"/>
  <c r="R751" i="11"/>
  <c r="R752" i="11" a="1"/>
  <c r="R752" i="11" s="1"/>
  <c r="R753" i="11" a="1"/>
  <c r="R753" i="11" s="1"/>
  <c r="U753" i="11" s="1"/>
  <c r="R754" i="11" a="1"/>
  <c r="R754" i="11" s="1"/>
  <c r="U754" i="11" s="1"/>
  <c r="R755" i="11" a="1"/>
  <c r="R755" i="11" s="1"/>
  <c r="U755" i="11" s="1"/>
  <c r="R756" i="11" a="1"/>
  <c r="R756" i="11"/>
  <c r="U756" i="11" s="1"/>
  <c r="R757" i="11" a="1"/>
  <c r="R757" i="11" s="1"/>
  <c r="R758" i="11" a="1"/>
  <c r="R758" i="11" s="1"/>
  <c r="U758" i="11" s="1"/>
  <c r="R759" i="11" a="1"/>
  <c r="R759" i="11" s="1"/>
  <c r="U759" i="11" s="1"/>
  <c r="R760" i="11" a="1"/>
  <c r="R760" i="11" s="1"/>
  <c r="U760" i="11" s="1"/>
  <c r="R761" i="11" a="1"/>
  <c r="R761" i="11" s="1"/>
  <c r="R762" i="11" a="1"/>
  <c r="R762" i="11" s="1"/>
  <c r="R763" i="11" a="1"/>
  <c r="R763" i="11" s="1"/>
  <c r="R764" i="11" a="1"/>
  <c r="R764" i="11"/>
  <c r="R765" i="11" a="1"/>
  <c r="R765" i="11" s="1"/>
  <c r="R766" i="11" a="1"/>
  <c r="R766" i="11" s="1"/>
  <c r="U766" i="11" s="1"/>
  <c r="R767" i="11" a="1"/>
  <c r="R767" i="11" s="1"/>
  <c r="U767" i="11" s="1"/>
  <c r="R768" i="11" a="1"/>
  <c r="R768" i="11" s="1"/>
  <c r="U768" i="11" s="1"/>
  <c r="R769" i="11" a="1"/>
  <c r="R769" i="11" s="1"/>
  <c r="R770" i="11" a="1"/>
  <c r="R770" i="11" s="1"/>
  <c r="R771" i="11" a="1"/>
  <c r="R771" i="11" s="1"/>
  <c r="R772" i="11" a="1"/>
  <c r="R772" i="11" s="1"/>
  <c r="U772" i="11" s="1"/>
  <c r="R773" i="11" a="1"/>
  <c r="R773" i="11" s="1"/>
  <c r="U773" i="11" s="1"/>
  <c r="R774" i="11" a="1"/>
  <c r="R774" i="11" s="1"/>
  <c r="R775" i="11" a="1"/>
  <c r="R775" i="11" s="1"/>
  <c r="R776" i="11" a="1"/>
  <c r="R776" i="11"/>
  <c r="R777" i="11" a="1"/>
  <c r="R777" i="11" s="1"/>
  <c r="U777" i="11" s="1"/>
  <c r="R778" i="11" a="1"/>
  <c r="R778" i="11" s="1"/>
  <c r="U778" i="11" s="1"/>
  <c r="R779" i="11" a="1"/>
  <c r="R779" i="11" s="1"/>
  <c r="U779" i="11" s="1"/>
  <c r="R780" i="11" a="1"/>
  <c r="R780" i="11" s="1"/>
  <c r="R781" i="11" a="1"/>
  <c r="R781" i="11" s="1"/>
  <c r="R782" i="11" a="1"/>
  <c r="R782" i="11" s="1"/>
  <c r="U782" i="11" s="1"/>
  <c r="R783" i="11" a="1"/>
  <c r="R783" i="11" s="1"/>
  <c r="R784" i="11" a="1"/>
  <c r="R784" i="11" s="1"/>
  <c r="R785" i="11" a="1"/>
  <c r="R785" i="11" s="1"/>
  <c r="R786" i="11" a="1"/>
  <c r="R786" i="11" s="1"/>
  <c r="R787" i="11" a="1"/>
  <c r="R787" i="11" s="1"/>
  <c r="R788" i="11" a="1"/>
  <c r="R788" i="11" s="1"/>
  <c r="U788" i="11" s="1"/>
  <c r="R789" i="11" a="1"/>
  <c r="R789" i="11" s="1"/>
  <c r="U789" i="11" s="1"/>
  <c r="R790" i="11" a="1"/>
  <c r="R790" i="11" s="1"/>
  <c r="R791" i="11" a="1"/>
  <c r="R791" i="11" s="1"/>
  <c r="R792" i="11" a="1"/>
  <c r="R792" i="11" s="1"/>
  <c r="U792" i="11" s="1"/>
  <c r="R793" i="11" a="1"/>
  <c r="R793" i="11" s="1"/>
  <c r="U793" i="11" s="1"/>
  <c r="R794" i="11" a="1"/>
  <c r="R794" i="11" s="1"/>
  <c r="R795" i="11" a="1"/>
  <c r="R795" i="11" s="1"/>
  <c r="R796" i="11" a="1"/>
  <c r="R796" i="11" s="1"/>
  <c r="U796" i="11" s="1"/>
  <c r="R797" i="11" a="1"/>
  <c r="R797" i="11" s="1"/>
  <c r="U797" i="11" s="1"/>
  <c r="R798" i="11" a="1"/>
  <c r="R798" i="11" s="1"/>
  <c r="U798" i="11" s="1"/>
  <c r="R799" i="11" a="1"/>
  <c r="R799" i="11" s="1"/>
  <c r="R800" i="11" a="1"/>
  <c r="R800" i="11" s="1"/>
  <c r="R801" i="11" a="1"/>
  <c r="R801" i="11" s="1"/>
  <c r="R802" i="11" a="1"/>
  <c r="R802" i="11" s="1"/>
  <c r="R803" i="11" a="1"/>
  <c r="R803" i="11" s="1"/>
  <c r="U803" i="11" s="1"/>
  <c r="R804" i="11" a="1"/>
  <c r="R804" i="11" s="1"/>
  <c r="R805" i="11" a="1"/>
  <c r="R805" i="11" s="1"/>
  <c r="R806" i="11" a="1"/>
  <c r="R806" i="11" s="1"/>
  <c r="R807" i="11" a="1"/>
  <c r="R807" i="11" s="1"/>
  <c r="R808" i="11" a="1"/>
  <c r="R808" i="11" s="1"/>
  <c r="U808" i="11" s="1"/>
  <c r="R809" i="11" a="1"/>
  <c r="R809" i="11" s="1"/>
  <c r="U809" i="11" s="1"/>
  <c r="R810" i="11" a="1"/>
  <c r="R810" i="11" s="1"/>
  <c r="U810" i="11" s="1"/>
  <c r="R811" i="11" a="1"/>
  <c r="R811" i="11" s="1"/>
  <c r="R812" i="11" a="1"/>
  <c r="R812" i="11" s="1"/>
  <c r="R813" i="11" a="1"/>
  <c r="R813" i="11" s="1"/>
  <c r="U813" i="11" s="1"/>
  <c r="R814" i="11" a="1"/>
  <c r="R814" i="11" s="1"/>
  <c r="U814" i="11" s="1"/>
  <c r="R815" i="11" a="1"/>
  <c r="R815" i="11" s="1"/>
  <c r="R816" i="11" a="1"/>
  <c r="R816" i="11"/>
  <c r="U816" i="11" s="1"/>
  <c r="R817" i="11" a="1"/>
  <c r="R817" i="11" s="1"/>
  <c r="U817" i="11" s="1"/>
  <c r="R818" i="11" a="1"/>
  <c r="R818" i="11" s="1"/>
  <c r="R819" i="11" a="1"/>
  <c r="R819" i="11" s="1"/>
  <c r="R820" i="11" a="1"/>
  <c r="R820" i="11" s="1"/>
  <c r="U820" i="11" s="1"/>
  <c r="R821" i="11" a="1"/>
  <c r="R821" i="11" s="1"/>
  <c r="U821" i="11" s="1"/>
  <c r="R822" i="11" a="1"/>
  <c r="R822" i="11" s="1"/>
  <c r="R823" i="11" a="1"/>
  <c r="R823" i="11" s="1"/>
  <c r="U823" i="11" s="1"/>
  <c r="R824" i="11" a="1"/>
  <c r="R824" i="11" s="1"/>
  <c r="U824" i="11" s="1"/>
  <c r="R825" i="11" a="1"/>
  <c r="R825" i="11" s="1"/>
  <c r="U825" i="11" s="1"/>
  <c r="R826" i="11" a="1"/>
  <c r="R826" i="11" s="1"/>
  <c r="U826" i="11" s="1"/>
  <c r="R827" i="11" a="1"/>
  <c r="R827" i="11" s="1"/>
  <c r="U827" i="11" s="1"/>
  <c r="R828" i="11" a="1"/>
  <c r="R828" i="11" s="1"/>
  <c r="R829" i="11" a="1"/>
  <c r="R829" i="11" s="1"/>
  <c r="U829" i="11" s="1"/>
  <c r="R830" i="11" a="1"/>
  <c r="R830" i="11" s="1"/>
  <c r="R831" i="11" a="1"/>
  <c r="R831" i="11" s="1"/>
  <c r="R832" i="11" a="1"/>
  <c r="R832" i="11"/>
  <c r="R833" i="11" a="1"/>
  <c r="R833" i="11"/>
  <c r="R834" i="11" a="1"/>
  <c r="R834" i="11"/>
  <c r="U834" i="11" s="1"/>
  <c r="R835" i="11" a="1"/>
  <c r="R835" i="11" s="1"/>
  <c r="U835" i="11" s="1"/>
  <c r="R836" i="11" a="1"/>
  <c r="R836" i="11" s="1"/>
  <c r="U836" i="11" s="1"/>
  <c r="R837" i="11" a="1"/>
  <c r="R837" i="11" s="1"/>
  <c r="R838" i="11" a="1"/>
  <c r="R838" i="11" s="1"/>
  <c r="R839" i="11" a="1"/>
  <c r="R839" i="11" s="1"/>
  <c r="U839" i="11" s="1"/>
  <c r="R840" i="11" a="1"/>
  <c r="R840" i="11"/>
  <c r="U840" i="11" s="1"/>
  <c r="R841" i="11" a="1"/>
  <c r="R841" i="11" s="1"/>
  <c r="U841" i="11" s="1"/>
  <c r="R842" i="11" a="1"/>
  <c r="R842" i="11" s="1"/>
  <c r="U842" i="11" s="1"/>
  <c r="R843" i="11" a="1"/>
  <c r="R843" i="11" s="1"/>
  <c r="U843" i="11" s="1"/>
  <c r="R844" i="11" a="1"/>
  <c r="R844" i="11" s="1"/>
  <c r="U844" i="11" s="1"/>
  <c r="R845" i="11" a="1"/>
  <c r="R845" i="11" s="1"/>
  <c r="U845" i="11" s="1"/>
  <c r="R846" i="11" a="1"/>
  <c r="R846" i="11" s="1"/>
  <c r="R847" i="11" a="1"/>
  <c r="R847" i="11" s="1"/>
  <c r="U847" i="11" s="1"/>
  <c r="R848" i="11" a="1"/>
  <c r="R848" i="11" s="1"/>
  <c r="R849" i="11" a="1"/>
  <c r="R849" i="11" s="1"/>
  <c r="U849" i="11" s="1"/>
  <c r="R850" i="11" a="1"/>
  <c r="R850" i="11" s="1"/>
  <c r="R851" i="11" a="1"/>
  <c r="R851" i="11" s="1"/>
  <c r="U851" i="11" s="1"/>
  <c r="R852" i="11" a="1"/>
  <c r="R852" i="11" s="1"/>
  <c r="R853" i="11" a="1"/>
  <c r="R853" i="11" s="1"/>
  <c r="U853" i="11" s="1"/>
  <c r="R854" i="11" a="1"/>
  <c r="R854" i="11" s="1"/>
  <c r="U854" i="11" s="1"/>
  <c r="R855" i="11" a="1"/>
  <c r="R855" i="11" s="1"/>
  <c r="R856" i="11" a="1"/>
  <c r="R856" i="11" s="1"/>
  <c r="R857" i="11" a="1"/>
  <c r="R857" i="11"/>
  <c r="R858" i="11" a="1"/>
  <c r="R858" i="11"/>
  <c r="R859" i="11" a="1"/>
  <c r="R859" i="11" s="1"/>
  <c r="R860" i="11" a="1"/>
  <c r="R860" i="11" s="1"/>
  <c r="R861" i="11" a="1"/>
  <c r="R861" i="11" s="1"/>
  <c r="U861" i="11" s="1"/>
  <c r="R862" i="11" a="1"/>
  <c r="R862" i="11" s="1"/>
  <c r="U862" i="11" s="1"/>
  <c r="R863" i="11" a="1"/>
  <c r="R863" i="11" s="1"/>
  <c r="R864" i="11" a="1"/>
  <c r="R864" i="11" s="1"/>
  <c r="R865" i="11" a="1"/>
  <c r="R865" i="11" s="1"/>
  <c r="R866" i="11" a="1"/>
  <c r="R866" i="11" s="1"/>
  <c r="U866" i="11" s="1"/>
  <c r="R867" i="11" a="1"/>
  <c r="R867" i="11" s="1"/>
  <c r="U867" i="11" s="1"/>
  <c r="R868" i="11" a="1"/>
  <c r="R868" i="11" s="1"/>
  <c r="R869" i="11" a="1"/>
  <c r="R869" i="11" s="1"/>
  <c r="R870" i="11" a="1"/>
  <c r="R870" i="11" s="1"/>
  <c r="R871" i="11" a="1"/>
  <c r="R871" i="11" s="1"/>
  <c r="R872" i="11" a="1"/>
  <c r="R872" i="11" s="1"/>
  <c r="U872" i="11" s="1"/>
  <c r="R873" i="11" a="1"/>
  <c r="R873" i="11" s="1"/>
  <c r="R874" i="11" a="1"/>
  <c r="R874" i="11" s="1"/>
  <c r="R875" i="11" a="1"/>
  <c r="R875" i="11" s="1"/>
  <c r="U875" i="11" s="1"/>
  <c r="R876" i="11" a="1"/>
  <c r="R876" i="11" s="1"/>
  <c r="R877" i="11" a="1"/>
  <c r="R877" i="11" s="1"/>
  <c r="R878" i="11" a="1"/>
  <c r="R878" i="11" s="1"/>
  <c r="R879" i="11" a="1"/>
  <c r="R879" i="11" s="1"/>
  <c r="R880" i="11" a="1"/>
  <c r="R880" i="11" s="1"/>
  <c r="R881" i="11" a="1"/>
  <c r="R881" i="11" s="1"/>
  <c r="R882" i="11" a="1"/>
  <c r="R882" i="11" s="1"/>
  <c r="R883" i="11" a="1"/>
  <c r="R883" i="11" s="1"/>
  <c r="R884" i="11" a="1"/>
  <c r="R884" i="11"/>
  <c r="U884" i="11" s="1"/>
  <c r="R885" i="11" a="1"/>
  <c r="R885" i="11" s="1"/>
  <c r="U885" i="11" s="1"/>
  <c r="R886" i="11" a="1"/>
  <c r="R886" i="11" s="1"/>
  <c r="R887" i="11" a="1"/>
  <c r="R887" i="11" s="1"/>
  <c r="R888" i="11" a="1"/>
  <c r="R888" i="11"/>
  <c r="U888" i="11" s="1"/>
  <c r="R889" i="11" a="1"/>
  <c r="R889" i="11" s="1"/>
  <c r="R890" i="11" a="1"/>
  <c r="R890" i="11" s="1"/>
  <c r="U890" i="11" s="1"/>
  <c r="R891" i="11" a="1"/>
  <c r="R891" i="11" s="1"/>
  <c r="R892" i="11" a="1"/>
  <c r="R892" i="11" s="1"/>
  <c r="R893" i="11" a="1"/>
  <c r="R893" i="11" s="1"/>
  <c r="R894" i="11" a="1"/>
  <c r="R894" i="11" s="1"/>
  <c r="U894" i="11" s="1"/>
  <c r="R895" i="11" a="1"/>
  <c r="R895" i="11" s="1"/>
  <c r="R896" i="11" a="1"/>
  <c r="R896" i="11" s="1"/>
  <c r="U896" i="11" s="1"/>
  <c r="R897" i="11" a="1"/>
  <c r="R897" i="11" s="1"/>
  <c r="U897" i="11" s="1"/>
  <c r="R898" i="11" a="1"/>
  <c r="R898" i="11" s="1"/>
  <c r="U898" i="11" s="1"/>
  <c r="R899" i="11" a="1"/>
  <c r="R899" i="11" s="1"/>
  <c r="U899" i="11" s="1"/>
  <c r="R900" i="11" a="1"/>
  <c r="R900" i="11" s="1"/>
  <c r="U900" i="11" s="1"/>
  <c r="R901" i="11" a="1"/>
  <c r="R901" i="11" s="1"/>
  <c r="R902" i="11" a="1"/>
  <c r="R902" i="11" s="1"/>
  <c r="U902" i="11" s="1"/>
  <c r="R903" i="11" a="1"/>
  <c r="R903" i="11" s="1"/>
  <c r="U903" i="11" s="1"/>
  <c r="R904" i="11" a="1"/>
  <c r="R904" i="11" s="1"/>
  <c r="U904" i="11" s="1"/>
  <c r="R905" i="11" a="1"/>
  <c r="R905" i="11" s="1"/>
  <c r="U905" i="11" s="1"/>
  <c r="R906" i="11" a="1"/>
  <c r="R906" i="11" s="1"/>
  <c r="U906" i="11" s="1"/>
  <c r="R907" i="11" a="1"/>
  <c r="R907" i="11" s="1"/>
  <c r="R908" i="11" a="1"/>
  <c r="R908" i="11" s="1"/>
  <c r="R909" i="11" a="1"/>
  <c r="R909" i="11" s="1"/>
  <c r="U909" i="11" s="1"/>
  <c r="R910" i="11" a="1"/>
  <c r="R910" i="11" s="1"/>
  <c r="U910" i="11" s="1"/>
  <c r="R911" i="11" a="1"/>
  <c r="R911" i="11" s="1"/>
  <c r="R912" i="11" a="1"/>
  <c r="R912" i="11" s="1"/>
  <c r="U912" i="11" s="1"/>
  <c r="R913" i="11" a="1"/>
  <c r="R913" i="11" s="1"/>
  <c r="R914" i="11" a="1"/>
  <c r="R914" i="11"/>
  <c r="U914" i="11" s="1"/>
  <c r="R915" i="11" a="1"/>
  <c r="R915" i="11" s="1"/>
  <c r="U915" i="11" s="1"/>
  <c r="R916" i="11" a="1"/>
  <c r="R916" i="11" s="1"/>
  <c r="U916" i="11" s="1"/>
  <c r="R917" i="11" a="1"/>
  <c r="R917" i="11" s="1"/>
  <c r="U917" i="11" s="1"/>
  <c r="R918" i="11" a="1"/>
  <c r="R918" i="11" s="1"/>
  <c r="R919" i="11" a="1"/>
  <c r="R919" i="11" s="1"/>
  <c r="R920" i="11" a="1"/>
  <c r="R920" i="11" s="1"/>
  <c r="U920" i="11" s="1"/>
  <c r="R921" i="11" a="1"/>
  <c r="R921" i="11" s="1"/>
  <c r="R922" i="11" a="1"/>
  <c r="R922" i="11" s="1"/>
  <c r="U922" i="11" s="1"/>
  <c r="R923" i="11" a="1"/>
  <c r="R923" i="11" s="1"/>
  <c r="U923" i="11" s="1"/>
  <c r="R924" i="11" a="1"/>
  <c r="R924" i="11" s="1"/>
  <c r="U924" i="11" s="1"/>
  <c r="R925" i="11" a="1"/>
  <c r="R925" i="11" s="1"/>
  <c r="U925" i="11" s="1"/>
  <c r="R926" i="11" a="1"/>
  <c r="R926" i="11" s="1"/>
  <c r="U926" i="11" s="1"/>
  <c r="R927" i="11" a="1"/>
  <c r="R927" i="11" s="1"/>
  <c r="U927" i="11" s="1"/>
  <c r="R928" i="11" a="1"/>
  <c r="R928" i="11" s="1"/>
  <c r="R929" i="11" a="1"/>
  <c r="R929" i="11" s="1"/>
  <c r="U929" i="11" s="1"/>
  <c r="R930" i="11" a="1"/>
  <c r="R930" i="11" s="1"/>
  <c r="R931" i="11" a="1"/>
  <c r="R931" i="11" s="1"/>
  <c r="R932" i="11" a="1"/>
  <c r="R932" i="11" s="1"/>
  <c r="R933" i="11" a="1"/>
  <c r="R933" i="11" s="1"/>
  <c r="R934" i="11" a="1"/>
  <c r="R934" i="11" s="1"/>
  <c r="R935" i="11" a="1"/>
  <c r="R935" i="11" s="1"/>
  <c r="R936" i="11" a="1"/>
  <c r="R936" i="11" s="1"/>
  <c r="R937" i="11" a="1"/>
  <c r="R937" i="11" s="1"/>
  <c r="U937" i="11" s="1"/>
  <c r="R938" i="11" a="1"/>
  <c r="R938" i="11" s="1"/>
  <c r="U938" i="11" s="1"/>
  <c r="R939" i="11" a="1"/>
  <c r="R939" i="11" s="1"/>
  <c r="R940" i="11" a="1"/>
  <c r="R940" i="11" s="1"/>
  <c r="R941" i="11" a="1"/>
  <c r="R941" i="11" s="1"/>
  <c r="U941" i="11" s="1"/>
  <c r="R942" i="11" a="1"/>
  <c r="R942" i="11" s="1"/>
  <c r="R943" i="11" a="1"/>
  <c r="R943" i="11" s="1"/>
  <c r="U943" i="11" s="1"/>
  <c r="R944" i="11" a="1"/>
  <c r="R944" i="11" s="1"/>
  <c r="R945" i="11" a="1"/>
  <c r="R945" i="11" s="1"/>
  <c r="R946" i="11" a="1"/>
  <c r="R946" i="11" s="1"/>
  <c r="U946" i="11" s="1"/>
  <c r="R947" i="11" a="1"/>
  <c r="R947" i="11" s="1"/>
  <c r="U947" i="11" s="1"/>
  <c r="R948" i="11" a="1"/>
  <c r="R948" i="11" s="1"/>
  <c r="R949" i="11" a="1"/>
  <c r="R949" i="11" s="1"/>
  <c r="R950" i="11" a="1"/>
  <c r="R950" i="11" s="1"/>
  <c r="U950" i="11" s="1"/>
  <c r="R951" i="11" a="1"/>
  <c r="R951" i="11" s="1"/>
  <c r="R952" i="11" a="1"/>
  <c r="R952" i="11" s="1"/>
  <c r="R953" i="11" a="1"/>
  <c r="R953" i="11" s="1"/>
  <c r="U953" i="11" s="1"/>
  <c r="R954" i="11" a="1"/>
  <c r="R954" i="11" s="1"/>
  <c r="U954" i="11" s="1"/>
  <c r="R955" i="11" a="1"/>
  <c r="R955" i="11"/>
  <c r="R956" i="11" a="1"/>
  <c r="R956" i="11" s="1"/>
  <c r="R957" i="11" a="1"/>
  <c r="R957" i="11" s="1"/>
  <c r="R958" i="11" a="1"/>
  <c r="R958" i="11" s="1"/>
  <c r="U958" i="11" s="1"/>
  <c r="R959" i="11" a="1"/>
  <c r="R959" i="11" s="1"/>
  <c r="U959" i="11" s="1"/>
  <c r="R960" i="11" a="1"/>
  <c r="R960" i="11" s="1"/>
  <c r="R961" i="11" a="1"/>
  <c r="R961" i="11" s="1"/>
  <c r="R962" i="11" a="1"/>
  <c r="R962" i="11" s="1"/>
  <c r="U962" i="11" s="1"/>
  <c r="R963" i="11" a="1"/>
  <c r="R963" i="11" s="1"/>
  <c r="U963" i="11" s="1"/>
  <c r="R964" i="11" a="1"/>
  <c r="R964" i="11" s="1"/>
  <c r="U964" i="11" s="1"/>
  <c r="R965" i="11" a="1"/>
  <c r="R965" i="11" s="1"/>
  <c r="U965" i="11" s="1"/>
  <c r="R966" i="11" a="1"/>
  <c r="R966" i="11" s="1"/>
  <c r="R967" i="11" a="1"/>
  <c r="R967" i="11" s="1"/>
  <c r="U967" i="11" s="1"/>
  <c r="R968" i="11" a="1"/>
  <c r="R968" i="11" s="1"/>
  <c r="U968" i="11" s="1"/>
  <c r="R969" i="11" a="1"/>
  <c r="R969" i="11" s="1"/>
  <c r="U969" i="11" s="1"/>
  <c r="R970" i="11" a="1"/>
  <c r="R970" i="11" s="1"/>
  <c r="R971" i="11" a="1"/>
  <c r="R971" i="11" s="1"/>
  <c r="R972" i="11" a="1"/>
  <c r="R972" i="11" s="1"/>
  <c r="R973" i="11" a="1"/>
  <c r="R973" i="11"/>
  <c r="U973" i="11" s="1"/>
  <c r="R974" i="11" a="1"/>
  <c r="R974" i="11" s="1"/>
  <c r="U974" i="11" s="1"/>
  <c r="R975" i="11" a="1"/>
  <c r="R975" i="11" s="1"/>
  <c r="R2" i="11" a="1"/>
  <c r="R2" i="11" s="1"/>
  <c r="Q2" i="2" a="1"/>
  <c r="Q2" i="2" s="1"/>
  <c r="Q3" i="2" a="1"/>
  <c r="Q3" i="2" s="1"/>
  <c r="Q4" i="2" a="1"/>
  <c r="Q4" i="2" s="1"/>
  <c r="Q5" i="2" a="1"/>
  <c r="Q5" i="2" s="1"/>
  <c r="Q6" i="2" a="1"/>
  <c r="Q6" i="2" s="1"/>
  <c r="Q7" i="2" a="1"/>
  <c r="Q7" i="2" s="1"/>
  <c r="Q8" i="2" a="1"/>
  <c r="Q8" i="2" s="1"/>
  <c r="Q9" i="2" a="1"/>
  <c r="Q9" i="2" s="1"/>
  <c r="Q10" i="2" a="1"/>
  <c r="Q10" i="2" s="1"/>
  <c r="Q11" i="2" a="1"/>
  <c r="Q11" i="2" s="1"/>
  <c r="Q12" i="2" a="1"/>
  <c r="Q12" i="2" s="1"/>
  <c r="Q13" i="2" a="1"/>
  <c r="Q13" i="2" s="1"/>
  <c r="Q14" i="2" a="1"/>
  <c r="Q14" i="2" s="1"/>
  <c r="Q15" i="2" a="1"/>
  <c r="Q15" i="2" s="1"/>
  <c r="Q16" i="2" a="1"/>
  <c r="Q16" i="2" s="1"/>
  <c r="Q17" i="2" a="1"/>
  <c r="Q17" i="2" s="1"/>
  <c r="Q18" i="2" a="1"/>
  <c r="Q18" i="2" s="1"/>
  <c r="Q19" i="2" a="1"/>
  <c r="Q19" i="2" s="1"/>
  <c r="Q20" i="2" a="1"/>
  <c r="Q20" i="2" s="1"/>
  <c r="Q21" i="2" a="1"/>
  <c r="Q21" i="2" s="1"/>
  <c r="Q22" i="2" a="1"/>
  <c r="Q22" i="2" s="1"/>
  <c r="Q23" i="2" a="1"/>
  <c r="Q23" i="2" s="1"/>
  <c r="Q24" i="2" a="1"/>
  <c r="Q24" i="2" s="1"/>
  <c r="Q25" i="2" a="1"/>
  <c r="Q25" i="2" s="1"/>
  <c r="Q26" i="2" a="1"/>
  <c r="Q26" i="2" s="1"/>
  <c r="Q27" i="2" a="1"/>
  <c r="Q27" i="2" s="1"/>
  <c r="Q28" i="2" a="1"/>
  <c r="Q28" i="2" s="1"/>
  <c r="Q29" i="2" a="1"/>
  <c r="Q29" i="2" s="1"/>
  <c r="Q30" i="2" a="1"/>
  <c r="Q30" i="2" s="1"/>
  <c r="Q31" i="2" a="1"/>
  <c r="Q31" i="2" s="1"/>
  <c r="Q32" i="2" a="1"/>
  <c r="Q32" i="2" s="1"/>
  <c r="Q33" i="2" a="1"/>
  <c r="Q33" i="2" s="1"/>
  <c r="Q34" i="2" a="1"/>
  <c r="Q34" i="2" s="1"/>
  <c r="Q35" i="2" a="1"/>
  <c r="Q35" i="2" s="1"/>
  <c r="Q36" i="2" a="1"/>
  <c r="Q36" i="2" s="1"/>
  <c r="Q37" i="2" a="1"/>
  <c r="Q37" i="2" s="1"/>
  <c r="Q38" i="2" a="1"/>
  <c r="Q38" i="2" s="1"/>
  <c r="Q39" i="2" a="1"/>
  <c r="Q39" i="2" s="1"/>
  <c r="Q40" i="2" a="1"/>
  <c r="Q40" i="2" s="1"/>
  <c r="Q41" i="2" a="1"/>
  <c r="Q41" i="2" s="1"/>
  <c r="Q42" i="2" a="1"/>
  <c r="Q42" i="2" s="1"/>
  <c r="Q43" i="2" a="1"/>
  <c r="Q43" i="2" s="1"/>
  <c r="Q44" i="2" a="1"/>
  <c r="Q44" i="2" s="1"/>
  <c r="Q45" i="2" a="1"/>
  <c r="Q45" i="2" s="1"/>
  <c r="Q46" i="2" a="1"/>
  <c r="Q46" i="2" s="1"/>
  <c r="Q47" i="2" a="1"/>
  <c r="Q47" i="2" s="1"/>
  <c r="Q48" i="2" a="1"/>
  <c r="Q48" i="2" s="1"/>
  <c r="Q49" i="2" a="1"/>
  <c r="Q49" i="2" s="1"/>
  <c r="Q50" i="2" a="1"/>
  <c r="Q50" i="2" s="1"/>
  <c r="Q51" i="2" a="1"/>
  <c r="Q51" i="2" s="1"/>
  <c r="Q52" i="2" a="1"/>
  <c r="Q52" i="2" s="1"/>
  <c r="Q53" i="2" a="1"/>
  <c r="Q53" i="2" s="1"/>
  <c r="Q54" i="2" a="1"/>
  <c r="Q54" i="2" s="1"/>
  <c r="Q55" i="2" a="1"/>
  <c r="Q55" i="2" s="1"/>
  <c r="Q56" i="2" a="1"/>
  <c r="Q56" i="2" s="1"/>
  <c r="Q57" i="2" a="1"/>
  <c r="Q57" i="2" s="1"/>
  <c r="Q58" i="2" a="1"/>
  <c r="Q58" i="2" s="1"/>
  <c r="Q59" i="2" a="1"/>
  <c r="Q59" i="2" s="1"/>
  <c r="Q60" i="2" a="1"/>
  <c r="Q60" i="2" s="1"/>
  <c r="Q61" i="2" a="1"/>
  <c r="Q61" i="2" s="1"/>
  <c r="Q62" i="2" a="1"/>
  <c r="Q62" i="2" s="1"/>
  <c r="Q63" i="2" a="1"/>
  <c r="Q63" i="2" s="1"/>
  <c r="Q64" i="2" a="1"/>
  <c r="Q64" i="2" s="1"/>
  <c r="Q65" i="2" a="1"/>
  <c r="Q65" i="2" s="1"/>
  <c r="Q66" i="2" a="1"/>
  <c r="Q66" i="2" s="1"/>
  <c r="Q67" i="2" a="1"/>
  <c r="Q67" i="2" s="1"/>
  <c r="Q68" i="2" a="1"/>
  <c r="Q68" i="2" s="1"/>
  <c r="Q69" i="2" a="1"/>
  <c r="Q69" i="2" s="1"/>
  <c r="Q70" i="2" a="1"/>
  <c r="Q70" i="2" s="1"/>
  <c r="Q71" i="2" a="1"/>
  <c r="Q71" i="2" s="1"/>
  <c r="Q72" i="2" a="1"/>
  <c r="Q72" i="2" s="1"/>
  <c r="Q73" i="2" a="1"/>
  <c r="Q73" i="2" s="1"/>
  <c r="Q74" i="2" a="1"/>
  <c r="Q74" i="2" s="1"/>
  <c r="Q75" i="2" a="1"/>
  <c r="Q75" i="2" s="1"/>
  <c r="Q76" i="2" a="1"/>
  <c r="Q76" i="2" s="1"/>
  <c r="Q77" i="2" a="1"/>
  <c r="Q77" i="2" s="1"/>
  <c r="Q78" i="2" a="1"/>
  <c r="Q78" i="2" s="1"/>
  <c r="Q79" i="2" a="1"/>
  <c r="Q79" i="2" s="1"/>
  <c r="Q80" i="2" a="1"/>
  <c r="Q80" i="2" s="1"/>
  <c r="Q81" i="2" a="1"/>
  <c r="Q81" i="2" s="1"/>
  <c r="Q82" i="2" a="1"/>
  <c r="Q82" i="2" s="1"/>
  <c r="Q83" i="2" a="1"/>
  <c r="Q83" i="2" s="1"/>
  <c r="Q84" i="2" a="1"/>
  <c r="Q84" i="2" s="1"/>
  <c r="Q85" i="2" a="1"/>
  <c r="Q85" i="2" s="1"/>
  <c r="Q86" i="2" a="1"/>
  <c r="Q86" i="2" s="1"/>
  <c r="Q87" i="2" a="1"/>
  <c r="Q87" i="2" s="1"/>
  <c r="Q88" i="2" a="1"/>
  <c r="Q88" i="2" s="1"/>
  <c r="Q89" i="2" a="1"/>
  <c r="Q89" i="2" s="1"/>
  <c r="Q90" i="2" a="1"/>
  <c r="Q90" i="2" s="1"/>
  <c r="Q91" i="2" a="1"/>
  <c r="Q91" i="2" s="1"/>
  <c r="Q92" i="2" a="1"/>
  <c r="Q92" i="2" s="1"/>
  <c r="Q93" i="2" a="1"/>
  <c r="Q93" i="2" s="1"/>
  <c r="Q94" i="2" a="1"/>
  <c r="Q94" i="2" s="1"/>
  <c r="Q95" i="2" a="1"/>
  <c r="Q95" i="2" s="1"/>
  <c r="Q96" i="2" a="1"/>
  <c r="Q96" i="2" s="1"/>
  <c r="Q97" i="2" a="1"/>
  <c r="Q97" i="2" s="1"/>
  <c r="Q98" i="2" a="1"/>
  <c r="Q98" i="2" s="1"/>
  <c r="Q99" i="2" a="1"/>
  <c r="Q99" i="2" s="1"/>
  <c r="Q100" i="2" a="1"/>
  <c r="Q100" i="2" s="1"/>
  <c r="Q101" i="2" a="1"/>
  <c r="Q101" i="2" s="1"/>
  <c r="Q102" i="2" a="1"/>
  <c r="Q102" i="2" s="1"/>
  <c r="Q103" i="2" a="1"/>
  <c r="Q103" i="2" s="1"/>
  <c r="Q104" i="2" a="1"/>
  <c r="Q104" i="2" s="1"/>
  <c r="Q105" i="2" a="1"/>
  <c r="Q105" i="2" s="1"/>
  <c r="Q106" i="2" a="1"/>
  <c r="Q106" i="2" s="1"/>
  <c r="Q107" i="2" a="1"/>
  <c r="Q107" i="2" s="1"/>
  <c r="Q108" i="2" a="1"/>
  <c r="Q108" i="2" s="1"/>
  <c r="Q109" i="2" a="1"/>
  <c r="Q109" i="2" s="1"/>
  <c r="Q110" i="2" a="1"/>
  <c r="Q110" i="2" s="1"/>
  <c r="Q111" i="2" a="1"/>
  <c r="Q111" i="2" s="1"/>
  <c r="Q112" i="2" a="1"/>
  <c r="Q112" i="2" s="1"/>
  <c r="Q113" i="2" a="1"/>
  <c r="Q113" i="2" s="1"/>
  <c r="Q114" i="2" a="1"/>
  <c r="Q114" i="2" s="1"/>
  <c r="Q115" i="2" a="1"/>
  <c r="Q115" i="2" s="1"/>
  <c r="Q116" i="2" a="1"/>
  <c r="Q116" i="2" s="1"/>
  <c r="Q117" i="2" a="1"/>
  <c r="Q117" i="2" s="1"/>
  <c r="Q118" i="2" a="1"/>
  <c r="Q118" i="2" s="1"/>
  <c r="Q119" i="2" a="1"/>
  <c r="Q119" i="2" s="1"/>
  <c r="Q120" i="2" a="1"/>
  <c r="Q120" i="2" s="1"/>
  <c r="Q121" i="2" a="1"/>
  <c r="Q121" i="2" s="1"/>
  <c r="Q122" i="2" a="1"/>
  <c r="Q122" i="2" s="1"/>
  <c r="Q123" i="2" a="1"/>
  <c r="Q123" i="2" s="1"/>
  <c r="Q124" i="2" a="1"/>
  <c r="Q124" i="2" s="1"/>
  <c r="Q125" i="2" a="1"/>
  <c r="Q125" i="2" s="1"/>
  <c r="Q126" i="2" a="1"/>
  <c r="Q126" i="2" s="1"/>
  <c r="Q127" i="2" a="1"/>
  <c r="Q127" i="2" s="1"/>
  <c r="Q128" i="2" a="1"/>
  <c r="Q128" i="2" s="1"/>
  <c r="Q129" i="2" a="1"/>
  <c r="Q129" i="2" s="1"/>
  <c r="Q130" i="2" a="1"/>
  <c r="Q130" i="2" s="1"/>
  <c r="Q131" i="2" a="1"/>
  <c r="Q131" i="2" s="1"/>
  <c r="Q132" i="2" a="1"/>
  <c r="Q132" i="2" s="1"/>
  <c r="Q133" i="2" a="1"/>
  <c r="Q133" i="2" s="1"/>
  <c r="Q134" i="2" a="1"/>
  <c r="Q134" i="2" s="1"/>
  <c r="Q135" i="2" a="1"/>
  <c r="Q135" i="2" s="1"/>
  <c r="Q136" i="2" a="1"/>
  <c r="Q136" i="2" s="1"/>
  <c r="Q137" i="2" a="1"/>
  <c r="Q137" i="2" s="1"/>
  <c r="Q138" i="2" a="1"/>
  <c r="Q138" i="2" s="1"/>
  <c r="Q139" i="2" a="1"/>
  <c r="Q139" i="2" s="1"/>
  <c r="Q140" i="2" a="1"/>
  <c r="Q140" i="2" s="1"/>
  <c r="Q141" i="2" a="1"/>
  <c r="Q141" i="2" s="1"/>
  <c r="Q142" i="2" a="1"/>
  <c r="Q142" i="2" s="1"/>
  <c r="Q143" i="2" a="1"/>
  <c r="Q143" i="2" s="1"/>
  <c r="Q144" i="2" a="1"/>
  <c r="Q144" i="2" s="1"/>
  <c r="Q145" i="2" a="1"/>
  <c r="Q145" i="2" s="1"/>
  <c r="Q146" i="2" a="1"/>
  <c r="Q146" i="2" s="1"/>
  <c r="Q147" i="2" a="1"/>
  <c r="Q147" i="2" s="1"/>
  <c r="Q148" i="2" a="1"/>
  <c r="Q148" i="2" s="1"/>
  <c r="Q149" i="2" a="1"/>
  <c r="Q149" i="2" s="1"/>
  <c r="Q150" i="2" a="1"/>
  <c r="Q150" i="2" s="1"/>
  <c r="Q151" i="2" a="1"/>
  <c r="Q151" i="2" s="1"/>
  <c r="Q152" i="2" a="1"/>
  <c r="Q152" i="2" s="1"/>
  <c r="Q153" i="2" a="1"/>
  <c r="Q153" i="2" s="1"/>
  <c r="Q154" i="2" a="1"/>
  <c r="Q154" i="2" s="1"/>
  <c r="Q155" i="2" a="1"/>
  <c r="Q155" i="2" s="1"/>
  <c r="Q156" i="2" a="1"/>
  <c r="Q156" i="2" s="1"/>
  <c r="Q157" i="2" a="1"/>
  <c r="Q157" i="2" s="1"/>
  <c r="Q158" i="2" a="1"/>
  <c r="Q158" i="2" s="1"/>
  <c r="Q159" i="2" a="1"/>
  <c r="Q159" i="2" s="1"/>
  <c r="Q160" i="2" a="1"/>
  <c r="Q160" i="2" s="1"/>
  <c r="Q161" i="2" a="1"/>
  <c r="Q161" i="2" s="1"/>
  <c r="Q162" i="2" a="1"/>
  <c r="Q162" i="2" s="1"/>
  <c r="Q163" i="2" a="1"/>
  <c r="Q163" i="2" s="1"/>
  <c r="Q164" i="2" a="1"/>
  <c r="Q164" i="2" s="1"/>
  <c r="Q165" i="2" a="1"/>
  <c r="Q165" i="2" s="1"/>
  <c r="Q166" i="2" a="1"/>
  <c r="Q166" i="2" s="1"/>
  <c r="Q167" i="2" a="1"/>
  <c r="Q167" i="2" s="1"/>
  <c r="Q168" i="2" a="1"/>
  <c r="Q168" i="2" s="1"/>
  <c r="Q169" i="2" a="1"/>
  <c r="Q169" i="2" s="1"/>
  <c r="Q170" i="2" a="1"/>
  <c r="Q170" i="2" s="1"/>
  <c r="Q171" i="2" a="1"/>
  <c r="Q171" i="2" s="1"/>
  <c r="Q172" i="2" a="1"/>
  <c r="Q172" i="2" s="1"/>
  <c r="Q173" i="2" a="1"/>
  <c r="Q173" i="2" s="1"/>
  <c r="Q174" i="2" a="1"/>
  <c r="Q174" i="2" s="1"/>
  <c r="Q175" i="2" a="1"/>
  <c r="Q175" i="2" s="1"/>
  <c r="Q176" i="2" a="1"/>
  <c r="Q176" i="2" s="1"/>
  <c r="Q177" i="2" a="1"/>
  <c r="Q177" i="2" s="1"/>
  <c r="Q178" i="2" a="1"/>
  <c r="Q178" i="2" s="1"/>
  <c r="Q179" i="2" a="1"/>
  <c r="Q179" i="2" s="1"/>
  <c r="Q180" i="2" a="1"/>
  <c r="Q180" i="2" s="1"/>
  <c r="Q181" i="2" a="1"/>
  <c r="Q181" i="2" s="1"/>
  <c r="Q182" i="2" a="1"/>
  <c r="Q182" i="2" s="1"/>
  <c r="Q183" i="2" a="1"/>
  <c r="Q183" i="2" s="1"/>
  <c r="Q184" i="2" a="1"/>
  <c r="Q184" i="2" s="1"/>
  <c r="Q185" i="2" a="1"/>
  <c r="Q185" i="2" s="1"/>
  <c r="Q186" i="2" a="1"/>
  <c r="Q186" i="2" s="1"/>
  <c r="Q187" i="2" a="1"/>
  <c r="Q187" i="2" s="1"/>
  <c r="Q188" i="2" a="1"/>
  <c r="Q188" i="2" s="1"/>
  <c r="Q189" i="2" a="1"/>
  <c r="Q189" i="2" s="1"/>
  <c r="Q190" i="2" a="1"/>
  <c r="Q190" i="2" s="1"/>
  <c r="Q191" i="2" a="1"/>
  <c r="Q191" i="2" s="1"/>
  <c r="Q192" i="2" a="1"/>
  <c r="Q192" i="2" s="1"/>
  <c r="Q193" i="2" a="1"/>
  <c r="Q193" i="2" s="1"/>
  <c r="Q194" i="2" a="1"/>
  <c r="Q194" i="2" s="1"/>
  <c r="Q195" i="2" a="1"/>
  <c r="Q195" i="2" s="1"/>
  <c r="Q196" i="2" a="1"/>
  <c r="Q196" i="2" s="1"/>
  <c r="Q197" i="2" a="1"/>
  <c r="Q197" i="2" s="1"/>
  <c r="Q198" i="2" a="1"/>
  <c r="Q198" i="2" s="1"/>
  <c r="Q199" i="2" a="1"/>
  <c r="Q199" i="2" s="1"/>
  <c r="Q200" i="2" a="1"/>
  <c r="Q200" i="2" s="1"/>
  <c r="Q201" i="2" a="1"/>
  <c r="Q201" i="2" s="1"/>
  <c r="Q202" i="2" a="1"/>
  <c r="Q202" i="2" s="1"/>
  <c r="Q203" i="2" a="1"/>
  <c r="Q203" i="2" s="1"/>
  <c r="Q204" i="2" a="1"/>
  <c r="Q204" i="2" s="1"/>
  <c r="Q205" i="2" a="1"/>
  <c r="Q205" i="2" s="1"/>
  <c r="Q206" i="2" a="1"/>
  <c r="Q206" i="2" s="1"/>
  <c r="Q207" i="2" a="1"/>
  <c r="Q207" i="2" s="1"/>
  <c r="Q208" i="2" a="1"/>
  <c r="Q208" i="2" s="1"/>
  <c r="Q209" i="2" a="1"/>
  <c r="Q209" i="2" s="1"/>
  <c r="Q210" i="2" a="1"/>
  <c r="Q210" i="2" s="1"/>
  <c r="Q211" i="2" a="1"/>
  <c r="Q211" i="2" s="1"/>
  <c r="Q212" i="2" a="1"/>
  <c r="Q212" i="2" s="1"/>
  <c r="Q213" i="2" a="1"/>
  <c r="Q213" i="2" s="1"/>
  <c r="Q214" i="2" a="1"/>
  <c r="Q214" i="2" s="1"/>
  <c r="Q215" i="2" a="1"/>
  <c r="Q215" i="2" s="1"/>
  <c r="Q216" i="2" a="1"/>
  <c r="Q216" i="2" s="1"/>
  <c r="Q217" i="2" a="1"/>
  <c r="Q217" i="2" s="1"/>
  <c r="Q218" i="2" a="1"/>
  <c r="Q218" i="2" s="1"/>
  <c r="Q219" i="2" a="1"/>
  <c r="Q219" i="2" s="1"/>
  <c r="Q220" i="2" a="1"/>
  <c r="Q220" i="2" s="1"/>
  <c r="Q221" i="2" a="1"/>
  <c r="Q221" i="2" s="1"/>
  <c r="Q222" i="2" a="1"/>
  <c r="Q222" i="2" s="1"/>
  <c r="Q223" i="2" a="1"/>
  <c r="Q223" i="2" s="1"/>
  <c r="Q224" i="2" a="1"/>
  <c r="Q224" i="2" s="1"/>
  <c r="Q225" i="2" a="1"/>
  <c r="Q225" i="2" s="1"/>
  <c r="Q226" i="2" a="1"/>
  <c r="Q226" i="2" s="1"/>
  <c r="Q227" i="2" a="1"/>
  <c r="Q227" i="2" s="1"/>
  <c r="Q228" i="2" a="1"/>
  <c r="Q228" i="2" s="1"/>
  <c r="Q229" i="2" a="1"/>
  <c r="Q229" i="2" s="1"/>
  <c r="Q230" i="2" a="1"/>
  <c r="Q230" i="2" s="1"/>
  <c r="Q231" i="2" a="1"/>
  <c r="Q231" i="2" s="1"/>
  <c r="Q232" i="2" a="1"/>
  <c r="Q232" i="2" s="1"/>
  <c r="Q233" i="2" a="1"/>
  <c r="Q233" i="2" s="1"/>
  <c r="Q234" i="2" a="1"/>
  <c r="Q234" i="2" s="1"/>
  <c r="Q235" i="2" a="1"/>
  <c r="Q235" i="2" s="1"/>
  <c r="Q236" i="2" a="1"/>
  <c r="Q236" i="2" s="1"/>
  <c r="Q237" i="2" a="1"/>
  <c r="Q237" i="2" s="1"/>
  <c r="Q238" i="2" a="1"/>
  <c r="Q238" i="2" s="1"/>
  <c r="Q239" i="2" a="1"/>
  <c r="Q239" i="2" s="1"/>
  <c r="Q240" i="2" a="1"/>
  <c r="Q240" i="2" s="1"/>
  <c r="Q241" i="2" a="1"/>
  <c r="Q241" i="2" s="1"/>
  <c r="Q242" i="2" a="1"/>
  <c r="Q242" i="2" s="1"/>
  <c r="Q243" i="2" a="1"/>
  <c r="Q243" i="2" s="1"/>
  <c r="Q244" i="2" a="1"/>
  <c r="Q244" i="2" s="1"/>
  <c r="Q245" i="2" a="1"/>
  <c r="Q245" i="2" s="1"/>
  <c r="Q246" i="2" a="1"/>
  <c r="Q246" i="2" s="1"/>
  <c r="Q247" i="2" a="1"/>
  <c r="Q247" i="2" s="1"/>
  <c r="Q248" i="2" a="1"/>
  <c r="Q248" i="2" s="1"/>
  <c r="Q249" i="2" a="1"/>
  <c r="Q249" i="2" s="1"/>
  <c r="Q250" i="2" a="1"/>
  <c r="Q250" i="2" s="1"/>
  <c r="Q251" i="2" a="1"/>
  <c r="Q251" i="2" s="1"/>
  <c r="Q252" i="2" a="1"/>
  <c r="Q252" i="2" s="1"/>
  <c r="Q253" i="2" a="1"/>
  <c r="Q253" i="2" s="1"/>
  <c r="Q254" i="2" a="1"/>
  <c r="Q254" i="2" s="1"/>
  <c r="Q255" i="2" a="1"/>
  <c r="Q255" i="2" s="1"/>
  <c r="Q256" i="2" a="1"/>
  <c r="Q256" i="2" s="1"/>
  <c r="Q257" i="2" a="1"/>
  <c r="Q257" i="2" s="1"/>
  <c r="Q258" i="2" a="1"/>
  <c r="Q258" i="2" s="1"/>
  <c r="Q259" i="2" a="1"/>
  <c r="Q259" i="2" s="1"/>
  <c r="Q260" i="2" a="1"/>
  <c r="Q260" i="2" s="1"/>
  <c r="Q261" i="2" a="1"/>
  <c r="Q261" i="2" s="1"/>
  <c r="Q262" i="2" a="1"/>
  <c r="Q262" i="2" s="1"/>
  <c r="Q263" i="2" a="1"/>
  <c r="Q263" i="2" s="1"/>
  <c r="Q264" i="2" a="1"/>
  <c r="Q264" i="2" s="1"/>
  <c r="Q265" i="2" a="1"/>
  <c r="Q265" i="2" s="1"/>
  <c r="Q266" i="2" a="1"/>
  <c r="Q266" i="2" s="1"/>
  <c r="Q267" i="2" a="1"/>
  <c r="Q267" i="2" s="1"/>
  <c r="Q268" i="2" a="1"/>
  <c r="Q268" i="2" s="1"/>
  <c r="Q269" i="2" a="1"/>
  <c r="Q269" i="2" s="1"/>
  <c r="Q270" i="2" a="1"/>
  <c r="Q270" i="2" s="1"/>
  <c r="Q271" i="2" a="1"/>
  <c r="Q271" i="2" s="1"/>
  <c r="Q272" i="2" a="1"/>
  <c r="Q272" i="2" s="1"/>
  <c r="Q273" i="2" a="1"/>
  <c r="Q273" i="2" s="1"/>
  <c r="Q274" i="2" a="1"/>
  <c r="Q274" i="2" s="1"/>
  <c r="Q275" i="2" a="1"/>
  <c r="Q275" i="2" s="1"/>
  <c r="Q276" i="2" a="1"/>
  <c r="Q276" i="2" s="1"/>
  <c r="Q277" i="2" a="1"/>
  <c r="Q277" i="2" s="1"/>
  <c r="Q278" i="2" a="1"/>
  <c r="Q278" i="2" s="1"/>
  <c r="Q279" i="2" a="1"/>
  <c r="Q279" i="2" s="1"/>
  <c r="Q280" i="2" a="1"/>
  <c r="Q280" i="2" s="1"/>
  <c r="Q281" i="2" a="1"/>
  <c r="Q281" i="2" s="1"/>
  <c r="Q282" i="2" a="1"/>
  <c r="Q282" i="2" s="1"/>
  <c r="Q283" i="2" a="1"/>
  <c r="Q283" i="2" s="1"/>
  <c r="Q284" i="2" a="1"/>
  <c r="Q284" i="2" s="1"/>
  <c r="Q285" i="2" a="1"/>
  <c r="Q285" i="2" s="1"/>
  <c r="Q286" i="2" a="1"/>
  <c r="Q286" i="2" s="1"/>
  <c r="Q287" i="2" a="1"/>
  <c r="Q287" i="2" s="1"/>
  <c r="Q288" i="2" a="1"/>
  <c r="Q288" i="2" s="1"/>
  <c r="Q289" i="2" a="1"/>
  <c r="Q289" i="2" s="1"/>
  <c r="Q290" i="2" a="1"/>
  <c r="Q290" i="2" s="1"/>
  <c r="Q291" i="2" a="1"/>
  <c r="Q291" i="2" s="1"/>
  <c r="Q292" i="2" a="1"/>
  <c r="Q292" i="2" s="1"/>
  <c r="Q293" i="2" a="1"/>
  <c r="Q293" i="2" s="1"/>
  <c r="Q294" i="2" a="1"/>
  <c r="Q294" i="2" s="1"/>
  <c r="Q295" i="2" a="1"/>
  <c r="Q295" i="2" s="1"/>
  <c r="Q296" i="2" a="1"/>
  <c r="Q296" i="2" s="1"/>
  <c r="Q297" i="2" a="1"/>
  <c r="Q297" i="2" s="1"/>
  <c r="Q298" i="2" a="1"/>
  <c r="Q298" i="2" s="1"/>
  <c r="Q299" i="2" a="1"/>
  <c r="Q299" i="2" s="1"/>
  <c r="Q300" i="2" a="1"/>
  <c r="Q300" i="2" s="1"/>
  <c r="Q301" i="2" a="1"/>
  <c r="Q301" i="2" s="1"/>
  <c r="Q302" i="2" a="1"/>
  <c r="Q302" i="2" s="1"/>
  <c r="Q303" i="2" a="1"/>
  <c r="Q303" i="2" s="1"/>
  <c r="Q304" i="2" a="1"/>
  <c r="Q304" i="2" s="1"/>
  <c r="Q305" i="2" a="1"/>
  <c r="Q305" i="2" s="1"/>
  <c r="Q306" i="2" a="1"/>
  <c r="Q306" i="2" s="1"/>
  <c r="Q307" i="2" a="1"/>
  <c r="Q307" i="2" s="1"/>
  <c r="Q308" i="2" a="1"/>
  <c r="Q308" i="2" s="1"/>
  <c r="Q309" i="2" a="1"/>
  <c r="Q309" i="2" s="1"/>
  <c r="Q310" i="2" a="1"/>
  <c r="Q310" i="2" s="1"/>
  <c r="Q311" i="2" a="1"/>
  <c r="Q311" i="2" s="1"/>
  <c r="Q312" i="2" a="1"/>
  <c r="Q312" i="2" s="1"/>
  <c r="Q313" i="2" a="1"/>
  <c r="Q313" i="2" s="1"/>
  <c r="Q314" i="2" a="1"/>
  <c r="Q314" i="2" s="1"/>
  <c r="Q315" i="2" a="1"/>
  <c r="Q315" i="2" s="1"/>
  <c r="Q316" i="2" a="1"/>
  <c r="Q316" i="2" s="1"/>
  <c r="Q317" i="2" a="1"/>
  <c r="Q317" i="2" s="1"/>
  <c r="Q318" i="2" a="1"/>
  <c r="Q318" i="2" s="1"/>
  <c r="Q319" i="2" a="1"/>
  <c r="Q319" i="2" s="1"/>
  <c r="Q320" i="2" a="1"/>
  <c r="Q320" i="2" s="1"/>
  <c r="Q321" i="2" a="1"/>
  <c r="Q321" i="2" s="1"/>
  <c r="Q322" i="2" a="1"/>
  <c r="Q322" i="2" s="1"/>
  <c r="Q323" i="2" a="1"/>
  <c r="Q323" i="2" s="1"/>
  <c r="Q324" i="2" a="1"/>
  <c r="Q324" i="2" s="1"/>
  <c r="Q325" i="2" a="1"/>
  <c r="Q325" i="2" s="1"/>
  <c r="Q326" i="2" a="1"/>
  <c r="Q326" i="2" s="1"/>
  <c r="Q327" i="2" a="1"/>
  <c r="Q327" i="2" s="1"/>
  <c r="Q328" i="2" a="1"/>
  <c r="Q328" i="2" s="1"/>
  <c r="Q329" i="2" a="1"/>
  <c r="Q329" i="2" s="1"/>
  <c r="Q330" i="2" a="1"/>
  <c r="Q330" i="2" s="1"/>
  <c r="Q331" i="2" a="1"/>
  <c r="Q331" i="2" s="1"/>
  <c r="Q332" i="2" a="1"/>
  <c r="Q332" i="2" s="1"/>
  <c r="Q333" i="2" a="1"/>
  <c r="Q333" i="2" s="1"/>
  <c r="Q334" i="2" a="1"/>
  <c r="Q334" i="2" s="1"/>
  <c r="Q335" i="2" a="1"/>
  <c r="Q335" i="2" s="1"/>
  <c r="Q336" i="2" a="1"/>
  <c r="Q336" i="2" s="1"/>
  <c r="Q337" i="2" a="1"/>
  <c r="Q337" i="2" s="1"/>
  <c r="Q338" i="2" a="1"/>
  <c r="Q338" i="2" s="1"/>
  <c r="Q339" i="2" a="1"/>
  <c r="Q339" i="2" s="1"/>
  <c r="Q340" i="2" a="1"/>
  <c r="Q340" i="2" s="1"/>
  <c r="Q341" i="2" a="1"/>
  <c r="Q341" i="2" s="1"/>
  <c r="Q342" i="2" a="1"/>
  <c r="Q342" i="2" s="1"/>
  <c r="Q343" i="2" a="1"/>
  <c r="Q343" i="2" s="1"/>
  <c r="Q344" i="2" a="1"/>
  <c r="Q344" i="2" s="1"/>
  <c r="Q345" i="2" a="1"/>
  <c r="Q345" i="2" s="1"/>
  <c r="Q346" i="2" a="1"/>
  <c r="Q346" i="2" s="1"/>
  <c r="Q347" i="2" a="1"/>
  <c r="Q347" i="2" s="1"/>
  <c r="Q348" i="2" a="1"/>
  <c r="Q348" i="2" s="1"/>
  <c r="Q349" i="2" a="1"/>
  <c r="Q349" i="2" s="1"/>
  <c r="Q350" i="2" a="1"/>
  <c r="Q350" i="2" s="1"/>
  <c r="Q351" i="2" a="1"/>
  <c r="Q351" i="2" s="1"/>
  <c r="Q352" i="2" a="1"/>
  <c r="Q352" i="2" s="1"/>
  <c r="Q353" i="2" a="1"/>
  <c r="Q353" i="2" s="1"/>
  <c r="Q354" i="2" a="1"/>
  <c r="Q354" i="2" s="1"/>
  <c r="Q355" i="2" a="1"/>
  <c r="Q355" i="2" s="1"/>
  <c r="Q356" i="2" a="1"/>
  <c r="Q356" i="2" s="1"/>
  <c r="Q357" i="2" a="1"/>
  <c r="Q357" i="2" s="1"/>
  <c r="Q358" i="2" a="1"/>
  <c r="Q358" i="2" s="1"/>
  <c r="Q359" i="2" a="1"/>
  <c r="Q359" i="2" s="1"/>
  <c r="Q360" i="2" a="1"/>
  <c r="Q360" i="2" s="1"/>
  <c r="Q361" i="2" a="1"/>
  <c r="Q361" i="2" s="1"/>
  <c r="Q362" i="2" a="1"/>
  <c r="Q362" i="2" s="1"/>
  <c r="Q363" i="2" a="1"/>
  <c r="Q363" i="2" s="1"/>
  <c r="Q364" i="2" a="1"/>
  <c r="Q364" i="2" s="1"/>
  <c r="Q365" i="2" a="1"/>
  <c r="Q365" i="2" s="1"/>
  <c r="Q366" i="2" a="1"/>
  <c r="Q366" i="2" s="1"/>
  <c r="Q367" i="2" a="1"/>
  <c r="Q367" i="2" s="1"/>
  <c r="Q368" i="2" a="1"/>
  <c r="Q368" i="2" s="1"/>
  <c r="Q369" i="2" a="1"/>
  <c r="Q369" i="2" s="1"/>
  <c r="Q370" i="2" a="1"/>
  <c r="Q370" i="2" s="1"/>
  <c r="Q371" i="2" a="1"/>
  <c r="Q371" i="2" s="1"/>
  <c r="Q372" i="2" a="1"/>
  <c r="Q372" i="2" s="1"/>
  <c r="Q373" i="2" a="1"/>
  <c r="Q373" i="2" s="1"/>
  <c r="Q374" i="2" a="1"/>
  <c r="Q374" i="2" s="1"/>
  <c r="Q375" i="2" a="1"/>
  <c r="Q375" i="2" s="1"/>
  <c r="Q376" i="2" a="1"/>
  <c r="Q376" i="2" s="1"/>
  <c r="Q377" i="2" a="1"/>
  <c r="Q377" i="2" s="1"/>
  <c r="Q378" i="2" a="1"/>
  <c r="Q378" i="2" s="1"/>
  <c r="Q379" i="2" a="1"/>
  <c r="Q379" i="2" s="1"/>
  <c r="Q380" i="2" a="1"/>
  <c r="Q380" i="2" s="1"/>
  <c r="Q381" i="2" a="1"/>
  <c r="Q381" i="2" s="1"/>
  <c r="Q382" i="2" a="1"/>
  <c r="Q382" i="2" s="1"/>
  <c r="Q383" i="2" a="1"/>
  <c r="Q383" i="2" s="1"/>
  <c r="Q384" i="2" a="1"/>
  <c r="Q384" i="2" s="1"/>
  <c r="Q385" i="2" a="1"/>
  <c r="Q385" i="2" s="1"/>
  <c r="Q386" i="2" a="1"/>
  <c r="Q386" i="2" s="1"/>
  <c r="Q387" i="2" a="1"/>
  <c r="Q387" i="2" s="1"/>
  <c r="Q388" i="2" a="1"/>
  <c r="Q388" i="2" s="1"/>
  <c r="Q389" i="2" a="1"/>
  <c r="Q389" i="2" s="1"/>
  <c r="Q390" i="2" a="1"/>
  <c r="Q390" i="2" s="1"/>
  <c r="Q391" i="2" a="1"/>
  <c r="Q391" i="2" s="1"/>
  <c r="Q392" i="2" a="1"/>
  <c r="Q392" i="2" s="1"/>
  <c r="Q393" i="2" a="1"/>
  <c r="Q393" i="2" s="1"/>
  <c r="Q394" i="2" a="1"/>
  <c r="Q394" i="2" s="1"/>
  <c r="Q395" i="2" a="1"/>
  <c r="Q395" i="2" s="1"/>
  <c r="Q396" i="2" a="1"/>
  <c r="Q396" i="2" s="1"/>
  <c r="Q397" i="2" a="1"/>
  <c r="Q397" i="2" s="1"/>
  <c r="Q398" i="2" a="1"/>
  <c r="Q398" i="2" s="1"/>
  <c r="Q399" i="2" a="1"/>
  <c r="Q399" i="2" s="1"/>
  <c r="Q400" i="2" a="1"/>
  <c r="Q400" i="2" s="1"/>
  <c r="Q401" i="2" a="1"/>
  <c r="Q401" i="2" s="1"/>
  <c r="Q402" i="2" a="1"/>
  <c r="Q402" i="2" s="1"/>
  <c r="Q403" i="2" a="1"/>
  <c r="Q403" i="2" s="1"/>
  <c r="Q404" i="2" a="1"/>
  <c r="Q404" i="2" s="1"/>
  <c r="Q405" i="2" a="1"/>
  <c r="Q405" i="2" s="1"/>
  <c r="Q406" i="2" a="1"/>
  <c r="Q406" i="2" s="1"/>
  <c r="Q407" i="2" a="1"/>
  <c r="Q407" i="2" s="1"/>
  <c r="Q408" i="2" a="1"/>
  <c r="Q408" i="2" s="1"/>
  <c r="Q409" i="2" a="1"/>
  <c r="Q409" i="2" s="1"/>
  <c r="Q410" i="2" a="1"/>
  <c r="Q410" i="2" s="1"/>
  <c r="Q411" i="2" a="1"/>
  <c r="Q411" i="2" s="1"/>
  <c r="Q412" i="2" a="1"/>
  <c r="Q412" i="2" s="1"/>
  <c r="Q413" i="2" a="1"/>
  <c r="Q413" i="2" s="1"/>
  <c r="Q414" i="2" a="1"/>
  <c r="Q414" i="2" s="1"/>
  <c r="Q415" i="2" a="1"/>
  <c r="Q415" i="2" s="1"/>
  <c r="Q416" i="2" a="1"/>
  <c r="Q416" i="2" s="1"/>
  <c r="Q417" i="2" a="1"/>
  <c r="Q417" i="2" s="1"/>
  <c r="Q418" i="2" a="1"/>
  <c r="Q418" i="2" s="1"/>
  <c r="Q419" i="2" a="1"/>
  <c r="Q419" i="2" s="1"/>
  <c r="Q420" i="2" a="1"/>
  <c r="Q420" i="2" s="1"/>
  <c r="Q421" i="2" a="1"/>
  <c r="Q421" i="2" s="1"/>
  <c r="Q422" i="2" a="1"/>
  <c r="Q422" i="2" s="1"/>
  <c r="Q423" i="2" a="1"/>
  <c r="Q423" i="2" s="1"/>
  <c r="Q424" i="2" a="1"/>
  <c r="Q424" i="2" s="1"/>
  <c r="Q425" i="2" a="1"/>
  <c r="Q425" i="2" s="1"/>
  <c r="Q426" i="2" a="1"/>
  <c r="Q426" i="2" s="1"/>
  <c r="Q427" i="2" a="1"/>
  <c r="Q427" i="2" s="1"/>
  <c r="Q428" i="2" a="1"/>
  <c r="Q428" i="2" s="1"/>
  <c r="Q429" i="2" a="1"/>
  <c r="Q429" i="2" s="1"/>
  <c r="Q430" i="2" a="1"/>
  <c r="Q430" i="2" s="1"/>
  <c r="Q431" i="2" a="1"/>
  <c r="Q431" i="2" s="1"/>
  <c r="Q432" i="2" a="1"/>
  <c r="Q432" i="2" s="1"/>
  <c r="Q433" i="2" a="1"/>
  <c r="Q433" i="2" s="1"/>
  <c r="Q434" i="2" a="1"/>
  <c r="Q434" i="2" s="1"/>
  <c r="Q435" i="2" a="1"/>
  <c r="Q435" i="2" s="1"/>
  <c r="Q436" i="2" a="1"/>
  <c r="Q436" i="2" s="1"/>
  <c r="Q437" i="2" a="1"/>
  <c r="Q437" i="2" s="1"/>
  <c r="Q438" i="2" a="1"/>
  <c r="Q438" i="2" s="1"/>
  <c r="Q439" i="2" a="1"/>
  <c r="Q439" i="2" s="1"/>
  <c r="Q440" i="2" a="1"/>
  <c r="Q440" i="2" s="1"/>
  <c r="Q441" i="2" a="1"/>
  <c r="Q441" i="2" s="1"/>
  <c r="Q442" i="2" a="1"/>
  <c r="Q442" i="2" s="1"/>
  <c r="Q443" i="2" a="1"/>
  <c r="Q443" i="2" s="1"/>
  <c r="Q444" i="2" a="1"/>
  <c r="Q444" i="2" s="1"/>
  <c r="Q445" i="2" a="1"/>
  <c r="Q445" i="2" s="1"/>
  <c r="Q446" i="2" a="1"/>
  <c r="Q446" i="2" s="1"/>
  <c r="Q447" i="2" a="1"/>
  <c r="Q447" i="2" s="1"/>
  <c r="Q448" i="2" a="1"/>
  <c r="Q448" i="2" s="1"/>
  <c r="Q449" i="2" a="1"/>
  <c r="Q449" i="2" s="1"/>
  <c r="Q450" i="2" a="1"/>
  <c r="Q450" i="2" s="1"/>
  <c r="Q451" i="2" a="1"/>
  <c r="Q451" i="2" s="1"/>
  <c r="Q452" i="2" a="1"/>
  <c r="Q452" i="2" s="1"/>
  <c r="Q453" i="2" a="1"/>
  <c r="Q453" i="2" s="1"/>
  <c r="Q454" i="2" a="1"/>
  <c r="Q454" i="2" s="1"/>
  <c r="Q455" i="2" a="1"/>
  <c r="Q455" i="2" s="1"/>
  <c r="Q456" i="2" a="1"/>
  <c r="Q456" i="2" s="1"/>
  <c r="Q457" i="2" a="1"/>
  <c r="Q457" i="2" s="1"/>
  <c r="Q458" i="2" a="1"/>
  <c r="Q458" i="2" s="1"/>
  <c r="Q459" i="2" a="1"/>
  <c r="Q459" i="2" s="1"/>
  <c r="Q460" i="2" a="1"/>
  <c r="Q460" i="2" s="1"/>
  <c r="Q461" i="2" a="1"/>
  <c r="Q461" i="2" s="1"/>
  <c r="Q462" i="2" a="1"/>
  <c r="Q462" i="2" s="1"/>
  <c r="Q463" i="2" a="1"/>
  <c r="Q463" i="2" s="1"/>
  <c r="Q464" i="2" a="1"/>
  <c r="Q464" i="2" s="1"/>
  <c r="Q465" i="2" a="1"/>
  <c r="Q465" i="2" s="1"/>
  <c r="Q466" i="2" a="1"/>
  <c r="Q466" i="2" s="1"/>
  <c r="Q467" i="2" a="1"/>
  <c r="Q467" i="2" s="1"/>
  <c r="Q468" i="2" a="1"/>
  <c r="Q468" i="2" s="1"/>
  <c r="Q469" i="2" a="1"/>
  <c r="Q469" i="2" s="1"/>
  <c r="Q470" i="2" a="1"/>
  <c r="Q470" i="2" s="1"/>
  <c r="Q471" i="2" a="1"/>
  <c r="Q471" i="2" s="1"/>
  <c r="Q472" i="2" a="1"/>
  <c r="Q472" i="2" s="1"/>
  <c r="Q473" i="2" a="1"/>
  <c r="Q473" i="2" s="1"/>
  <c r="Q474" i="2" a="1"/>
  <c r="Q474" i="2" s="1"/>
  <c r="Q475" i="2" a="1"/>
  <c r="Q475" i="2" s="1"/>
  <c r="Q476" i="2" a="1"/>
  <c r="Q476" i="2" s="1"/>
  <c r="Q477" i="2" a="1"/>
  <c r="Q477" i="2" s="1"/>
  <c r="Q478" i="2" a="1"/>
  <c r="Q478" i="2" s="1"/>
  <c r="Q479" i="2" a="1"/>
  <c r="Q479" i="2" s="1"/>
  <c r="Q480" i="2" a="1"/>
  <c r="Q480" i="2" s="1"/>
  <c r="Q481" i="2" a="1"/>
  <c r="Q481" i="2" s="1"/>
  <c r="Q482" i="2" a="1"/>
  <c r="Q482" i="2" s="1"/>
  <c r="Q483" i="2" a="1"/>
  <c r="Q483" i="2" s="1"/>
  <c r="Q484" i="2" a="1"/>
  <c r="Q484" i="2" s="1"/>
  <c r="Q485" i="2" a="1"/>
  <c r="Q485" i="2" s="1"/>
  <c r="Q486" i="2" a="1"/>
  <c r="Q486" i="2" s="1"/>
  <c r="Q487" i="2" a="1"/>
  <c r="Q487" i="2" s="1"/>
  <c r="Q488" i="2" a="1"/>
  <c r="Q488" i="2" s="1"/>
  <c r="Q489" i="2" a="1"/>
  <c r="Q489" i="2" s="1"/>
  <c r="Q490" i="2" a="1"/>
  <c r="Q490" i="2" s="1"/>
  <c r="Q491" i="2" a="1"/>
  <c r="Q491" i="2" s="1"/>
  <c r="Q492" i="2" a="1"/>
  <c r="Q492" i="2" s="1"/>
  <c r="Q493" i="2" a="1"/>
  <c r="Q493" i="2" s="1"/>
  <c r="Q494" i="2" a="1"/>
  <c r="Q494" i="2" s="1"/>
  <c r="Q495" i="2" a="1"/>
  <c r="Q495" i="2" s="1"/>
  <c r="Q496" i="2" a="1"/>
  <c r="Q496" i="2" s="1"/>
  <c r="Q497" i="2" a="1"/>
  <c r="Q497" i="2" s="1"/>
  <c r="Q498" i="2" a="1"/>
  <c r="Q498" i="2" s="1"/>
  <c r="Q499" i="2" a="1"/>
  <c r="Q499" i="2" s="1"/>
  <c r="Q500" i="2" a="1"/>
  <c r="Q500" i="2" s="1"/>
  <c r="Q501" i="2" a="1"/>
  <c r="Q501" i="2" s="1"/>
  <c r="Q502" i="2" a="1"/>
  <c r="Q502" i="2" s="1"/>
  <c r="Q503" i="2" a="1"/>
  <c r="Q503" i="2" s="1"/>
  <c r="Q504" i="2" a="1"/>
  <c r="Q504" i="2" s="1"/>
  <c r="Q505" i="2" a="1"/>
  <c r="Q505" i="2" s="1"/>
  <c r="Q506" i="2" a="1"/>
  <c r="Q506" i="2" s="1"/>
  <c r="Q507" i="2" a="1"/>
  <c r="Q507" i="2" s="1"/>
  <c r="Q508" i="2" a="1"/>
  <c r="Q508" i="2" s="1"/>
  <c r="Q509" i="2" a="1"/>
  <c r="Q509" i="2" s="1"/>
  <c r="Q510" i="2" a="1"/>
  <c r="Q510" i="2" s="1"/>
  <c r="Q511" i="2" a="1"/>
  <c r="Q511" i="2" s="1"/>
  <c r="Q512" i="2" a="1"/>
  <c r="Q512" i="2" s="1"/>
  <c r="Q513" i="2" a="1"/>
  <c r="Q513" i="2" s="1"/>
  <c r="Q514" i="2" a="1"/>
  <c r="Q514" i="2" s="1"/>
  <c r="Q515" i="2" a="1"/>
  <c r="Q515" i="2" s="1"/>
  <c r="Q516" i="2" a="1"/>
  <c r="Q516" i="2" s="1"/>
  <c r="Q517" i="2" a="1"/>
  <c r="Q517" i="2" s="1"/>
  <c r="Q518" i="2" a="1"/>
  <c r="Q518" i="2" s="1"/>
  <c r="Q519" i="2" a="1"/>
  <c r="Q519" i="2" s="1"/>
  <c r="Q520" i="2" a="1"/>
  <c r="Q520" i="2" s="1"/>
  <c r="Q521" i="2" a="1"/>
  <c r="Q521" i="2" s="1"/>
  <c r="Q522" i="2" a="1"/>
  <c r="Q522" i="2" s="1"/>
  <c r="Q523" i="2" a="1"/>
  <c r="Q523" i="2" s="1"/>
  <c r="Q524" i="2" a="1"/>
  <c r="Q524" i="2" s="1"/>
  <c r="Q525" i="2" a="1"/>
  <c r="Q525" i="2" s="1"/>
  <c r="Q526" i="2" a="1"/>
  <c r="Q526" i="2" s="1"/>
  <c r="Q527" i="2" a="1"/>
  <c r="Q527" i="2" s="1"/>
  <c r="Q528" i="2" a="1"/>
  <c r="Q528" i="2" s="1"/>
  <c r="Q529" i="2" a="1"/>
  <c r="Q529" i="2" s="1"/>
  <c r="Q530" i="2" a="1"/>
  <c r="Q530" i="2" s="1"/>
  <c r="Q531" i="2" a="1"/>
  <c r="Q531" i="2" s="1"/>
  <c r="Q532" i="2" a="1"/>
  <c r="Q532" i="2" s="1"/>
  <c r="Q533" i="2" a="1"/>
  <c r="Q533" i="2" s="1"/>
  <c r="Q534" i="2" a="1"/>
  <c r="Q534" i="2" s="1"/>
  <c r="Q535" i="2" a="1"/>
  <c r="Q535" i="2" s="1"/>
  <c r="Q536" i="2" a="1"/>
  <c r="Q536" i="2" s="1"/>
  <c r="Q537" i="2" a="1"/>
  <c r="Q537" i="2" s="1"/>
  <c r="Q538" i="2" a="1"/>
  <c r="Q538" i="2" s="1"/>
  <c r="Q539" i="2" a="1"/>
  <c r="Q539" i="2" s="1"/>
  <c r="Q540" i="2" a="1"/>
  <c r="Q540" i="2" s="1"/>
  <c r="Q541" i="2" a="1"/>
  <c r="Q541" i="2" s="1"/>
  <c r="Q542" i="2" a="1"/>
  <c r="Q542" i="2" s="1"/>
  <c r="Q543" i="2" a="1"/>
  <c r="Q543" i="2" s="1"/>
  <c r="Q544" i="2" a="1"/>
  <c r="Q544" i="2" s="1"/>
  <c r="Q545" i="2" a="1"/>
  <c r="Q545" i="2" s="1"/>
  <c r="Q546" i="2" a="1"/>
  <c r="Q546" i="2" s="1"/>
  <c r="Q547" i="2" a="1"/>
  <c r="Q547" i="2" s="1"/>
  <c r="Q548" i="2" a="1"/>
  <c r="Q548" i="2" s="1"/>
  <c r="Q549" i="2" a="1"/>
  <c r="Q549" i="2" s="1"/>
  <c r="Q550" i="2" a="1"/>
  <c r="Q550" i="2" s="1"/>
  <c r="Q551" i="2" a="1"/>
  <c r="Q551" i="2" s="1"/>
  <c r="Q552" i="2" a="1"/>
  <c r="Q552" i="2" s="1"/>
  <c r="Q553" i="2" a="1"/>
  <c r="Q553" i="2" s="1"/>
  <c r="Q554" i="2" a="1"/>
  <c r="Q554" i="2" s="1"/>
  <c r="Q555" i="2" a="1"/>
  <c r="Q555" i="2" s="1"/>
  <c r="Q556" i="2" a="1"/>
  <c r="Q556" i="2" s="1"/>
  <c r="Q557" i="2" a="1"/>
  <c r="Q557" i="2" s="1"/>
  <c r="Q558" i="2" a="1"/>
  <c r="Q558" i="2" s="1"/>
  <c r="Q559" i="2" a="1"/>
  <c r="Q559" i="2" s="1"/>
  <c r="Q560" i="2" a="1"/>
  <c r="Q560" i="2" s="1"/>
  <c r="Q561" i="2" a="1"/>
  <c r="Q561" i="2" s="1"/>
  <c r="Q562" i="2" a="1"/>
  <c r="Q562" i="2" s="1"/>
  <c r="Q563" i="2" a="1"/>
  <c r="Q563" i="2" s="1"/>
  <c r="Q564" i="2" a="1"/>
  <c r="Q564" i="2" s="1"/>
  <c r="Q565" i="2" a="1"/>
  <c r="Q565" i="2" s="1"/>
  <c r="Q566" i="2" a="1"/>
  <c r="Q566" i="2" s="1"/>
  <c r="Q567" i="2" a="1"/>
  <c r="Q567" i="2" s="1"/>
  <c r="Q568" i="2" a="1"/>
  <c r="Q568" i="2" s="1"/>
  <c r="Q569" i="2" a="1"/>
  <c r="Q569" i="2" s="1"/>
  <c r="Q570" i="2" a="1"/>
  <c r="Q570" i="2" s="1"/>
  <c r="Q571" i="2" a="1"/>
  <c r="Q571" i="2" s="1"/>
  <c r="Q572" i="2" a="1"/>
  <c r="Q572" i="2" s="1"/>
  <c r="Q573" i="2" a="1"/>
  <c r="Q573" i="2" s="1"/>
  <c r="Q574" i="2" a="1"/>
  <c r="Q574" i="2" s="1"/>
  <c r="Q575" i="2" a="1"/>
  <c r="Q575" i="2" s="1"/>
  <c r="Q576" i="2" a="1"/>
  <c r="Q576" i="2" s="1"/>
  <c r="Q577" i="2" a="1"/>
  <c r="Q577" i="2" s="1"/>
  <c r="Q578" i="2" a="1"/>
  <c r="Q578" i="2" s="1"/>
  <c r="Q579" i="2" a="1"/>
  <c r="Q579" i="2" s="1"/>
  <c r="Q580" i="2" a="1"/>
  <c r="Q580" i="2" s="1"/>
  <c r="Q581" i="2" a="1"/>
  <c r="Q581" i="2" s="1"/>
  <c r="Q582" i="2" a="1"/>
  <c r="Q582" i="2" s="1"/>
  <c r="Q583" i="2" a="1"/>
  <c r="Q583" i="2" s="1"/>
  <c r="Q584" i="2" a="1"/>
  <c r="Q584" i="2" s="1"/>
  <c r="Q585" i="2" a="1"/>
  <c r="Q585" i="2" s="1"/>
  <c r="Q586" i="2" a="1"/>
  <c r="Q586" i="2" s="1"/>
  <c r="Q587" i="2" a="1"/>
  <c r="Q587" i="2" s="1"/>
  <c r="Q588" i="2" a="1"/>
  <c r="Q588" i="2" s="1"/>
  <c r="Q589" i="2" a="1"/>
  <c r="Q589" i="2" s="1"/>
  <c r="Q590" i="2" a="1"/>
  <c r="Q590" i="2" s="1"/>
  <c r="Q591" i="2" a="1"/>
  <c r="Q591" i="2" s="1"/>
  <c r="Q592" i="2" a="1"/>
  <c r="Q592" i="2" s="1"/>
  <c r="Q593" i="2" a="1"/>
  <c r="Q593" i="2" s="1"/>
  <c r="Q594" i="2" a="1"/>
  <c r="Q594" i="2" s="1"/>
  <c r="Q595" i="2" a="1"/>
  <c r="Q595" i="2" s="1"/>
  <c r="Q596" i="2" a="1"/>
  <c r="Q596" i="2" s="1"/>
  <c r="Q597" i="2" a="1"/>
  <c r="Q597" i="2" s="1"/>
  <c r="Q598" i="2" a="1"/>
  <c r="Q598" i="2" s="1"/>
  <c r="Q599" i="2" a="1"/>
  <c r="Q599" i="2" s="1"/>
  <c r="Q600" i="2" a="1"/>
  <c r="Q600" i="2" s="1"/>
  <c r="Q601" i="2" a="1"/>
  <c r="Q601" i="2" s="1"/>
  <c r="Q602" i="2" a="1"/>
  <c r="Q602" i="2" s="1"/>
  <c r="Q603" i="2" a="1"/>
  <c r="Q603" i="2" s="1"/>
  <c r="Q604" i="2" a="1"/>
  <c r="Q604" i="2" s="1"/>
  <c r="Q605" i="2" a="1"/>
  <c r="Q605" i="2" s="1"/>
  <c r="Q606" i="2" a="1"/>
  <c r="Q606" i="2" s="1"/>
  <c r="Q607" i="2" a="1"/>
  <c r="Q607" i="2" s="1"/>
  <c r="Q608" i="2" a="1"/>
  <c r="Q608" i="2" s="1"/>
  <c r="Q609" i="2" a="1"/>
  <c r="Q609" i="2" s="1"/>
  <c r="Q610" i="2" a="1"/>
  <c r="Q610" i="2" s="1"/>
  <c r="Q611" i="2" a="1"/>
  <c r="Q611" i="2" s="1"/>
  <c r="Q612" i="2" a="1"/>
  <c r="Q612" i="2" s="1"/>
  <c r="Q613" i="2" a="1"/>
  <c r="Q613" i="2" s="1"/>
  <c r="Q614" i="2" a="1"/>
  <c r="Q614" i="2" s="1"/>
  <c r="Q615" i="2" a="1"/>
  <c r="Q615" i="2" s="1"/>
  <c r="Q616" i="2" a="1"/>
  <c r="Q616" i="2" s="1"/>
  <c r="Q617" i="2" a="1"/>
  <c r="Q617" i="2" s="1"/>
  <c r="Q618" i="2" a="1"/>
  <c r="Q618" i="2" s="1"/>
  <c r="Q619" i="2" a="1"/>
  <c r="Q619" i="2" s="1"/>
  <c r="Q620" i="2" a="1"/>
  <c r="Q620" i="2" s="1"/>
  <c r="Q621" i="2" a="1"/>
  <c r="Q621" i="2" s="1"/>
  <c r="Q622" i="2" a="1"/>
  <c r="Q622" i="2" s="1"/>
  <c r="Q623" i="2" a="1"/>
  <c r="Q623" i="2" s="1"/>
  <c r="Q624" i="2" a="1"/>
  <c r="Q624" i="2" s="1"/>
  <c r="Q625" i="2" a="1"/>
  <c r="Q625" i="2" s="1"/>
  <c r="Q626" i="2" a="1"/>
  <c r="Q626" i="2" s="1"/>
  <c r="Q627" i="2" a="1"/>
  <c r="Q627" i="2" s="1"/>
  <c r="Q628" i="2" a="1"/>
  <c r="Q628" i="2" s="1"/>
  <c r="Q629" i="2" a="1"/>
  <c r="Q629" i="2" s="1"/>
  <c r="Q630" i="2" a="1"/>
  <c r="Q630" i="2" s="1"/>
  <c r="Q631" i="2" a="1"/>
  <c r="Q631" i="2" s="1"/>
  <c r="Q632" i="2" a="1"/>
  <c r="Q632" i="2" s="1"/>
  <c r="Q633" i="2" a="1"/>
  <c r="Q633" i="2" s="1"/>
  <c r="Q634" i="2" a="1"/>
  <c r="Q634" i="2" s="1"/>
  <c r="Q635" i="2" a="1"/>
  <c r="Q635" i="2" s="1"/>
  <c r="Q636" i="2" a="1"/>
  <c r="Q636" i="2" s="1"/>
  <c r="Q637" i="2" a="1"/>
  <c r="Q637" i="2" s="1"/>
  <c r="Q638" i="2" a="1"/>
  <c r="Q638" i="2" s="1"/>
  <c r="Q639" i="2" a="1"/>
  <c r="Q639" i="2" s="1"/>
  <c r="Q640" i="2" a="1"/>
  <c r="Q640" i="2" s="1"/>
  <c r="Q641" i="2" a="1"/>
  <c r="Q641" i="2" s="1"/>
  <c r="Q642" i="2" a="1"/>
  <c r="Q642" i="2" s="1"/>
  <c r="Q643" i="2" a="1"/>
  <c r="Q643" i="2" s="1"/>
  <c r="Q644" i="2" a="1"/>
  <c r="Q644" i="2" s="1"/>
  <c r="Q645" i="2" a="1"/>
  <c r="Q645" i="2" s="1"/>
  <c r="Q646" i="2" a="1"/>
  <c r="Q646" i="2" s="1"/>
  <c r="Q647" i="2" a="1"/>
  <c r="Q647" i="2" s="1"/>
  <c r="Q648" i="2" a="1"/>
  <c r="Q648" i="2" s="1"/>
  <c r="Q649" i="2" a="1"/>
  <c r="Q649" i="2" s="1"/>
  <c r="Q650" i="2" a="1"/>
  <c r="Q650" i="2" s="1"/>
  <c r="Q651" i="2" a="1"/>
  <c r="Q651" i="2" s="1"/>
  <c r="Q652" i="2" a="1"/>
  <c r="Q652" i="2" s="1"/>
  <c r="Q653" i="2" a="1"/>
  <c r="Q653" i="2" s="1"/>
  <c r="Q654" i="2" a="1"/>
  <c r="Q654" i="2" s="1"/>
  <c r="Q655" i="2" a="1"/>
  <c r="Q655" i="2" s="1"/>
  <c r="Q656" i="2" a="1"/>
  <c r="Q656" i="2" s="1"/>
  <c r="Q657" i="2" a="1"/>
  <c r="Q657" i="2" s="1"/>
  <c r="Q658" i="2" a="1"/>
  <c r="Q658" i="2" s="1"/>
  <c r="Q659" i="2" a="1"/>
  <c r="Q659" i="2" s="1"/>
  <c r="Q660" i="2" a="1"/>
  <c r="Q660" i="2" s="1"/>
  <c r="Q661" i="2" a="1"/>
  <c r="Q661" i="2" s="1"/>
  <c r="Q662" i="2" a="1"/>
  <c r="Q662" i="2" s="1"/>
  <c r="Q663" i="2" a="1"/>
  <c r="Q663" i="2" s="1"/>
  <c r="Q664" i="2" a="1"/>
  <c r="Q664" i="2" s="1"/>
  <c r="Q665" i="2" a="1"/>
  <c r="Q665" i="2" s="1"/>
  <c r="Q666" i="2" a="1"/>
  <c r="Q666" i="2" s="1"/>
  <c r="Q667" i="2" a="1"/>
  <c r="Q667" i="2" s="1"/>
  <c r="Q668" i="2" a="1"/>
  <c r="Q668" i="2" s="1"/>
  <c r="Q669" i="2" a="1"/>
  <c r="Q669" i="2" s="1"/>
  <c r="Q670" i="2" a="1"/>
  <c r="Q670" i="2" s="1"/>
  <c r="Q671" i="2" a="1"/>
  <c r="Q671" i="2" s="1"/>
  <c r="Q672" i="2" a="1"/>
  <c r="Q672" i="2" s="1"/>
  <c r="Q673" i="2" a="1"/>
  <c r="Q673" i="2" s="1"/>
  <c r="Q674" i="2" a="1"/>
  <c r="Q674" i="2" s="1"/>
  <c r="Q675" i="2" a="1"/>
  <c r="Q675" i="2" s="1"/>
  <c r="Q676" i="2" a="1"/>
  <c r="Q676" i="2" s="1"/>
  <c r="Q677" i="2" a="1"/>
  <c r="Q677" i="2" s="1"/>
  <c r="Q678" i="2" a="1"/>
  <c r="Q678" i="2" s="1"/>
  <c r="Q679" i="2" a="1"/>
  <c r="Q679" i="2" s="1"/>
  <c r="Q680" i="2" a="1"/>
  <c r="Q680" i="2" s="1"/>
  <c r="Q681" i="2" a="1"/>
  <c r="Q681" i="2" s="1"/>
  <c r="Q682" i="2" a="1"/>
  <c r="Q682" i="2" s="1"/>
  <c r="Q683" i="2" a="1"/>
  <c r="Q683" i="2" s="1"/>
  <c r="Q684" i="2" a="1"/>
  <c r="Q684" i="2" s="1"/>
  <c r="Q685" i="2" a="1"/>
  <c r="Q685" i="2" s="1"/>
  <c r="Q686" i="2" a="1"/>
  <c r="Q686" i="2" s="1"/>
  <c r="Q687" i="2" a="1"/>
  <c r="Q687" i="2" s="1"/>
  <c r="Q688" i="2" a="1"/>
  <c r="Q688" i="2" s="1"/>
  <c r="Q689" i="2" a="1"/>
  <c r="Q689" i="2" s="1"/>
  <c r="Q690" i="2" a="1"/>
  <c r="Q690" i="2" s="1"/>
  <c r="Q691" i="2" a="1"/>
  <c r="Q691" i="2" s="1"/>
  <c r="Q692" i="2" a="1"/>
  <c r="Q692" i="2" s="1"/>
  <c r="Q693" i="2" a="1"/>
  <c r="Q693" i="2" s="1"/>
  <c r="Q694" i="2" a="1"/>
  <c r="Q694" i="2" s="1"/>
  <c r="Q695" i="2" a="1"/>
  <c r="Q695" i="2" s="1"/>
  <c r="Q696" i="2" a="1"/>
  <c r="Q696" i="2" s="1"/>
  <c r="Q697" i="2" a="1"/>
  <c r="Q697" i="2" s="1"/>
  <c r="Q698" i="2" a="1"/>
  <c r="Q698" i="2" s="1"/>
  <c r="Q699" i="2" a="1"/>
  <c r="Q699" i="2" s="1"/>
  <c r="Q700" i="2" a="1"/>
  <c r="Q700" i="2" s="1"/>
  <c r="Q701" i="2" a="1"/>
  <c r="Q701" i="2" s="1"/>
  <c r="Q702" i="2" a="1"/>
  <c r="Q702" i="2" s="1"/>
  <c r="Q703" i="2" a="1"/>
  <c r="Q703" i="2" s="1"/>
  <c r="Q704" i="2" a="1"/>
  <c r="Q704" i="2" s="1"/>
  <c r="Q705" i="2" a="1"/>
  <c r="Q705" i="2" s="1"/>
  <c r="Q706" i="2" a="1"/>
  <c r="Q706" i="2" s="1"/>
  <c r="Q707" i="2" a="1"/>
  <c r="Q707" i="2" s="1"/>
  <c r="Q708" i="2" a="1"/>
  <c r="Q708" i="2" s="1"/>
  <c r="Q709" i="2" a="1"/>
  <c r="Q709" i="2" s="1"/>
  <c r="Q710" i="2" a="1"/>
  <c r="Q710" i="2" s="1"/>
  <c r="Q711" i="2" a="1"/>
  <c r="Q711" i="2" s="1"/>
  <c r="Q712" i="2" a="1"/>
  <c r="Q712" i="2" s="1"/>
  <c r="Q713" i="2" a="1"/>
  <c r="Q713" i="2" s="1"/>
  <c r="Q714" i="2" a="1"/>
  <c r="Q714" i="2" s="1"/>
  <c r="Q715" i="2" a="1"/>
  <c r="Q715" i="2" s="1"/>
  <c r="Q716" i="2" a="1"/>
  <c r="Q716" i="2" s="1"/>
  <c r="Q717" i="2" a="1"/>
  <c r="Q717" i="2" s="1"/>
  <c r="Q718" i="2" a="1"/>
  <c r="Q718" i="2" s="1"/>
  <c r="Q719" i="2" a="1"/>
  <c r="Q719" i="2" s="1"/>
  <c r="Q720" i="2" a="1"/>
  <c r="Q720" i="2" s="1"/>
  <c r="Q721" i="2" a="1"/>
  <c r="Q721" i="2" s="1"/>
  <c r="Q722" i="2" a="1"/>
  <c r="Q722" i="2" s="1"/>
  <c r="Q723" i="2" a="1"/>
  <c r="Q723" i="2" s="1"/>
  <c r="Q724" i="2" a="1"/>
  <c r="Q724" i="2" s="1"/>
  <c r="Q725" i="2" a="1"/>
  <c r="Q725" i="2" s="1"/>
  <c r="Q726" i="2" a="1"/>
  <c r="Q726" i="2" s="1"/>
  <c r="Q727" i="2" a="1"/>
  <c r="Q727" i="2" s="1"/>
  <c r="Q728" i="2" a="1"/>
  <c r="Q728" i="2" s="1"/>
  <c r="Q729" i="2" a="1"/>
  <c r="Q729" i="2" s="1"/>
  <c r="Q730" i="2" a="1"/>
  <c r="Q730" i="2" s="1"/>
  <c r="Q731" i="2" a="1"/>
  <c r="Q731" i="2" s="1"/>
  <c r="Q732" i="2" a="1"/>
  <c r="Q732" i="2" s="1"/>
  <c r="Q733" i="2" a="1"/>
  <c r="Q733" i="2" s="1"/>
  <c r="Q734" i="2" a="1"/>
  <c r="Q734" i="2" s="1"/>
  <c r="Q735" i="2" a="1"/>
  <c r="Q735" i="2" s="1"/>
  <c r="Q736" i="2" a="1"/>
  <c r="Q736" i="2" s="1"/>
  <c r="Q737" i="2" a="1"/>
  <c r="Q737" i="2" s="1"/>
  <c r="Q738" i="2" a="1"/>
  <c r="Q738" i="2" s="1"/>
  <c r="Q739" i="2" a="1"/>
  <c r="Q739" i="2" s="1"/>
  <c r="Q740" i="2" a="1"/>
  <c r="Q740" i="2" s="1"/>
  <c r="Q741" i="2" a="1"/>
  <c r="Q741" i="2" s="1"/>
  <c r="Q742" i="2" a="1"/>
  <c r="Q742" i="2" s="1"/>
  <c r="Q743" i="2" a="1"/>
  <c r="Q743" i="2" s="1"/>
  <c r="Q744" i="2" a="1"/>
  <c r="Q744" i="2" s="1"/>
  <c r="Q745" i="2" a="1"/>
  <c r="Q745" i="2" s="1"/>
  <c r="Q746" i="2" a="1"/>
  <c r="Q746" i="2" s="1"/>
  <c r="Q747" i="2" a="1"/>
  <c r="Q747" i="2" s="1"/>
  <c r="Q748" i="2" a="1"/>
  <c r="Q748" i="2" s="1"/>
  <c r="Q749" i="2" a="1"/>
  <c r="Q749" i="2" s="1"/>
  <c r="Q750" i="2" a="1"/>
  <c r="Q750" i="2" s="1"/>
  <c r="Q751" i="2" a="1"/>
  <c r="Q751" i="2" s="1"/>
  <c r="Q752" i="2" a="1"/>
  <c r="Q752" i="2" s="1"/>
  <c r="Q753" i="2" a="1"/>
  <c r="Q753" i="2" s="1"/>
  <c r="Q754" i="2" a="1"/>
  <c r="Q754" i="2" s="1"/>
  <c r="Q755" i="2" a="1"/>
  <c r="Q755" i="2" s="1"/>
  <c r="Q756" i="2" a="1"/>
  <c r="Q756" i="2" s="1"/>
  <c r="Q757" i="2" a="1"/>
  <c r="Q757" i="2" s="1"/>
  <c r="Q758" i="2" a="1"/>
  <c r="Q758" i="2" s="1"/>
  <c r="Q759" i="2" a="1"/>
  <c r="Q759" i="2" s="1"/>
  <c r="Q760" i="2" a="1"/>
  <c r="Q760" i="2" s="1"/>
  <c r="Q761" i="2" a="1"/>
  <c r="Q761" i="2" s="1"/>
  <c r="Q762" i="2" a="1"/>
  <c r="Q762" i="2" s="1"/>
  <c r="Q763" i="2" a="1"/>
  <c r="Q763" i="2" s="1"/>
  <c r="Q764" i="2" a="1"/>
  <c r="Q764" i="2" s="1"/>
  <c r="Q765" i="2" a="1"/>
  <c r="Q765" i="2" s="1"/>
  <c r="Q766" i="2" a="1"/>
  <c r="Q766" i="2" s="1"/>
  <c r="Q767" i="2" a="1"/>
  <c r="Q767" i="2" s="1"/>
  <c r="Q768" i="2" a="1"/>
  <c r="Q768" i="2" s="1"/>
  <c r="Q769" i="2" a="1"/>
  <c r="Q769" i="2" s="1"/>
  <c r="Q770" i="2" a="1"/>
  <c r="Q770" i="2" s="1"/>
  <c r="Q771" i="2" a="1"/>
  <c r="Q771" i="2" s="1"/>
  <c r="Q772" i="2" a="1"/>
  <c r="Q772" i="2" s="1"/>
  <c r="Q773" i="2" a="1"/>
  <c r="Q773" i="2" s="1"/>
  <c r="Q774" i="2" a="1"/>
  <c r="Q774" i="2" s="1"/>
  <c r="Q775" i="2" a="1"/>
  <c r="Q775" i="2" s="1"/>
  <c r="Q776" i="2" a="1"/>
  <c r="Q776" i="2" s="1"/>
  <c r="Q777" i="2" a="1"/>
  <c r="Q777" i="2" s="1"/>
  <c r="Q778" i="2" a="1"/>
  <c r="Q778" i="2" s="1"/>
  <c r="Q779" i="2" a="1"/>
  <c r="Q779" i="2" s="1"/>
  <c r="Q780" i="2" a="1"/>
  <c r="Q780" i="2" s="1"/>
  <c r="Q781" i="2" a="1"/>
  <c r="Q781" i="2" s="1"/>
  <c r="Q782" i="2" a="1"/>
  <c r="Q782" i="2" s="1"/>
  <c r="Q783" i="2" a="1"/>
  <c r="Q783" i="2" s="1"/>
  <c r="Q784" i="2" a="1"/>
  <c r="Q784" i="2" s="1"/>
  <c r="Q785" i="2" a="1"/>
  <c r="Q785" i="2" s="1"/>
  <c r="Q786" i="2" a="1"/>
  <c r="Q786" i="2" s="1"/>
  <c r="Q787" i="2" a="1"/>
  <c r="Q787" i="2" s="1"/>
  <c r="Q788" i="2" a="1"/>
  <c r="Q788" i="2" s="1"/>
  <c r="Q789" i="2" a="1"/>
  <c r="Q789" i="2" s="1"/>
  <c r="Q790" i="2" a="1"/>
  <c r="Q790" i="2" s="1"/>
  <c r="Q791" i="2" a="1"/>
  <c r="Q791" i="2" s="1"/>
  <c r="Q792" i="2" a="1"/>
  <c r="Q792" i="2" s="1"/>
  <c r="Q793" i="2" a="1"/>
  <c r="Q793" i="2" s="1"/>
  <c r="Q794" i="2" a="1"/>
  <c r="Q794" i="2" s="1"/>
  <c r="Q795" i="2" a="1"/>
  <c r="Q795" i="2" s="1"/>
  <c r="Q796" i="2" a="1"/>
  <c r="Q796" i="2" s="1"/>
  <c r="Q797" i="2" a="1"/>
  <c r="Q797" i="2" s="1"/>
  <c r="Q798" i="2" a="1"/>
  <c r="Q798" i="2" s="1"/>
  <c r="Q799" i="2" a="1"/>
  <c r="Q799" i="2" s="1"/>
  <c r="Q800" i="2" a="1"/>
  <c r="Q800" i="2" s="1"/>
  <c r="Q801" i="2" a="1"/>
  <c r="Q801" i="2" s="1"/>
  <c r="Q802" i="2" a="1"/>
  <c r="Q802" i="2" s="1"/>
  <c r="Q803" i="2" a="1"/>
  <c r="Q803" i="2" s="1"/>
  <c r="Q804" i="2" a="1"/>
  <c r="Q804" i="2" s="1"/>
  <c r="Q805" i="2" a="1"/>
  <c r="Q805" i="2" s="1"/>
  <c r="Q806" i="2" a="1"/>
  <c r="Q806" i="2" s="1"/>
  <c r="Q807" i="2" a="1"/>
  <c r="Q807" i="2" s="1"/>
  <c r="Q808" i="2" a="1"/>
  <c r="Q808" i="2" s="1"/>
  <c r="Q809" i="2" a="1"/>
  <c r="Q809" i="2" s="1"/>
  <c r="Q810" i="2" a="1"/>
  <c r="Q810" i="2" s="1"/>
  <c r="Q811" i="2" a="1"/>
  <c r="Q811" i="2" s="1"/>
  <c r="Q812" i="2" a="1"/>
  <c r="Q812" i="2" s="1"/>
  <c r="Q813" i="2" a="1"/>
  <c r="Q813" i="2" s="1"/>
  <c r="Q814" i="2" a="1"/>
  <c r="Q814" i="2" s="1"/>
  <c r="Q815" i="2" a="1"/>
  <c r="Q815" i="2" s="1"/>
  <c r="Q816" i="2" a="1"/>
  <c r="Q816" i="2" s="1"/>
  <c r="Q817" i="2" a="1"/>
  <c r="Q817" i="2" s="1"/>
  <c r="Q818" i="2" a="1"/>
  <c r="Q818" i="2" s="1"/>
  <c r="Q819" i="2" a="1"/>
  <c r="Q819" i="2" s="1"/>
  <c r="Q820" i="2" a="1"/>
  <c r="Q820" i="2" s="1"/>
  <c r="Q821" i="2" a="1"/>
  <c r="Q821" i="2" s="1"/>
  <c r="Q822" i="2" a="1"/>
  <c r="Q822" i="2" s="1"/>
  <c r="Q823" i="2" a="1"/>
  <c r="Q823" i="2" s="1"/>
  <c r="Q824" i="2" a="1"/>
  <c r="Q824" i="2" s="1"/>
  <c r="Q825" i="2" a="1"/>
  <c r="Q825" i="2" s="1"/>
  <c r="Q826" i="2" a="1"/>
  <c r="Q826" i="2" s="1"/>
  <c r="Q827" i="2" a="1"/>
  <c r="Q827" i="2" s="1"/>
  <c r="Q828" i="2" a="1"/>
  <c r="Q828" i="2" s="1"/>
  <c r="Q829" i="2" a="1"/>
  <c r="Q829" i="2" s="1"/>
  <c r="Q830" i="2" a="1"/>
  <c r="Q830" i="2" s="1"/>
  <c r="Q831" i="2" a="1"/>
  <c r="Q831" i="2" s="1"/>
  <c r="Q832" i="2" a="1"/>
  <c r="Q832" i="2" s="1"/>
  <c r="Q833" i="2" a="1"/>
  <c r="Q833" i="2" s="1"/>
  <c r="Q834" i="2" a="1"/>
  <c r="Q834" i="2" s="1"/>
  <c r="Q835" i="2" a="1"/>
  <c r="Q835" i="2" s="1"/>
  <c r="Q836" i="2" a="1"/>
  <c r="Q836" i="2" s="1"/>
  <c r="Q837" i="2" a="1"/>
  <c r="Q837" i="2" s="1"/>
  <c r="Q838" i="2" a="1"/>
  <c r="Q838" i="2" s="1"/>
  <c r="Q839" i="2" a="1"/>
  <c r="Q839" i="2" s="1"/>
  <c r="Q840" i="2" a="1"/>
  <c r="Q840" i="2" s="1"/>
  <c r="Q841" i="2" a="1"/>
  <c r="Q841" i="2" s="1"/>
  <c r="Q842" i="2" a="1"/>
  <c r="Q842" i="2" s="1"/>
  <c r="Q843" i="2" a="1"/>
  <c r="Q843" i="2" s="1"/>
  <c r="Q844" i="2" a="1"/>
  <c r="Q844" i="2" s="1"/>
  <c r="Q845" i="2" a="1"/>
  <c r="Q845" i="2" s="1"/>
  <c r="Q846" i="2" a="1"/>
  <c r="Q846" i="2" s="1"/>
  <c r="Q847" i="2" a="1"/>
  <c r="Q847" i="2" s="1"/>
  <c r="Q848" i="2" a="1"/>
  <c r="Q848" i="2" s="1"/>
  <c r="Q849" i="2" a="1"/>
  <c r="Q849" i="2" s="1"/>
  <c r="Q850" i="2" a="1"/>
  <c r="Q850" i="2" s="1"/>
  <c r="Q851" i="2" a="1"/>
  <c r="Q851" i="2" s="1"/>
  <c r="Q852" i="2" a="1"/>
  <c r="Q852" i="2" s="1"/>
  <c r="Q853" i="2" a="1"/>
  <c r="Q853" i="2" s="1"/>
  <c r="Q854" i="2" a="1"/>
  <c r="Q854" i="2" s="1"/>
  <c r="Q855" i="2" a="1"/>
  <c r="Q855" i="2" s="1"/>
  <c r="Q856" i="2" a="1"/>
  <c r="Q856" i="2" s="1"/>
  <c r="Q857" i="2" a="1"/>
  <c r="Q857" i="2" s="1"/>
  <c r="Q858" i="2" a="1"/>
  <c r="Q858" i="2" s="1"/>
  <c r="Q859" i="2" a="1"/>
  <c r="Q859" i="2" s="1"/>
  <c r="Q860" i="2" a="1"/>
  <c r="Q860" i="2" s="1"/>
  <c r="Q861" i="2" a="1"/>
  <c r="Q861" i="2" s="1"/>
  <c r="Q862" i="2" a="1"/>
  <c r="Q862" i="2" s="1"/>
  <c r="Q863" i="2" a="1"/>
  <c r="Q863" i="2" s="1"/>
  <c r="Q864" i="2" a="1"/>
  <c r="Q864" i="2" s="1"/>
  <c r="Q865" i="2" a="1"/>
  <c r="Q865" i="2" s="1"/>
  <c r="Q866" i="2" a="1"/>
  <c r="Q866" i="2" s="1"/>
  <c r="Q867" i="2" a="1"/>
  <c r="Q867" i="2" s="1"/>
  <c r="Q868" i="2" a="1"/>
  <c r="Q868" i="2" s="1"/>
  <c r="Q869" i="2" a="1"/>
  <c r="Q869" i="2" s="1"/>
  <c r="Q870" i="2" a="1"/>
  <c r="Q870" i="2" s="1"/>
  <c r="Q871" i="2" a="1"/>
  <c r="Q871" i="2" s="1"/>
  <c r="Q872" i="2" a="1"/>
  <c r="Q872" i="2" s="1"/>
  <c r="Q873" i="2" a="1"/>
  <c r="Q873" i="2" s="1"/>
  <c r="Q874" i="2" a="1"/>
  <c r="Q874" i="2" s="1"/>
  <c r="Q875" i="2" a="1"/>
  <c r="Q875" i="2" s="1"/>
  <c r="Q876" i="2" a="1"/>
  <c r="Q876" i="2" s="1"/>
  <c r="Q877" i="2" a="1"/>
  <c r="Q877" i="2" s="1"/>
  <c r="Q878" i="2" a="1"/>
  <c r="Q878" i="2" s="1"/>
  <c r="Q879" i="2" a="1"/>
  <c r="Q879" i="2" s="1"/>
  <c r="Q880" i="2" a="1"/>
  <c r="Q880" i="2" s="1"/>
  <c r="Q881" i="2" a="1"/>
  <c r="Q881" i="2" s="1"/>
  <c r="Q882" i="2" a="1"/>
  <c r="Q882" i="2" s="1"/>
  <c r="Q883" i="2" a="1"/>
  <c r="Q883" i="2" s="1"/>
  <c r="Q884" i="2" a="1"/>
  <c r="Q884" i="2" s="1"/>
  <c r="Q885" i="2" a="1"/>
  <c r="Q885" i="2" s="1"/>
  <c r="Q886" i="2" a="1"/>
  <c r="Q886" i="2" s="1"/>
  <c r="Q887" i="2" a="1"/>
  <c r="Q887" i="2" s="1"/>
  <c r="Q888" i="2" a="1"/>
  <c r="Q888" i="2" s="1"/>
  <c r="Q889" i="2" a="1"/>
  <c r="Q889" i="2" s="1"/>
  <c r="Q890" i="2" a="1"/>
  <c r="Q890" i="2" s="1"/>
  <c r="Q891" i="2" a="1"/>
  <c r="Q891" i="2" s="1"/>
  <c r="Q892" i="2" a="1"/>
  <c r="Q892" i="2" s="1"/>
  <c r="Q893" i="2" a="1"/>
  <c r="Q893" i="2" s="1"/>
  <c r="Q894" i="2" a="1"/>
  <c r="Q894" i="2" s="1"/>
  <c r="Q895" i="2" a="1"/>
  <c r="Q895" i="2" s="1"/>
  <c r="Q896" i="2" a="1"/>
  <c r="Q896" i="2" s="1"/>
  <c r="Q897" i="2" a="1"/>
  <c r="Q897" i="2" s="1"/>
  <c r="Q898" i="2" a="1"/>
  <c r="Q898" i="2" s="1"/>
  <c r="Q899" i="2" a="1"/>
  <c r="Q899" i="2" s="1"/>
  <c r="Q900" i="2" a="1"/>
  <c r="Q900" i="2" s="1"/>
  <c r="Q901" i="2" a="1"/>
  <c r="Q901" i="2" s="1"/>
  <c r="Q902" i="2" a="1"/>
  <c r="Q902" i="2" s="1"/>
  <c r="Q903" i="2" a="1"/>
  <c r="Q903" i="2" s="1"/>
  <c r="Q904" i="2" a="1"/>
  <c r="Q904" i="2" s="1"/>
  <c r="Q905" i="2" a="1"/>
  <c r="Q905" i="2" s="1"/>
  <c r="Q906" i="2" a="1"/>
  <c r="Q906" i="2" s="1"/>
  <c r="Q907" i="2" a="1"/>
  <c r="Q907" i="2" s="1"/>
  <c r="Q908" i="2" a="1"/>
  <c r="Q908" i="2" s="1"/>
  <c r="Q909" i="2" a="1"/>
  <c r="Q909" i="2" s="1"/>
  <c r="Q910" i="2" a="1"/>
  <c r="Q910" i="2" s="1"/>
  <c r="Q911" i="2" a="1"/>
  <c r="Q911" i="2" s="1"/>
  <c r="Q912" i="2" a="1"/>
  <c r="Q912" i="2" s="1"/>
  <c r="Q913" i="2" a="1"/>
  <c r="Q913" i="2" s="1"/>
  <c r="Q914" i="2" a="1"/>
  <c r="Q914" i="2" s="1"/>
  <c r="Q915" i="2" a="1"/>
  <c r="Q915" i="2" s="1"/>
  <c r="Q916" i="2" a="1"/>
  <c r="Q916" i="2" s="1"/>
  <c r="Q917" i="2" a="1"/>
  <c r="Q917" i="2" s="1"/>
  <c r="Q918" i="2" a="1"/>
  <c r="Q918" i="2" s="1"/>
  <c r="Q919" i="2" a="1"/>
  <c r="Q919" i="2" s="1"/>
  <c r="Q920" i="2" a="1"/>
  <c r="Q920" i="2" s="1"/>
  <c r="Q921" i="2" a="1"/>
  <c r="Q921" i="2" s="1"/>
  <c r="Q922" i="2" a="1"/>
  <c r="Q922" i="2" s="1"/>
  <c r="Q923" i="2" a="1"/>
  <c r="Q923" i="2" s="1"/>
  <c r="Q924" i="2" a="1"/>
  <c r="Q924" i="2" s="1"/>
  <c r="Q925" i="2" a="1"/>
  <c r="Q925" i="2" s="1"/>
  <c r="Q926" i="2" a="1"/>
  <c r="Q926" i="2" s="1"/>
  <c r="Q927" i="2" a="1"/>
  <c r="Q927" i="2" s="1"/>
  <c r="Q928" i="2" a="1"/>
  <c r="Q928" i="2" s="1"/>
  <c r="Q929" i="2" a="1"/>
  <c r="Q929" i="2" s="1"/>
  <c r="Q930" i="2" a="1"/>
  <c r="Q930" i="2" s="1"/>
  <c r="Q931" i="2" a="1"/>
  <c r="Q931" i="2" s="1"/>
  <c r="Q932" i="2" a="1"/>
  <c r="Q932" i="2" s="1"/>
  <c r="Q933" i="2" a="1"/>
  <c r="Q933" i="2" s="1"/>
  <c r="Q934" i="2" a="1"/>
  <c r="Q934" i="2" s="1"/>
  <c r="Q935" i="2" a="1"/>
  <c r="Q935" i="2" s="1"/>
  <c r="Q936" i="2" a="1"/>
  <c r="Q936" i="2" s="1"/>
  <c r="Q937" i="2" a="1"/>
  <c r="Q937" i="2" s="1"/>
  <c r="Q938" i="2" a="1"/>
  <c r="Q938" i="2" s="1"/>
  <c r="Q939" i="2" a="1"/>
  <c r="Q939" i="2" s="1"/>
  <c r="Q940" i="2" a="1"/>
  <c r="Q940" i="2" s="1"/>
  <c r="Q941" i="2" a="1"/>
  <c r="Q941" i="2" s="1"/>
  <c r="Q942" i="2" a="1"/>
  <c r="Q942" i="2" s="1"/>
  <c r="Q943" i="2" a="1"/>
  <c r="Q943" i="2" s="1"/>
  <c r="Q944" i="2" a="1"/>
  <c r="Q944" i="2" s="1"/>
  <c r="Q945" i="2" a="1"/>
  <c r="Q945" i="2" s="1"/>
  <c r="Q946" i="2" a="1"/>
  <c r="Q946" i="2" s="1"/>
  <c r="Q947" i="2" a="1"/>
  <c r="Q947" i="2" s="1"/>
  <c r="Q948" i="2" a="1"/>
  <c r="Q948" i="2" s="1"/>
  <c r="Q949" i="2" a="1"/>
  <c r="Q949" i="2" s="1"/>
  <c r="Q950" i="2" a="1"/>
  <c r="Q950" i="2" s="1"/>
  <c r="Q951" i="2" a="1"/>
  <c r="Q951" i="2" s="1"/>
  <c r="Q952" i="2" a="1"/>
  <c r="Q952" i="2" s="1"/>
  <c r="Q953" i="2" a="1"/>
  <c r="Q953" i="2" s="1"/>
  <c r="Q954" i="2" a="1"/>
  <c r="Q954" i="2" s="1"/>
  <c r="Q955" i="2" a="1"/>
  <c r="Q955" i="2" s="1"/>
  <c r="Q956" i="2" a="1"/>
  <c r="Q956" i="2" s="1"/>
  <c r="Q957" i="2" a="1"/>
  <c r="Q957" i="2" s="1"/>
  <c r="Q958" i="2" a="1"/>
  <c r="Q958" i="2" s="1"/>
  <c r="Q959" i="2" a="1"/>
  <c r="Q959" i="2" s="1"/>
  <c r="Q960" i="2" a="1"/>
  <c r="Q960" i="2" s="1"/>
  <c r="Q961" i="2" a="1"/>
  <c r="Q961" i="2" s="1"/>
  <c r="Q962" i="2" a="1"/>
  <c r="Q962" i="2" s="1"/>
  <c r="Q963" i="2" a="1"/>
  <c r="Q963" i="2" s="1"/>
  <c r="Q964" i="2" a="1"/>
  <c r="Q964" i="2" s="1"/>
  <c r="Q965" i="2" a="1"/>
  <c r="Q965" i="2" s="1"/>
  <c r="Q966" i="2" a="1"/>
  <c r="Q966" i="2" s="1"/>
  <c r="Q967" i="2" a="1"/>
  <c r="Q967" i="2" s="1"/>
  <c r="Q968" i="2" a="1"/>
  <c r="Q968" i="2" s="1"/>
  <c r="Q969" i="2" a="1"/>
  <c r="Q969" i="2" s="1"/>
  <c r="Q970" i="2" a="1"/>
  <c r="Q970" i="2" s="1"/>
  <c r="Q971" i="2" a="1"/>
  <c r="Q971" i="2" s="1"/>
  <c r="Q972" i="2" a="1"/>
  <c r="Q972" i="2" s="1"/>
  <c r="Q973" i="2" a="1"/>
  <c r="Q973" i="2" s="1"/>
  <c r="Q974" i="2" a="1"/>
  <c r="Q974" i="2" s="1"/>
  <c r="Q975" i="2" a="1"/>
  <c r="Q975" i="2" s="1"/>
  <c r="Q921" i="11"/>
  <c r="S921" i="11" s="1"/>
  <c r="Q358" i="11"/>
  <c r="S358" i="11" s="1"/>
  <c r="U358" i="11" s="1"/>
  <c r="Q93" i="11"/>
  <c r="S93" i="11" s="1"/>
  <c r="U93" i="11" s="1"/>
  <c r="Q50" i="11"/>
  <c r="S50" i="11" s="1"/>
  <c r="U50" i="11" s="1"/>
  <c r="Q749" i="11"/>
  <c r="S749" i="11" s="1"/>
  <c r="Q359" i="11"/>
  <c r="S359" i="11" s="1"/>
  <c r="Q242" i="11"/>
  <c r="S242" i="11" s="1"/>
  <c r="Q848" i="11"/>
  <c r="S848" i="11" s="1"/>
  <c r="Q51" i="11"/>
  <c r="S51" i="11" s="1"/>
  <c r="Q208" i="11"/>
  <c r="S208" i="11" s="1"/>
  <c r="Q52" i="11"/>
  <c r="S52" i="11" s="1"/>
  <c r="Q938" i="11"/>
  <c r="S938" i="11" s="1"/>
  <c r="Q243" i="11"/>
  <c r="S243" i="11" s="1"/>
  <c r="Q209" i="11"/>
  <c r="S209" i="11" s="1"/>
  <c r="Q750" i="11"/>
  <c r="S750" i="11" s="1"/>
  <c r="Q519" i="11"/>
  <c r="S519" i="11" s="1"/>
  <c r="Q155" i="11"/>
  <c r="S155" i="11" s="1"/>
  <c r="Q715" i="11"/>
  <c r="S715" i="11" s="1"/>
  <c r="Q878" i="11"/>
  <c r="S878" i="11" s="1"/>
  <c r="Q740" i="11"/>
  <c r="S740" i="11" s="1"/>
  <c r="Q244" i="11"/>
  <c r="S244" i="11" s="1"/>
  <c r="Q849" i="11"/>
  <c r="S849" i="11" s="1"/>
  <c r="Q53" i="11"/>
  <c r="S53" i="11" s="1"/>
  <c r="Q156" i="11"/>
  <c r="S156" i="11" s="1"/>
  <c r="Q716" i="11"/>
  <c r="S716" i="11" s="1"/>
  <c r="Q751" i="11"/>
  <c r="S751" i="11" s="1"/>
  <c r="Q787" i="11"/>
  <c r="S787" i="11" s="1"/>
  <c r="Q461" i="11"/>
  <c r="S461" i="11" s="1"/>
  <c r="Q902" i="11"/>
  <c r="S902" i="11" s="1"/>
  <c r="Q845" i="11"/>
  <c r="S845" i="11" s="1"/>
  <c r="Q157" i="11"/>
  <c r="S157" i="11" s="1"/>
  <c r="Q520" i="11"/>
  <c r="S520" i="11" s="1"/>
  <c r="Q80" i="11"/>
  <c r="S80" i="11" s="1"/>
  <c r="Q922" i="11"/>
  <c r="S922" i="11" s="1"/>
  <c r="Q521" i="11"/>
  <c r="S521" i="11" s="1"/>
  <c r="Q717" i="11"/>
  <c r="S717" i="11" s="1"/>
  <c r="Q752" i="11"/>
  <c r="S752" i="11" s="1"/>
  <c r="Q462" i="11"/>
  <c r="S462" i="11" s="1"/>
  <c r="Q138" i="11"/>
  <c r="S138" i="11" s="1"/>
  <c r="Q360" i="11"/>
  <c r="S360" i="11" s="1"/>
  <c r="Q245" i="11"/>
  <c r="S245" i="11" s="1"/>
  <c r="Q361" i="11"/>
  <c r="S361" i="11" s="1"/>
  <c r="Q8" i="11"/>
  <c r="S8" i="11" s="1"/>
  <c r="U8" i="11" s="1"/>
  <c r="Q850" i="11"/>
  <c r="S850" i="11" s="1"/>
  <c r="Q939" i="11"/>
  <c r="S939" i="11" s="1"/>
  <c r="Q23" i="11"/>
  <c r="S23" i="11" s="1"/>
  <c r="Q962" i="11"/>
  <c r="S962" i="11" s="1"/>
  <c r="Q971" i="11"/>
  <c r="S971" i="11" s="1"/>
  <c r="Q158" i="11"/>
  <c r="S158" i="11" s="1"/>
  <c r="Q895" i="11"/>
  <c r="S895" i="11" s="1"/>
  <c r="Q463" i="11"/>
  <c r="S463" i="11" s="1"/>
  <c r="U463" i="11" s="1"/>
  <c r="Q753" i="11"/>
  <c r="S753" i="11" s="1"/>
  <c r="Q912" i="11"/>
  <c r="S912" i="11" s="1"/>
  <c r="Q94" i="11"/>
  <c r="S94" i="11" s="1"/>
  <c r="Q246" i="11"/>
  <c r="S246" i="11" s="1"/>
  <c r="Q913" i="11"/>
  <c r="S913" i="11" s="1"/>
  <c r="U913" i="11" s="1"/>
  <c r="Q914" i="11"/>
  <c r="S914" i="11" s="1"/>
  <c r="Q970" i="11"/>
  <c r="S970" i="11" s="1"/>
  <c r="Q139" i="11"/>
  <c r="S139" i="11" s="1"/>
  <c r="Q464" i="11"/>
  <c r="S464" i="11" s="1"/>
  <c r="Q19" i="11"/>
  <c r="S19" i="11" s="1"/>
  <c r="U19" i="11" s="1"/>
  <c r="Q362" i="11"/>
  <c r="S362" i="11" s="1"/>
  <c r="Q465" i="11"/>
  <c r="S465" i="11" s="1"/>
  <c r="Q247" i="11"/>
  <c r="S247" i="11" s="1"/>
  <c r="Q54" i="11"/>
  <c r="S54" i="11" s="1"/>
  <c r="Q363" i="11"/>
  <c r="S363" i="11" s="1"/>
  <c r="Q917" i="11"/>
  <c r="S917" i="11" s="1"/>
  <c r="Q901" i="11"/>
  <c r="S901" i="11" s="1"/>
  <c r="Q810" i="11"/>
  <c r="S810" i="11" s="1"/>
  <c r="Q140" i="11"/>
  <c r="S140" i="11" s="1"/>
  <c r="U140" i="11" s="1"/>
  <c r="Q159" i="11"/>
  <c r="S159" i="11" s="1"/>
  <c r="Q754" i="11"/>
  <c r="S754" i="11" s="1"/>
  <c r="Q210" i="11"/>
  <c r="S210" i="11" s="1"/>
  <c r="Q811" i="11"/>
  <c r="S811" i="11" s="1"/>
  <c r="Q248" i="11"/>
  <c r="S248" i="11" s="1"/>
  <c r="Q755" i="11"/>
  <c r="S755" i="11" s="1"/>
  <c r="Q24" i="11"/>
  <c r="S24" i="11" s="1"/>
  <c r="Q466" i="11"/>
  <c r="S466" i="11" s="1"/>
  <c r="Q879" i="11"/>
  <c r="S879" i="11" s="1"/>
  <c r="Q55" i="11"/>
  <c r="S55" i="11" s="1"/>
  <c r="Q875" i="11"/>
  <c r="S875" i="11" s="1"/>
  <c r="Q95" i="11"/>
  <c r="S95" i="11" s="1"/>
  <c r="Q851" i="11"/>
  <c r="S851" i="11" s="1"/>
  <c r="Q701" i="11"/>
  <c r="S701" i="11" s="1"/>
  <c r="Q955" i="11"/>
  <c r="S955" i="11" s="1"/>
  <c r="Q2" i="11"/>
  <c r="S2" i="11" s="1"/>
  <c r="Q350" i="11"/>
  <c r="S350" i="11" s="1"/>
  <c r="Q160" i="11"/>
  <c r="S160" i="11" s="1"/>
  <c r="Q15" i="11"/>
  <c r="S15" i="11" s="1"/>
  <c r="Q903" i="11"/>
  <c r="S903" i="11" s="1"/>
  <c r="Q211" i="11"/>
  <c r="S211" i="11" s="1"/>
  <c r="Q364" i="11"/>
  <c r="S364" i="11" s="1"/>
  <c r="Q249" i="11"/>
  <c r="S249" i="11" s="1"/>
  <c r="U249" i="11" s="1"/>
  <c r="Q940" i="11"/>
  <c r="S940" i="11" s="1"/>
  <c r="Q81" i="11"/>
  <c r="S81" i="11" s="1"/>
  <c r="Q949" i="11"/>
  <c r="S949" i="11" s="1"/>
  <c r="Q956" i="11"/>
  <c r="S956" i="11" s="1"/>
  <c r="Q250" i="11"/>
  <c r="S250" i="11" s="1"/>
  <c r="Q467" i="11"/>
  <c r="S467" i="11" s="1"/>
  <c r="Q522" i="11"/>
  <c r="S522" i="11" s="1"/>
  <c r="Q969" i="11"/>
  <c r="S969" i="11" s="1"/>
  <c r="Q96" i="11"/>
  <c r="S96" i="11" s="1"/>
  <c r="Q25" i="11"/>
  <c r="S25" i="11" s="1"/>
  <c r="Q852" i="11"/>
  <c r="S852" i="11" s="1"/>
  <c r="Q351" i="11"/>
  <c r="S351" i="11" s="1"/>
  <c r="Q251" i="11"/>
  <c r="S251" i="11" s="1"/>
  <c r="Q141" i="11"/>
  <c r="S141" i="11" s="1"/>
  <c r="U141" i="11" s="1"/>
  <c r="Q904" i="11"/>
  <c r="S904" i="11" s="1"/>
  <c r="Q812" i="11"/>
  <c r="S812" i="11" s="1"/>
  <c r="Q597" i="11"/>
  <c r="S597" i="11" s="1"/>
  <c r="Q880" i="11"/>
  <c r="S880" i="11" s="1"/>
  <c r="Q598" i="11"/>
  <c r="S598" i="11" s="1"/>
  <c r="Q950" i="11"/>
  <c r="S950" i="11" s="1"/>
  <c r="Q161" i="11"/>
  <c r="S161" i="11" s="1"/>
  <c r="Q853" i="11"/>
  <c r="S853" i="11" s="1"/>
  <c r="Q881" i="11"/>
  <c r="S881" i="11" s="1"/>
  <c r="Q365" i="11"/>
  <c r="S365" i="11" s="1"/>
  <c r="Q599" i="11"/>
  <c r="S599" i="11" s="1"/>
  <c r="Q41" i="11"/>
  <c r="S41" i="11" s="1"/>
  <c r="Q366" i="11"/>
  <c r="S366" i="11" s="1"/>
  <c r="Q38" i="11"/>
  <c r="S38" i="11" s="1"/>
  <c r="Q934" i="11"/>
  <c r="S934" i="11" s="1"/>
  <c r="Q162" i="11"/>
  <c r="S162" i="11" s="1"/>
  <c r="Q600" i="11"/>
  <c r="S600" i="11" s="1"/>
  <c r="Q788" i="11"/>
  <c r="S788" i="11" s="1"/>
  <c r="Q789" i="11"/>
  <c r="S789" i="11" s="1"/>
  <c r="Q702" i="11"/>
  <c r="S702" i="11" s="1"/>
  <c r="Q523" i="11"/>
  <c r="S523" i="11" s="1"/>
  <c r="U523" i="11" s="1"/>
  <c r="Q957" i="11"/>
  <c r="S957" i="11" s="1"/>
  <c r="U957" i="11" s="1"/>
  <c r="Q3" i="11"/>
  <c r="S3" i="11" s="1"/>
  <c r="Q323" i="11"/>
  <c r="S323" i="11" s="1"/>
  <c r="Q958" i="11"/>
  <c r="S958" i="11" s="1"/>
  <c r="Q324" i="11"/>
  <c r="S324" i="11" s="1"/>
  <c r="U324" i="11" s="1"/>
  <c r="Q628" i="11"/>
  <c r="S628" i="11" s="1"/>
  <c r="Q468" i="11"/>
  <c r="S468" i="11" s="1"/>
  <c r="U468" i="11" s="1"/>
  <c r="Q941" i="11"/>
  <c r="S941" i="11" s="1"/>
  <c r="Q920" i="11"/>
  <c r="S920" i="11" s="1"/>
  <c r="Q905" i="11"/>
  <c r="S905" i="11" s="1"/>
  <c r="Q524" i="11"/>
  <c r="S524" i="11" s="1"/>
  <c r="Q629" i="11"/>
  <c r="S629" i="11" s="1"/>
  <c r="Q20" i="11"/>
  <c r="S20" i="11" s="1"/>
  <c r="Q142" i="11"/>
  <c r="S142" i="11" s="1"/>
  <c r="Q525" i="11"/>
  <c r="S525" i="11" s="1"/>
  <c r="Q601" i="11"/>
  <c r="S601" i="11" s="1"/>
  <c r="Q143" i="11"/>
  <c r="S143" i="11" s="1"/>
  <c r="Q790" i="11"/>
  <c r="S790" i="11" s="1"/>
  <c r="U790" i="11" s="1"/>
  <c r="Q212" i="11"/>
  <c r="S212" i="11" s="1"/>
  <c r="U212" i="11" s="1"/>
  <c r="Q813" i="11"/>
  <c r="S813" i="11" s="1"/>
  <c r="Q959" i="11"/>
  <c r="S959" i="11" s="1"/>
  <c r="Q469" i="11"/>
  <c r="S469" i="11" s="1"/>
  <c r="Q470" i="11"/>
  <c r="S470" i="11" s="1"/>
  <c r="Q602" i="11"/>
  <c r="S602" i="11" s="1"/>
  <c r="Q526" i="11"/>
  <c r="S526" i="11" s="1"/>
  <c r="Q471" i="11"/>
  <c r="S471" i="11" s="1"/>
  <c r="Q163" i="11"/>
  <c r="S163" i="11" s="1"/>
  <c r="Q472" i="11"/>
  <c r="S472" i="11" s="1"/>
  <c r="Q213" i="11"/>
  <c r="S213" i="11" s="1"/>
  <c r="U213" i="11" s="1"/>
  <c r="Q473" i="11"/>
  <c r="S473" i="11" s="1"/>
  <c r="Q935" i="11"/>
  <c r="S935" i="11" s="1"/>
  <c r="Q237" i="11"/>
  <c r="S237" i="11" s="1"/>
  <c r="U237" i="11" s="1"/>
  <c r="Q630" i="11"/>
  <c r="S630" i="11" s="1"/>
  <c r="Q603" i="11"/>
  <c r="S603" i="11" s="1"/>
  <c r="Q16" i="11"/>
  <c r="S16" i="11" s="1"/>
  <c r="Q703" i="11"/>
  <c r="S703" i="11" s="1"/>
  <c r="Q842" i="11"/>
  <c r="S842" i="11" s="1"/>
  <c r="Q718" i="11"/>
  <c r="S718" i="11" s="1"/>
  <c r="Q367" i="11"/>
  <c r="S367" i="11" s="1"/>
  <c r="Q882" i="11"/>
  <c r="S882" i="11" s="1"/>
  <c r="Q164" i="11"/>
  <c r="S164" i="11" s="1"/>
  <c r="U164" i="11" s="1"/>
  <c r="Q56" i="11"/>
  <c r="S56" i="11" s="1"/>
  <c r="Q527" i="11"/>
  <c r="S527" i="11" s="1"/>
  <c r="Q4" i="11"/>
  <c r="S4" i="11" s="1"/>
  <c r="Q906" i="11"/>
  <c r="S906" i="11" s="1"/>
  <c r="Q631" i="11"/>
  <c r="S631" i="11" s="1"/>
  <c r="Q165" i="11"/>
  <c r="S165" i="11" s="1"/>
  <c r="U165" i="11" s="1"/>
  <c r="Q756" i="11"/>
  <c r="S756" i="11" s="1"/>
  <c r="Q57" i="11"/>
  <c r="S57" i="11" s="1"/>
  <c r="Q325" i="11"/>
  <c r="S325" i="11" s="1"/>
  <c r="Q166" i="11"/>
  <c r="S166" i="11" s="1"/>
  <c r="U166" i="11" s="1"/>
  <c r="Q21" i="11"/>
  <c r="S21" i="11" s="1"/>
  <c r="Q632" i="11"/>
  <c r="S632" i="11" s="1"/>
  <c r="Q876" i="11"/>
  <c r="S876" i="11" s="1"/>
  <c r="Q936" i="11"/>
  <c r="S936" i="11" s="1"/>
  <c r="U936" i="11" s="1"/>
  <c r="Q97" i="11"/>
  <c r="S97" i="11" s="1"/>
  <c r="Q167" i="11"/>
  <c r="S167" i="11" s="1"/>
  <c r="Q252" i="11"/>
  <c r="S252" i="11" s="1"/>
  <c r="Q528" i="11"/>
  <c r="S528" i="11" s="1"/>
  <c r="Q474" i="11"/>
  <c r="S474" i="11" s="1"/>
  <c r="Q704" i="11"/>
  <c r="S704" i="11" s="1"/>
  <c r="Q368" i="11"/>
  <c r="S368" i="11" s="1"/>
  <c r="Q253" i="11"/>
  <c r="S253" i="11" s="1"/>
  <c r="Q604" i="11"/>
  <c r="S604" i="11" s="1"/>
  <c r="Q58" i="11"/>
  <c r="S58" i="11" s="1"/>
  <c r="Q168" i="11"/>
  <c r="S168" i="11" s="1"/>
  <c r="Q918" i="11"/>
  <c r="S918" i="11" s="1"/>
  <c r="Q82" i="11"/>
  <c r="S82" i="11" s="1"/>
  <c r="U82" i="11" s="1"/>
  <c r="Q369" i="11"/>
  <c r="S369" i="11" s="1"/>
  <c r="Q98" i="11"/>
  <c r="S98" i="11" s="1"/>
  <c r="Q352" i="11"/>
  <c r="S352" i="11" s="1"/>
  <c r="Q99" i="11"/>
  <c r="S99" i="11" s="1"/>
  <c r="Q214" i="11"/>
  <c r="S214" i="11" s="1"/>
  <c r="Q254" i="11"/>
  <c r="S254" i="11" s="1"/>
  <c r="Q743" i="11"/>
  <c r="S743" i="11" s="1"/>
  <c r="Q169" i="11"/>
  <c r="S169" i="11" s="1"/>
  <c r="Q883" i="11"/>
  <c r="S883" i="11" s="1"/>
  <c r="Q757" i="11"/>
  <c r="S757" i="11" s="1"/>
  <c r="Q255" i="11"/>
  <c r="S255" i="11" s="1"/>
  <c r="Q713" i="11"/>
  <c r="S713" i="11" s="1"/>
  <c r="Q529" i="11"/>
  <c r="S529" i="11" s="1"/>
  <c r="Q814" i="11"/>
  <c r="S814" i="11" s="1"/>
  <c r="Q170" i="11"/>
  <c r="S170" i="11" s="1"/>
  <c r="Q370" i="11"/>
  <c r="S370" i="11" s="1"/>
  <c r="Q100" i="11"/>
  <c r="S100" i="11" s="1"/>
  <c r="Q530" i="11"/>
  <c r="S530" i="11" s="1"/>
  <c r="Q719" i="11"/>
  <c r="S719" i="11" s="1"/>
  <c r="Q699" i="11"/>
  <c r="S699" i="11" s="1"/>
  <c r="Q171" i="11"/>
  <c r="S171" i="11" s="1"/>
  <c r="Q371" i="11"/>
  <c r="S371" i="11" s="1"/>
  <c r="U371" i="11" s="1"/>
  <c r="Q531" i="11"/>
  <c r="S531" i="11" s="1"/>
  <c r="Q326" i="11"/>
  <c r="S326" i="11" s="1"/>
  <c r="Q327" i="11"/>
  <c r="S327" i="11" s="1"/>
  <c r="Q328" i="11"/>
  <c r="S328" i="11" s="1"/>
  <c r="Q532" i="11"/>
  <c r="S532" i="11" s="1"/>
  <c r="Q737" i="11"/>
  <c r="S737" i="11" s="1"/>
  <c r="Q605" i="11"/>
  <c r="S605" i="11" s="1"/>
  <c r="Q884" i="11"/>
  <c r="S884" i="11" s="1"/>
  <c r="Q964" i="11"/>
  <c r="S964" i="11" s="1"/>
  <c r="Q720" i="11"/>
  <c r="S720" i="11" s="1"/>
  <c r="U720" i="11" s="1"/>
  <c r="Q873" i="11"/>
  <c r="S873" i="11" s="1"/>
  <c r="Q633" i="11"/>
  <c r="S633" i="11" s="1"/>
  <c r="Q329" i="11"/>
  <c r="S329" i="11" s="1"/>
  <c r="Q5" i="11"/>
  <c r="S5" i="11" s="1"/>
  <c r="Q885" i="11"/>
  <c r="S885" i="11" s="1"/>
  <c r="Q22" i="11"/>
  <c r="S22" i="11" s="1"/>
  <c r="Q966" i="11"/>
  <c r="S966" i="11" s="1"/>
  <c r="Q172" i="11"/>
  <c r="S172" i="11" s="1"/>
  <c r="Q854" i="11"/>
  <c r="S854" i="11" s="1"/>
  <c r="Q173" i="11"/>
  <c r="S173" i="11" s="1"/>
  <c r="Q791" i="11"/>
  <c r="S791" i="11" s="1"/>
  <c r="Q606" i="11"/>
  <c r="S606" i="11" s="1"/>
  <c r="Q372" i="11"/>
  <c r="S372" i="11" s="1"/>
  <c r="U372" i="11" s="1"/>
  <c r="Q9" i="11"/>
  <c r="S9" i="11" s="1"/>
  <c r="Q907" i="11"/>
  <c r="S907" i="11" s="1"/>
  <c r="Q923" i="11"/>
  <c r="S923" i="11" s="1"/>
  <c r="Q965" i="11"/>
  <c r="S965" i="11" s="1"/>
  <c r="Q952" i="11"/>
  <c r="S952" i="11" s="1"/>
  <c r="Q741" i="11"/>
  <c r="S741" i="11" s="1"/>
  <c r="Q174" i="11"/>
  <c r="S174" i="11" s="1"/>
  <c r="Q924" i="11"/>
  <c r="S924" i="11" s="1"/>
  <c r="Q330" i="11"/>
  <c r="S330" i="11" s="1"/>
  <c r="Q721" i="11"/>
  <c r="S721" i="11" s="1"/>
  <c r="Q59" i="11"/>
  <c r="S59" i="11" s="1"/>
  <c r="Q475" i="11"/>
  <c r="S475" i="11" s="1"/>
  <c r="Q846" i="11"/>
  <c r="S846" i="11" s="1"/>
  <c r="Q476" i="11"/>
  <c r="S476" i="11" s="1"/>
  <c r="Q925" i="11"/>
  <c r="S925" i="11" s="1"/>
  <c r="Q634" i="11"/>
  <c r="S634" i="11" s="1"/>
  <c r="Q477" i="11"/>
  <c r="S477" i="11" s="1"/>
  <c r="Q705" i="11"/>
  <c r="S705" i="11" s="1"/>
  <c r="Q937" i="11"/>
  <c r="S937" i="11" s="1"/>
  <c r="Q60" i="11"/>
  <c r="S60" i="11" s="1"/>
  <c r="Q533" i="11"/>
  <c r="S533" i="11" s="1"/>
  <c r="Q607" i="11"/>
  <c r="S607" i="11" s="1"/>
  <c r="Q534" i="11"/>
  <c r="S534" i="11" s="1"/>
  <c r="Q535" i="11"/>
  <c r="S535" i="11" s="1"/>
  <c r="U535" i="11" s="1"/>
  <c r="Q256" i="11"/>
  <c r="S256" i="11" s="1"/>
  <c r="Q536" i="11"/>
  <c r="S536" i="11" s="1"/>
  <c r="Q61" i="11"/>
  <c r="S61" i="11" s="1"/>
  <c r="Q175" i="11"/>
  <c r="S175" i="11" s="1"/>
  <c r="Q537" i="11"/>
  <c r="S537" i="11" s="1"/>
  <c r="Q886" i="11"/>
  <c r="S886" i="11" s="1"/>
  <c r="Q926" i="11"/>
  <c r="S926" i="11" s="1"/>
  <c r="Q257" i="11"/>
  <c r="S257" i="11" s="1"/>
  <c r="Q815" i="11"/>
  <c r="S815" i="11" s="1"/>
  <c r="Q927" i="11"/>
  <c r="S927" i="11" s="1"/>
  <c r="Q101" i="11"/>
  <c r="S101" i="11" s="1"/>
  <c r="Q102" i="11"/>
  <c r="S102" i="11" s="1"/>
  <c r="Q331" i="11"/>
  <c r="S331" i="11" s="1"/>
  <c r="Q103" i="11"/>
  <c r="S103" i="11" s="1"/>
  <c r="Q478" i="11"/>
  <c r="S478" i="11" s="1"/>
  <c r="Q332" i="11"/>
  <c r="S332" i="11" s="1"/>
  <c r="Q62" i="11"/>
  <c r="S62" i="11" s="1"/>
  <c r="Q919" i="11"/>
  <c r="S919" i="11" s="1"/>
  <c r="U919" i="11" s="1"/>
  <c r="Q758" i="11"/>
  <c r="S758" i="11" s="1"/>
  <c r="Q608" i="11"/>
  <c r="S608" i="11" s="1"/>
  <c r="Q17" i="11"/>
  <c r="S17" i="11" s="1"/>
  <c r="Q176" i="11"/>
  <c r="S176" i="11" s="1"/>
  <c r="Q877" i="11"/>
  <c r="S877" i="11" s="1"/>
  <c r="Q258" i="11"/>
  <c r="S258" i="11" s="1"/>
  <c r="Q928" i="11"/>
  <c r="S928" i="11" s="1"/>
  <c r="Q215" i="11"/>
  <c r="S215" i="11" s="1"/>
  <c r="U215" i="11" s="1"/>
  <c r="Q42" i="11"/>
  <c r="S42" i="11" s="1"/>
  <c r="Q609" i="11"/>
  <c r="S609" i="11" s="1"/>
  <c r="Q816" i="11"/>
  <c r="S816" i="11" s="1"/>
  <c r="Q929" i="11"/>
  <c r="S929" i="11" s="1"/>
  <c r="Q259" i="11"/>
  <c r="S259" i="11" s="1"/>
  <c r="Q260" i="11"/>
  <c r="S260" i="11" s="1"/>
  <c r="Q333" i="11"/>
  <c r="S333" i="11" s="1"/>
  <c r="Q610" i="11"/>
  <c r="S610" i="11" s="1"/>
  <c r="Q104" i="11"/>
  <c r="S104" i="11" s="1"/>
  <c r="U104" i="11" s="1"/>
  <c r="Q817" i="11"/>
  <c r="S817" i="11" s="1"/>
  <c r="Q942" i="11"/>
  <c r="S942" i="11" s="1"/>
  <c r="Q972" i="11"/>
  <c r="S972" i="11" s="1"/>
  <c r="Q373" i="11"/>
  <c r="S373" i="11" s="1"/>
  <c r="Q809" i="11"/>
  <c r="S809" i="11" s="1"/>
  <c r="Q975" i="11"/>
  <c r="S975" i="11" s="1"/>
  <c r="Q216" i="11"/>
  <c r="S216" i="11" s="1"/>
  <c r="U216" i="11" s="1"/>
  <c r="Q538" i="11"/>
  <c r="S538" i="11" s="1"/>
  <c r="Q963" i="11"/>
  <c r="S963" i="11" s="1"/>
  <c r="Q759" i="11"/>
  <c r="S759" i="11" s="1"/>
  <c r="Q177" i="11"/>
  <c r="S177" i="11" s="1"/>
  <c r="Q479" i="11"/>
  <c r="S479" i="11" s="1"/>
  <c r="Q374" i="11"/>
  <c r="S374" i="11" s="1"/>
  <c r="U374" i="11" s="1"/>
  <c r="Q375" i="11"/>
  <c r="S375" i="11" s="1"/>
  <c r="Q960" i="11"/>
  <c r="S960" i="11" s="1"/>
  <c r="Q63" i="11"/>
  <c r="S63" i="11" s="1"/>
  <c r="Q760" i="11"/>
  <c r="S760" i="11" s="1"/>
  <c r="Q334" i="11"/>
  <c r="S334" i="11" s="1"/>
  <c r="Q899" i="11"/>
  <c r="S899" i="11" s="1"/>
  <c r="Q818" i="11"/>
  <c r="S818" i="11" s="1"/>
  <c r="Q635" i="11"/>
  <c r="S635" i="11" s="1"/>
  <c r="Q792" i="11"/>
  <c r="S792" i="11" s="1"/>
  <c r="Q480" i="11"/>
  <c r="S480" i="11" s="1"/>
  <c r="Q841" i="11"/>
  <c r="S841" i="11" s="1"/>
  <c r="Q819" i="11"/>
  <c r="S819" i="11" s="1"/>
  <c r="Q951" i="11"/>
  <c r="S951" i="11" s="1"/>
  <c r="Q539" i="11"/>
  <c r="S539" i="11" s="1"/>
  <c r="Q793" i="11"/>
  <c r="S793" i="11" s="1"/>
  <c r="Q820" i="11"/>
  <c r="S820" i="11" s="1"/>
  <c r="Q706" i="11"/>
  <c r="S706" i="11" s="1"/>
  <c r="Q261" i="11"/>
  <c r="S261" i="11" s="1"/>
  <c r="Q761" i="11"/>
  <c r="S761" i="11" s="1"/>
  <c r="Q217" i="11"/>
  <c r="S217" i="11" s="1"/>
  <c r="Q481" i="11"/>
  <c r="S481" i="11" s="1"/>
  <c r="Q930" i="11"/>
  <c r="S930" i="11" s="1"/>
  <c r="Q722" i="11"/>
  <c r="S722" i="11" s="1"/>
  <c r="Q908" i="11"/>
  <c r="S908" i="11" s="1"/>
  <c r="Q178" i="11"/>
  <c r="S178" i="11" s="1"/>
  <c r="Q376" i="11"/>
  <c r="S376" i="11" s="1"/>
  <c r="Q855" i="11"/>
  <c r="S855" i="11" s="1"/>
  <c r="Q821" i="11"/>
  <c r="S821" i="11" s="1"/>
  <c r="Q915" i="11"/>
  <c r="S915" i="11" s="1"/>
  <c r="Q105" i="11"/>
  <c r="S105" i="11" s="1"/>
  <c r="U105" i="11" s="1"/>
  <c r="Q335" i="11"/>
  <c r="S335" i="11" s="1"/>
  <c r="Q377" i="11"/>
  <c r="S377" i="11" s="1"/>
  <c r="Q179" i="11"/>
  <c r="S179" i="11" s="1"/>
  <c r="Q916" i="11"/>
  <c r="S916" i="11" s="1"/>
  <c r="Q611" i="11"/>
  <c r="S611" i="11" s="1"/>
  <c r="Q794" i="11"/>
  <c r="S794" i="11" s="1"/>
  <c r="Q723" i="11"/>
  <c r="S723" i="11" s="1"/>
  <c r="Q482" i="11"/>
  <c r="S482" i="11" s="1"/>
  <c r="U482" i="11" s="1"/>
  <c r="Q180" i="11"/>
  <c r="S180" i="11" s="1"/>
  <c r="Q896" i="11"/>
  <c r="S896" i="11" s="1"/>
  <c r="Q483" i="11"/>
  <c r="S483" i="11" s="1"/>
  <c r="Q106" i="11"/>
  <c r="S106" i="11" s="1"/>
  <c r="Q6" i="11"/>
  <c r="S6" i="11" s="1"/>
  <c r="Q7" i="11"/>
  <c r="S7" i="11" s="1"/>
  <c r="U7" i="11" s="1"/>
  <c r="Q10" i="11"/>
  <c r="S10" i="11" s="1"/>
  <c r="Q953" i="11"/>
  <c r="S953" i="11" s="1"/>
  <c r="Q967" i="11"/>
  <c r="S967" i="11" s="1"/>
  <c r="Q11" i="11"/>
  <c r="S11" i="11" s="1"/>
  <c r="Q12" i="11"/>
  <c r="S12" i="11" s="1"/>
  <c r="Q13" i="11"/>
  <c r="S13" i="11" s="1"/>
  <c r="U13" i="11" s="1"/>
  <c r="Q14" i="11"/>
  <c r="S14" i="11" s="1"/>
  <c r="U14" i="11" s="1"/>
  <c r="Q18" i="11"/>
  <c r="S18" i="11" s="1"/>
  <c r="Q26" i="11"/>
  <c r="S26" i="11" s="1"/>
  <c r="Q27" i="11"/>
  <c r="S27" i="11" s="1"/>
  <c r="Q28" i="11"/>
  <c r="S28" i="11" s="1"/>
  <c r="Q909" i="11"/>
  <c r="S909" i="11" s="1"/>
  <c r="Q29" i="11"/>
  <c r="S29" i="11" s="1"/>
  <c r="Q30" i="11"/>
  <c r="S30" i="11" s="1"/>
  <c r="Q31" i="11"/>
  <c r="S31" i="11" s="1"/>
  <c r="U31" i="11" s="1"/>
  <c r="Q32" i="11"/>
  <c r="S32" i="11" s="1"/>
  <c r="Q887" i="11"/>
  <c r="S887" i="11" s="1"/>
  <c r="Q33" i="11"/>
  <c r="S33" i="11" s="1"/>
  <c r="U33" i="11" s="1"/>
  <c r="Q34" i="11"/>
  <c r="S34" i="11" s="1"/>
  <c r="Q910" i="11"/>
  <c r="S910" i="11" s="1"/>
  <c r="Q35" i="11"/>
  <c r="S35" i="11" s="1"/>
  <c r="U35" i="11" s="1"/>
  <c r="Q36" i="11"/>
  <c r="S36" i="11" s="1"/>
  <c r="U36" i="11" s="1"/>
  <c r="Q37" i="11"/>
  <c r="S37" i="11" s="1"/>
  <c r="U37" i="11" s="1"/>
  <c r="Q39" i="11"/>
  <c r="S39" i="11" s="1"/>
  <c r="Q40" i="11"/>
  <c r="S40" i="11" s="1"/>
  <c r="Q43" i="11"/>
  <c r="S43" i="11" s="1"/>
  <c r="Q44" i="11"/>
  <c r="S44" i="11" s="1"/>
  <c r="Q45" i="11"/>
  <c r="S45" i="11" s="1"/>
  <c r="Q46" i="11"/>
  <c r="S46" i="11" s="1"/>
  <c r="Q47" i="11"/>
  <c r="S47" i="11" s="1"/>
  <c r="Q64" i="11"/>
  <c r="S64" i="11" s="1"/>
  <c r="Q65" i="11"/>
  <c r="S65" i="11" s="1"/>
  <c r="Q66" i="11"/>
  <c r="S66" i="11" s="1"/>
  <c r="Q67" i="11"/>
  <c r="S67" i="11" s="1"/>
  <c r="Q68" i="11"/>
  <c r="S68" i="11" s="1"/>
  <c r="Q69" i="11"/>
  <c r="S69" i="11" s="1"/>
  <c r="Q70" i="11"/>
  <c r="S70" i="11" s="1"/>
  <c r="Q71" i="11"/>
  <c r="S71" i="11" s="1"/>
  <c r="Q72" i="11"/>
  <c r="S72" i="11" s="1"/>
  <c r="Q73" i="11"/>
  <c r="S73" i="11" s="1"/>
  <c r="U73" i="11" s="1"/>
  <c r="Q74" i="11"/>
  <c r="S74" i="11" s="1"/>
  <c r="Q75" i="11"/>
  <c r="S75" i="11" s="1"/>
  <c r="Q76" i="11"/>
  <c r="S76" i="11" s="1"/>
  <c r="Q77" i="11"/>
  <c r="S77" i="11" s="1"/>
  <c r="Q78" i="11"/>
  <c r="S78" i="11" s="1"/>
  <c r="Q79" i="11"/>
  <c r="S79" i="11" s="1"/>
  <c r="Q83" i="11"/>
  <c r="S83" i="11" s="1"/>
  <c r="Q84" i="11"/>
  <c r="S84" i="11" s="1"/>
  <c r="Q85" i="11"/>
  <c r="S85" i="11" s="1"/>
  <c r="Q86" i="11"/>
  <c r="S86" i="11" s="1"/>
  <c r="Q87" i="11"/>
  <c r="S87" i="11" s="1"/>
  <c r="Q88" i="11"/>
  <c r="S88" i="11" s="1"/>
  <c r="Q89" i="11"/>
  <c r="S89" i="11" s="1"/>
  <c r="Q107" i="11"/>
  <c r="S107" i="11" s="1"/>
  <c r="Q108" i="11"/>
  <c r="S108" i="11" s="1"/>
  <c r="Q109" i="11"/>
  <c r="S109" i="11" s="1"/>
  <c r="Q900" i="11"/>
  <c r="S900" i="11" s="1"/>
  <c r="Q110" i="11"/>
  <c r="S110" i="11" s="1"/>
  <c r="Q111" i="11"/>
  <c r="S111" i="11" s="1"/>
  <c r="Q112" i="11"/>
  <c r="S112" i="11" s="1"/>
  <c r="Q113" i="11"/>
  <c r="S113" i="11" s="1"/>
  <c r="Q114" i="11"/>
  <c r="S114" i="11" s="1"/>
  <c r="Q115" i="11"/>
  <c r="S115" i="11" s="1"/>
  <c r="Q116" i="11"/>
  <c r="S116" i="11" s="1"/>
  <c r="Q117" i="11"/>
  <c r="S117" i="11" s="1"/>
  <c r="Q118" i="11"/>
  <c r="S118" i="11" s="1"/>
  <c r="Q119" i="11"/>
  <c r="S119" i="11" s="1"/>
  <c r="Q120" i="11"/>
  <c r="S120" i="11" s="1"/>
  <c r="Q121" i="11"/>
  <c r="S121" i="11" s="1"/>
  <c r="U121" i="11" s="1"/>
  <c r="Q122" i="11"/>
  <c r="S122" i="11" s="1"/>
  <c r="Q123" i="11"/>
  <c r="S123" i="11" s="1"/>
  <c r="Q124" i="11"/>
  <c r="S124" i="11" s="1"/>
  <c r="Q125" i="11"/>
  <c r="S125" i="11" s="1"/>
  <c r="Q126" i="11"/>
  <c r="S126" i="11" s="1"/>
  <c r="Q127" i="11"/>
  <c r="S127" i="11" s="1"/>
  <c r="Q128" i="11"/>
  <c r="S128" i="11" s="1"/>
  <c r="Q129" i="11"/>
  <c r="S129" i="11" s="1"/>
  <c r="Q130" i="11"/>
  <c r="S130" i="11" s="1"/>
  <c r="Q131" i="11"/>
  <c r="S131" i="11" s="1"/>
  <c r="Q132" i="11"/>
  <c r="S132" i="11" s="1"/>
  <c r="Q133" i="11"/>
  <c r="S133" i="11" s="1"/>
  <c r="Q134" i="11"/>
  <c r="S134" i="11" s="1"/>
  <c r="Q135" i="11"/>
  <c r="S135" i="11" s="1"/>
  <c r="Q136" i="11"/>
  <c r="S136" i="11" s="1"/>
  <c r="Q144" i="11"/>
  <c r="S144" i="11" s="1"/>
  <c r="Q145" i="11"/>
  <c r="S145" i="11" s="1"/>
  <c r="Q146" i="11"/>
  <c r="S146" i="11" s="1"/>
  <c r="Q147" i="11"/>
  <c r="S147" i="11" s="1"/>
  <c r="Q148" i="11"/>
  <c r="S148" i="11" s="1"/>
  <c r="Q149" i="11"/>
  <c r="S149" i="11" s="1"/>
  <c r="Q150" i="11"/>
  <c r="S150" i="11" s="1"/>
  <c r="Q151" i="11"/>
  <c r="S151" i="11" s="1"/>
  <c r="Q152" i="11"/>
  <c r="S152" i="11" s="1"/>
  <c r="Q181" i="11"/>
  <c r="S181" i="11" s="1"/>
  <c r="U181" i="11" s="1"/>
  <c r="Q182" i="11"/>
  <c r="S182" i="11" s="1"/>
  <c r="U182" i="11" s="1"/>
  <c r="Q183" i="11"/>
  <c r="S183" i="11" s="1"/>
  <c r="Q184" i="11"/>
  <c r="S184" i="11" s="1"/>
  <c r="Q185" i="11"/>
  <c r="S185" i="11" s="1"/>
  <c r="Q186" i="11"/>
  <c r="S186" i="11" s="1"/>
  <c r="Q187" i="11"/>
  <c r="S187" i="11" s="1"/>
  <c r="Q188" i="11"/>
  <c r="S188" i="11" s="1"/>
  <c r="Q189" i="11"/>
  <c r="S189" i="11" s="1"/>
  <c r="Q190" i="11"/>
  <c r="S190" i="11" s="1"/>
  <c r="Q191" i="11"/>
  <c r="S191" i="11" s="1"/>
  <c r="Q192" i="11"/>
  <c r="S192" i="11" s="1"/>
  <c r="Q193" i="11"/>
  <c r="S193" i="11" s="1"/>
  <c r="Q194" i="11"/>
  <c r="S194" i="11" s="1"/>
  <c r="U194" i="11" s="1"/>
  <c r="Q195" i="11"/>
  <c r="S195" i="11" s="1"/>
  <c r="Q196" i="11"/>
  <c r="S196" i="11" s="1"/>
  <c r="Q197" i="11"/>
  <c r="S197" i="11" s="1"/>
  <c r="Q198" i="11"/>
  <c r="S198" i="11" s="1"/>
  <c r="Q199" i="11"/>
  <c r="S199" i="11" s="1"/>
  <c r="U199" i="11" s="1"/>
  <c r="Q200" i="11"/>
  <c r="S200" i="11" s="1"/>
  <c r="Q201" i="11"/>
  <c r="S201" i="11" s="1"/>
  <c r="Q202" i="11"/>
  <c r="S202" i="11" s="1"/>
  <c r="Q203" i="11"/>
  <c r="S203" i="11" s="1"/>
  <c r="Q204" i="11"/>
  <c r="S204" i="11" s="1"/>
  <c r="Q205" i="11"/>
  <c r="S205" i="11" s="1"/>
  <c r="Q206" i="11"/>
  <c r="S206" i="11" s="1"/>
  <c r="Q218" i="11"/>
  <c r="S218" i="11" s="1"/>
  <c r="Q219" i="11"/>
  <c r="S219" i="11" s="1"/>
  <c r="Q220" i="11"/>
  <c r="S220" i="11" s="1"/>
  <c r="Q221" i="11"/>
  <c r="S221" i="11" s="1"/>
  <c r="Q222" i="11"/>
  <c r="S222" i="11" s="1"/>
  <c r="Q223" i="11"/>
  <c r="S223" i="11" s="1"/>
  <c r="Q224" i="11"/>
  <c r="S224" i="11" s="1"/>
  <c r="Q225" i="11"/>
  <c r="S225" i="11" s="1"/>
  <c r="Q226" i="11"/>
  <c r="S226" i="11" s="1"/>
  <c r="Q227" i="11"/>
  <c r="S227" i="11" s="1"/>
  <c r="Q228" i="11"/>
  <c r="S228" i="11" s="1"/>
  <c r="Q229" i="11"/>
  <c r="S229" i="11" s="1"/>
  <c r="U229" i="11" s="1"/>
  <c r="Q230" i="11"/>
  <c r="S230" i="11" s="1"/>
  <c r="Q231" i="11"/>
  <c r="S231" i="11" s="1"/>
  <c r="Q232" i="11"/>
  <c r="S232" i="11" s="1"/>
  <c r="Q233" i="11"/>
  <c r="S233" i="11" s="1"/>
  <c r="Q234" i="11"/>
  <c r="S234" i="11" s="1"/>
  <c r="Q235" i="11"/>
  <c r="S235" i="11" s="1"/>
  <c r="U235" i="11" s="1"/>
  <c r="Q236" i="11"/>
  <c r="S236" i="11" s="1"/>
  <c r="Q262" i="11"/>
  <c r="S262" i="11" s="1"/>
  <c r="Q263" i="11"/>
  <c r="S263" i="11" s="1"/>
  <c r="Q264" i="11"/>
  <c r="S264" i="11" s="1"/>
  <c r="Q265" i="11"/>
  <c r="S265" i="11" s="1"/>
  <c r="U265" i="11" s="1"/>
  <c r="Q266" i="11"/>
  <c r="S266" i="11" s="1"/>
  <c r="Q888" i="11"/>
  <c r="S888" i="11" s="1"/>
  <c r="Q267" i="11"/>
  <c r="S267" i="11" s="1"/>
  <c r="Q268" i="11"/>
  <c r="S268" i="11" s="1"/>
  <c r="Q269" i="11"/>
  <c r="S269" i="11" s="1"/>
  <c r="Q270" i="11"/>
  <c r="S270" i="11" s="1"/>
  <c r="Q271" i="11"/>
  <c r="S271" i="11" s="1"/>
  <c r="Q272" i="11"/>
  <c r="S272" i="11" s="1"/>
  <c r="Q273" i="11"/>
  <c r="S273" i="11" s="1"/>
  <c r="U273" i="11" s="1"/>
  <c r="Q274" i="11"/>
  <c r="S274" i="11" s="1"/>
  <c r="Q275" i="11"/>
  <c r="S275" i="11" s="1"/>
  <c r="Q276" i="11"/>
  <c r="S276" i="11" s="1"/>
  <c r="Q277" i="11"/>
  <c r="S277" i="11" s="1"/>
  <c r="Q278" i="11"/>
  <c r="S278" i="11" s="1"/>
  <c r="Q279" i="11"/>
  <c r="S279" i="11" s="1"/>
  <c r="Q280" i="11"/>
  <c r="S280" i="11" s="1"/>
  <c r="Q281" i="11"/>
  <c r="S281" i="11" s="1"/>
  <c r="Q378" i="11"/>
  <c r="S378" i="11" s="1"/>
  <c r="Q282" i="11"/>
  <c r="S282" i="11" s="1"/>
  <c r="Q283" i="11"/>
  <c r="S283" i="11" s="1"/>
  <c r="Q284" i="11"/>
  <c r="S284" i="11" s="1"/>
  <c r="Q285" i="11"/>
  <c r="S285" i="11" s="1"/>
  <c r="Q286" i="11"/>
  <c r="S286" i="11" s="1"/>
  <c r="Q287" i="11"/>
  <c r="S287" i="11" s="1"/>
  <c r="U287" i="11" s="1"/>
  <c r="Q288" i="11"/>
  <c r="S288" i="11" s="1"/>
  <c r="Q289" i="11"/>
  <c r="S289" i="11" s="1"/>
  <c r="Q290" i="11"/>
  <c r="S290" i="11" s="1"/>
  <c r="Q291" i="11"/>
  <c r="S291" i="11" s="1"/>
  <c r="Q292" i="11"/>
  <c r="S292" i="11" s="1"/>
  <c r="Q293" i="11"/>
  <c r="S293" i="11" s="1"/>
  <c r="Q294" i="11"/>
  <c r="S294" i="11" s="1"/>
  <c r="Q889" i="11"/>
  <c r="S889" i="11" s="1"/>
  <c r="Q295" i="11"/>
  <c r="S295" i="11" s="1"/>
  <c r="Q296" i="11"/>
  <c r="S296" i="11" s="1"/>
  <c r="Q297" i="11"/>
  <c r="S297" i="11" s="1"/>
  <c r="Q298" i="11"/>
  <c r="S298" i="11" s="1"/>
  <c r="Q299" i="11"/>
  <c r="S299" i="11" s="1"/>
  <c r="Q300" i="11"/>
  <c r="S300" i="11" s="1"/>
  <c r="U300" i="11" s="1"/>
  <c r="Q301" i="11"/>
  <c r="S301" i="11" s="1"/>
  <c r="Q302" i="11"/>
  <c r="S302" i="11" s="1"/>
  <c r="Q303" i="11"/>
  <c r="S303" i="11" s="1"/>
  <c r="Q304" i="11"/>
  <c r="S304" i="11" s="1"/>
  <c r="Q305" i="11"/>
  <c r="S305" i="11" s="1"/>
  <c r="Q306" i="11"/>
  <c r="S306" i="11" s="1"/>
  <c r="Q307" i="11"/>
  <c r="S307" i="11" s="1"/>
  <c r="Q308" i="11"/>
  <c r="S308" i="11" s="1"/>
  <c r="Q309" i="11"/>
  <c r="S309" i="11" s="1"/>
  <c r="U309" i="11" s="1"/>
  <c r="Q310" i="11"/>
  <c r="S310" i="11" s="1"/>
  <c r="U310" i="11" s="1"/>
  <c r="Q311" i="11"/>
  <c r="S311" i="11" s="1"/>
  <c r="Q312" i="11"/>
  <c r="S312" i="11" s="1"/>
  <c r="Q313" i="11"/>
  <c r="S313" i="11" s="1"/>
  <c r="Q314" i="11"/>
  <c r="S314" i="11" s="1"/>
  <c r="Q315" i="11"/>
  <c r="S315" i="11" s="1"/>
  <c r="Q316" i="11"/>
  <c r="S316" i="11" s="1"/>
  <c r="Q317" i="11"/>
  <c r="S317" i="11" s="1"/>
  <c r="Q318" i="11"/>
  <c r="S318" i="11" s="1"/>
  <c r="Q319" i="11"/>
  <c r="S319" i="11" s="1"/>
  <c r="U319" i="11" s="1"/>
  <c r="Q320" i="11"/>
  <c r="S320" i="11" s="1"/>
  <c r="Q336" i="11"/>
  <c r="S336" i="11" s="1"/>
  <c r="Q337" i="11"/>
  <c r="S337" i="11" s="1"/>
  <c r="U337" i="11" s="1"/>
  <c r="Q338" i="11"/>
  <c r="S338" i="11" s="1"/>
  <c r="U338" i="11" s="1"/>
  <c r="Q339" i="11"/>
  <c r="S339" i="11" s="1"/>
  <c r="Q340" i="11"/>
  <c r="S340" i="11" s="1"/>
  <c r="Q341" i="11"/>
  <c r="S341" i="11" s="1"/>
  <c r="Q342" i="11"/>
  <c r="S342" i="11" s="1"/>
  <c r="Q343" i="11"/>
  <c r="S343" i="11" s="1"/>
  <c r="U343" i="11" s="1"/>
  <c r="Q344" i="11"/>
  <c r="S344" i="11" s="1"/>
  <c r="Q345" i="11"/>
  <c r="S345" i="11" s="1"/>
  <c r="U345" i="11" s="1"/>
  <c r="Q346" i="11"/>
  <c r="S346" i="11" s="1"/>
  <c r="U346" i="11" s="1"/>
  <c r="Q347" i="11"/>
  <c r="S347" i="11" s="1"/>
  <c r="Q348" i="11"/>
  <c r="S348" i="11" s="1"/>
  <c r="Q349" i="11"/>
  <c r="S349" i="11" s="1"/>
  <c r="Q353" i="11"/>
  <c r="S353" i="11" s="1"/>
  <c r="Q379" i="11"/>
  <c r="S379" i="11" s="1"/>
  <c r="Q974" i="11"/>
  <c r="S974" i="11" s="1"/>
  <c r="Q380" i="11"/>
  <c r="S380" i="11" s="1"/>
  <c r="Q381" i="11"/>
  <c r="S381" i="11" s="1"/>
  <c r="U381" i="11" s="1"/>
  <c r="Q382" i="11"/>
  <c r="S382" i="11" s="1"/>
  <c r="Q383" i="11"/>
  <c r="S383" i="11" s="1"/>
  <c r="Q384" i="11"/>
  <c r="S384" i="11" s="1"/>
  <c r="Q385" i="11"/>
  <c r="S385" i="11" s="1"/>
  <c r="Q386" i="11"/>
  <c r="S386" i="11" s="1"/>
  <c r="Q387" i="11"/>
  <c r="S387" i="11" s="1"/>
  <c r="Q388" i="11"/>
  <c r="S388" i="11" s="1"/>
  <c r="Q389" i="11"/>
  <c r="S389" i="11" s="1"/>
  <c r="Q390" i="11"/>
  <c r="S390" i="11" s="1"/>
  <c r="Q856" i="11"/>
  <c r="S856" i="11" s="1"/>
  <c r="Q391" i="11"/>
  <c r="S391" i="11" s="1"/>
  <c r="Q392" i="11"/>
  <c r="S392" i="11" s="1"/>
  <c r="Q393" i="11"/>
  <c r="S393" i="11" s="1"/>
  <c r="U393" i="11" s="1"/>
  <c r="Q394" i="11"/>
  <c r="S394" i="11" s="1"/>
  <c r="U394" i="11" s="1"/>
  <c r="Q395" i="11"/>
  <c r="S395" i="11" s="1"/>
  <c r="Q396" i="11"/>
  <c r="S396" i="11" s="1"/>
  <c r="Q397" i="11"/>
  <c r="S397" i="11" s="1"/>
  <c r="Q398" i="11"/>
  <c r="S398" i="11" s="1"/>
  <c r="Q399" i="11"/>
  <c r="S399" i="11" s="1"/>
  <c r="Q400" i="11"/>
  <c r="S400" i="11" s="1"/>
  <c r="Q401" i="11"/>
  <c r="S401" i="11" s="1"/>
  <c r="Q402" i="11"/>
  <c r="S402" i="11" s="1"/>
  <c r="Q403" i="11"/>
  <c r="S403" i="11" s="1"/>
  <c r="Q404" i="11"/>
  <c r="S404" i="11" s="1"/>
  <c r="Q405" i="11"/>
  <c r="S405" i="11" s="1"/>
  <c r="Q406" i="11"/>
  <c r="S406" i="11" s="1"/>
  <c r="Q407" i="11"/>
  <c r="S407" i="11" s="1"/>
  <c r="Q408" i="11"/>
  <c r="S408" i="11" s="1"/>
  <c r="Q409" i="11"/>
  <c r="S409" i="11" s="1"/>
  <c r="Q410" i="11"/>
  <c r="S410" i="11" s="1"/>
  <c r="Q411" i="11"/>
  <c r="S411" i="11" s="1"/>
  <c r="Q412" i="11"/>
  <c r="S412" i="11" s="1"/>
  <c r="Q413" i="11"/>
  <c r="S413" i="11" s="1"/>
  <c r="Q890" i="11"/>
  <c r="S890" i="11" s="1"/>
  <c r="Q414" i="11"/>
  <c r="S414" i="11" s="1"/>
  <c r="Q415" i="11"/>
  <c r="S415" i="11" s="1"/>
  <c r="Q416" i="11"/>
  <c r="S416" i="11" s="1"/>
  <c r="Q417" i="11"/>
  <c r="S417" i="11" s="1"/>
  <c r="Q418" i="11"/>
  <c r="S418" i="11" s="1"/>
  <c r="Q419" i="11"/>
  <c r="S419" i="11" s="1"/>
  <c r="Q420" i="11"/>
  <c r="S420" i="11" s="1"/>
  <c r="Q421" i="11"/>
  <c r="S421" i="11" s="1"/>
  <c r="Q422" i="11"/>
  <c r="S422" i="11" s="1"/>
  <c r="Q423" i="11"/>
  <c r="S423" i="11" s="1"/>
  <c r="Q943" i="11"/>
  <c r="S943" i="11" s="1"/>
  <c r="Q424" i="11"/>
  <c r="S424" i="11" s="1"/>
  <c r="Q425" i="11"/>
  <c r="S425" i="11" s="1"/>
  <c r="Q426" i="11"/>
  <c r="S426" i="11" s="1"/>
  <c r="Q427" i="11"/>
  <c r="S427" i="11" s="1"/>
  <c r="Q428" i="11"/>
  <c r="S428" i="11" s="1"/>
  <c r="Q429" i="11"/>
  <c r="S429" i="11" s="1"/>
  <c r="U429" i="11" s="1"/>
  <c r="Q430" i="11"/>
  <c r="S430" i="11" s="1"/>
  <c r="U430" i="11" s="1"/>
  <c r="Q431" i="11"/>
  <c r="S431" i="11" s="1"/>
  <c r="Q432" i="11"/>
  <c r="S432" i="11" s="1"/>
  <c r="Q433" i="11"/>
  <c r="S433" i="11" s="1"/>
  <c r="U433" i="11" s="1"/>
  <c r="Q434" i="11"/>
  <c r="S434" i="11" s="1"/>
  <c r="U434" i="11" s="1"/>
  <c r="Q435" i="11"/>
  <c r="S435" i="11" s="1"/>
  <c r="Q436" i="11"/>
  <c r="S436" i="11" s="1"/>
  <c r="Q437" i="11"/>
  <c r="S437" i="11" s="1"/>
  <c r="Q948" i="11"/>
  <c r="S948" i="11" s="1"/>
  <c r="Q438" i="11"/>
  <c r="S438" i="11" s="1"/>
  <c r="Q439" i="11"/>
  <c r="S439" i="11" s="1"/>
  <c r="Q440" i="11"/>
  <c r="S440" i="11" s="1"/>
  <c r="Q441" i="11"/>
  <c r="S441" i="11" s="1"/>
  <c r="Q484" i="11"/>
  <c r="S484" i="11" s="1"/>
  <c r="Q442" i="11"/>
  <c r="S442" i="11" s="1"/>
  <c r="Q443" i="11"/>
  <c r="S443" i="11" s="1"/>
  <c r="Q444" i="11"/>
  <c r="S444" i="11" s="1"/>
  <c r="Q445" i="11"/>
  <c r="S445" i="11" s="1"/>
  <c r="Q446" i="11"/>
  <c r="S446" i="11" s="1"/>
  <c r="Q447" i="11"/>
  <c r="S447" i="11" s="1"/>
  <c r="Q448" i="11"/>
  <c r="S448" i="11" s="1"/>
  <c r="Q822" i="11"/>
  <c r="S822" i="11" s="1"/>
  <c r="Q449" i="11"/>
  <c r="S449" i="11" s="1"/>
  <c r="Q450" i="11"/>
  <c r="S450" i="11" s="1"/>
  <c r="Q451" i="11"/>
  <c r="S451" i="11" s="1"/>
  <c r="U451" i="11" s="1"/>
  <c r="Q452" i="11"/>
  <c r="S452" i="11" s="1"/>
  <c r="Q453" i="11"/>
  <c r="S453" i="11" s="1"/>
  <c r="Q454" i="11"/>
  <c r="S454" i="11" s="1"/>
  <c r="Q455" i="11"/>
  <c r="S455" i="11" s="1"/>
  <c r="Q485" i="11"/>
  <c r="S485" i="11" s="1"/>
  <c r="Q486" i="11"/>
  <c r="S486" i="11" s="1"/>
  <c r="Q973" i="11"/>
  <c r="S973" i="11" s="1"/>
  <c r="Q944" i="11"/>
  <c r="S944" i="11" s="1"/>
  <c r="Q487" i="11"/>
  <c r="S487" i="11" s="1"/>
  <c r="U487" i="11" s="1"/>
  <c r="Q488" i="11"/>
  <c r="S488" i="11" s="1"/>
  <c r="Q489" i="11"/>
  <c r="S489" i="11" s="1"/>
  <c r="U489" i="11" s="1"/>
  <c r="Q490" i="11"/>
  <c r="S490" i="11" s="1"/>
  <c r="U490" i="11" s="1"/>
  <c r="Q491" i="11"/>
  <c r="S491" i="11" s="1"/>
  <c r="Q492" i="11"/>
  <c r="S492" i="11" s="1"/>
  <c r="Q493" i="11"/>
  <c r="S493" i="11" s="1"/>
  <c r="Q494" i="11"/>
  <c r="S494" i="11" s="1"/>
  <c r="Q495" i="11"/>
  <c r="S495" i="11" s="1"/>
  <c r="Q496" i="11"/>
  <c r="S496" i="11" s="1"/>
  <c r="Q497" i="11"/>
  <c r="S497" i="11" s="1"/>
  <c r="Q498" i="11"/>
  <c r="S498" i="11" s="1"/>
  <c r="Q499" i="11"/>
  <c r="S499" i="11" s="1"/>
  <c r="Q500" i="11"/>
  <c r="S500" i="11" s="1"/>
  <c r="Q501" i="11"/>
  <c r="S501" i="11" s="1"/>
  <c r="U501" i="11" s="1"/>
  <c r="Q502" i="11"/>
  <c r="S502" i="11" s="1"/>
  <c r="Q503" i="11"/>
  <c r="S503" i="11" s="1"/>
  <c r="Q504" i="11"/>
  <c r="S504" i="11" s="1"/>
  <c r="Q505" i="11"/>
  <c r="S505" i="11" s="1"/>
  <c r="U505" i="11" s="1"/>
  <c r="Q506" i="11"/>
  <c r="S506" i="11" s="1"/>
  <c r="Q507" i="11"/>
  <c r="S507" i="11" s="1"/>
  <c r="Q508" i="11"/>
  <c r="S508" i="11" s="1"/>
  <c r="Q509" i="11"/>
  <c r="S509" i="11" s="1"/>
  <c r="Q612" i="11"/>
  <c r="S612" i="11" s="1"/>
  <c r="U612" i="11" s="1"/>
  <c r="Q510" i="11"/>
  <c r="S510" i="11" s="1"/>
  <c r="Q511" i="11"/>
  <c r="S511" i="11" s="1"/>
  <c r="Q512" i="11"/>
  <c r="S512" i="11" s="1"/>
  <c r="Q513" i="11"/>
  <c r="S513" i="11" s="1"/>
  <c r="Q540" i="11"/>
  <c r="S540" i="11" s="1"/>
  <c r="Q541" i="11"/>
  <c r="S541" i="11" s="1"/>
  <c r="Q542" i="11"/>
  <c r="S542" i="11" s="1"/>
  <c r="Q543" i="11"/>
  <c r="S543" i="11" s="1"/>
  <c r="Q544" i="11"/>
  <c r="S544" i="11" s="1"/>
  <c r="Q545" i="11"/>
  <c r="S545" i="11" s="1"/>
  <c r="Q546" i="11"/>
  <c r="S546" i="11" s="1"/>
  <c r="Q547" i="11"/>
  <c r="S547" i="11" s="1"/>
  <c r="Q548" i="11"/>
  <c r="S548" i="11" s="1"/>
  <c r="Q549" i="11"/>
  <c r="S549" i="11" s="1"/>
  <c r="Q550" i="11"/>
  <c r="S550" i="11" s="1"/>
  <c r="Q551" i="11"/>
  <c r="S551" i="11" s="1"/>
  <c r="Q552" i="11"/>
  <c r="S552" i="11" s="1"/>
  <c r="Q553" i="11"/>
  <c r="S553" i="11" s="1"/>
  <c r="Q554" i="11"/>
  <c r="S554" i="11" s="1"/>
  <c r="Q555" i="11"/>
  <c r="S555" i="11" s="1"/>
  <c r="Q556" i="11"/>
  <c r="S556" i="11" s="1"/>
  <c r="Q557" i="11"/>
  <c r="S557" i="11" s="1"/>
  <c r="Q558" i="11"/>
  <c r="S558" i="11" s="1"/>
  <c r="Q559" i="11"/>
  <c r="S559" i="11" s="1"/>
  <c r="Q560" i="11"/>
  <c r="S560" i="11" s="1"/>
  <c r="Q561" i="11"/>
  <c r="S561" i="11" s="1"/>
  <c r="Q891" i="11"/>
  <c r="S891" i="11" s="1"/>
  <c r="Q562" i="11"/>
  <c r="S562" i="11" s="1"/>
  <c r="Q563" i="11"/>
  <c r="S563" i="11" s="1"/>
  <c r="Q564" i="11"/>
  <c r="S564" i="11" s="1"/>
  <c r="Q565" i="11"/>
  <c r="S565" i="11" s="1"/>
  <c r="Q566" i="11"/>
  <c r="S566" i="11" s="1"/>
  <c r="Q567" i="11"/>
  <c r="S567" i="11" s="1"/>
  <c r="Q568" i="11"/>
  <c r="S568" i="11" s="1"/>
  <c r="Q569" i="11"/>
  <c r="S569" i="11" s="1"/>
  <c r="Q570" i="11"/>
  <c r="S570" i="11" s="1"/>
  <c r="Q571" i="11"/>
  <c r="S571" i="11" s="1"/>
  <c r="U571" i="11" s="1"/>
  <c r="Q572" i="11"/>
  <c r="S572" i="11" s="1"/>
  <c r="Q573" i="11"/>
  <c r="S573" i="11" s="1"/>
  <c r="U573" i="11" s="1"/>
  <c r="Q574" i="11"/>
  <c r="S574" i="11" s="1"/>
  <c r="Q575" i="11"/>
  <c r="S575" i="11" s="1"/>
  <c r="Q576" i="11"/>
  <c r="S576" i="11" s="1"/>
  <c r="Q577" i="11"/>
  <c r="S577" i="11" s="1"/>
  <c r="Q578" i="11"/>
  <c r="S578" i="11" s="1"/>
  <c r="Q579" i="11"/>
  <c r="S579" i="11" s="1"/>
  <c r="Q580" i="11"/>
  <c r="S580" i="11" s="1"/>
  <c r="Q581" i="11"/>
  <c r="S581" i="11" s="1"/>
  <c r="Q582" i="11"/>
  <c r="S582" i="11" s="1"/>
  <c r="Q583" i="11"/>
  <c r="S583" i="11" s="1"/>
  <c r="Q584" i="11"/>
  <c r="S584" i="11" s="1"/>
  <c r="Q585" i="11"/>
  <c r="S585" i="11" s="1"/>
  <c r="Q586" i="11"/>
  <c r="S586" i="11" s="1"/>
  <c r="Q587" i="11"/>
  <c r="S587" i="11" s="1"/>
  <c r="Q588" i="11"/>
  <c r="S588" i="11" s="1"/>
  <c r="Q589" i="11"/>
  <c r="S589" i="11" s="1"/>
  <c r="Q590" i="11"/>
  <c r="S590" i="11" s="1"/>
  <c r="Q700" i="11"/>
  <c r="S700" i="11" s="1"/>
  <c r="Q591" i="11"/>
  <c r="S591" i="11" s="1"/>
  <c r="Q592" i="11"/>
  <c r="S592" i="11" s="1"/>
  <c r="Q593" i="11"/>
  <c r="S593" i="11" s="1"/>
  <c r="Q594" i="11"/>
  <c r="S594" i="11" s="1"/>
  <c r="Q892" i="11"/>
  <c r="S892" i="11" s="1"/>
  <c r="Q595" i="11"/>
  <c r="S595" i="11" s="1"/>
  <c r="U595" i="11" s="1"/>
  <c r="Q613" i="11"/>
  <c r="S613" i="11" s="1"/>
  <c r="Q614" i="11"/>
  <c r="S614" i="11" s="1"/>
  <c r="Q615" i="11"/>
  <c r="S615" i="11" s="1"/>
  <c r="Q616" i="11"/>
  <c r="S616" i="11" s="1"/>
  <c r="Q617" i="11"/>
  <c r="S617" i="11" s="1"/>
  <c r="Q618" i="11"/>
  <c r="S618" i="11" s="1"/>
  <c r="Q619" i="11"/>
  <c r="S619" i="11" s="1"/>
  <c r="Q620" i="11"/>
  <c r="S620" i="11" s="1"/>
  <c r="Q621" i="11"/>
  <c r="S621" i="11" s="1"/>
  <c r="Q622" i="11"/>
  <c r="S622" i="11" s="1"/>
  <c r="Q623" i="11"/>
  <c r="S623" i="11" s="1"/>
  <c r="U623" i="11" s="1"/>
  <c r="Q624" i="11"/>
  <c r="S624" i="11" s="1"/>
  <c r="Q893" i="11"/>
  <c r="S893" i="11" s="1"/>
  <c r="Q625" i="11"/>
  <c r="S625" i="11" s="1"/>
  <c r="Q626" i="11"/>
  <c r="Q627" i="11"/>
  <c r="S627" i="11" s="1"/>
  <c r="Q636" i="11"/>
  <c r="S636" i="11" s="1"/>
  <c r="Q637" i="11"/>
  <c r="S637" i="11" s="1"/>
  <c r="Q638" i="11"/>
  <c r="S638" i="11" s="1"/>
  <c r="Q639" i="11"/>
  <c r="S639" i="11" s="1"/>
  <c r="Q640" i="11"/>
  <c r="S640" i="11" s="1"/>
  <c r="Q641" i="11"/>
  <c r="S641" i="11" s="1"/>
  <c r="Q642" i="11"/>
  <c r="S642" i="11" s="1"/>
  <c r="Q643" i="11"/>
  <c r="S643" i="11" s="1"/>
  <c r="Q644" i="11"/>
  <c r="S644" i="11" s="1"/>
  <c r="Q645" i="11"/>
  <c r="S645" i="11" s="1"/>
  <c r="Q646" i="11"/>
  <c r="S646" i="11" s="1"/>
  <c r="Q647" i="11"/>
  <c r="S647" i="11" s="1"/>
  <c r="Q648" i="11"/>
  <c r="S648" i="11" s="1"/>
  <c r="Q649" i="11"/>
  <c r="S649" i="11" s="1"/>
  <c r="Q650" i="11"/>
  <c r="S650" i="11" s="1"/>
  <c r="Q651" i="11"/>
  <c r="S651" i="11" s="1"/>
  <c r="Q652" i="11"/>
  <c r="S652" i="11" s="1"/>
  <c r="Q653" i="11"/>
  <c r="S653" i="11" s="1"/>
  <c r="Q654" i="11"/>
  <c r="S654" i="11" s="1"/>
  <c r="Q655" i="11"/>
  <c r="S655" i="11" s="1"/>
  <c r="Q656" i="11"/>
  <c r="S656" i="11" s="1"/>
  <c r="Q657" i="11"/>
  <c r="S657" i="11" s="1"/>
  <c r="Q658" i="11"/>
  <c r="S658" i="11" s="1"/>
  <c r="Q659" i="11"/>
  <c r="S659" i="11" s="1"/>
  <c r="Q931" i="11"/>
  <c r="S931" i="11" s="1"/>
  <c r="Q660" i="11"/>
  <c r="S660" i="11" s="1"/>
  <c r="Q661" i="11"/>
  <c r="S661" i="11" s="1"/>
  <c r="Q662" i="11"/>
  <c r="S662" i="11" s="1"/>
  <c r="Q663" i="11"/>
  <c r="S663" i="11" s="1"/>
  <c r="Q664" i="11"/>
  <c r="S664" i="11" s="1"/>
  <c r="Q665" i="11"/>
  <c r="S665" i="11" s="1"/>
  <c r="Q666" i="11"/>
  <c r="S666" i="11" s="1"/>
  <c r="Q667" i="11"/>
  <c r="S667" i="11" s="1"/>
  <c r="Q668" i="11"/>
  <c r="S668" i="11" s="1"/>
  <c r="Q669" i="11"/>
  <c r="S669" i="11" s="1"/>
  <c r="Q670" i="11"/>
  <c r="S670" i="11" s="1"/>
  <c r="Q671" i="11"/>
  <c r="S671" i="11" s="1"/>
  <c r="Q672" i="11"/>
  <c r="S672" i="11" s="1"/>
  <c r="Q673" i="11"/>
  <c r="S673" i="11" s="1"/>
  <c r="Q674" i="11"/>
  <c r="S674" i="11" s="1"/>
  <c r="Q675" i="11"/>
  <c r="S675" i="11" s="1"/>
  <c r="Q911" i="11"/>
  <c r="S911" i="11" s="1"/>
  <c r="Q676" i="11"/>
  <c r="S676" i="11" s="1"/>
  <c r="Q677" i="11"/>
  <c r="S677" i="11" s="1"/>
  <c r="Q678" i="11"/>
  <c r="S678" i="11" s="1"/>
  <c r="Q679" i="11"/>
  <c r="S679" i="11" s="1"/>
  <c r="Q680" i="11"/>
  <c r="S680" i="11" s="1"/>
  <c r="Q681" i="11"/>
  <c r="S681" i="11" s="1"/>
  <c r="U681" i="11" s="1"/>
  <c r="Q682" i="11"/>
  <c r="S682" i="11" s="1"/>
  <c r="U682" i="11" s="1"/>
  <c r="Q683" i="11"/>
  <c r="S683" i="11" s="1"/>
  <c r="Q684" i="11"/>
  <c r="S684" i="11" s="1"/>
  <c r="Q685" i="11"/>
  <c r="S685" i="11" s="1"/>
  <c r="Q686" i="11"/>
  <c r="S686" i="11" s="1"/>
  <c r="Q687" i="11"/>
  <c r="S687" i="11" s="1"/>
  <c r="Q688" i="11"/>
  <c r="S688" i="11" s="1"/>
  <c r="Q689" i="11"/>
  <c r="S689" i="11" s="1"/>
  <c r="Q690" i="11"/>
  <c r="S690" i="11" s="1"/>
  <c r="Q691" i="11"/>
  <c r="S691" i="11" s="1"/>
  <c r="Q692" i="11"/>
  <c r="S692" i="11" s="1"/>
  <c r="Q693" i="11"/>
  <c r="S693" i="11" s="1"/>
  <c r="Q694" i="11"/>
  <c r="S694" i="11" s="1"/>
  <c r="Q695" i="11"/>
  <c r="S695" i="11" s="1"/>
  <c r="Q696" i="11"/>
  <c r="S696" i="11" s="1"/>
  <c r="Q697" i="11"/>
  <c r="S697" i="11" s="1"/>
  <c r="Q698" i="11"/>
  <c r="S698" i="11" s="1"/>
  <c r="U698" i="11" s="1"/>
  <c r="Q707" i="11"/>
  <c r="S707" i="11" s="1"/>
  <c r="Q708" i="11"/>
  <c r="S708" i="11" s="1"/>
  <c r="Q709" i="11"/>
  <c r="S709" i="11" s="1"/>
  <c r="Q710" i="11"/>
  <c r="S710" i="11" s="1"/>
  <c r="Q711" i="11"/>
  <c r="S711" i="11" s="1"/>
  <c r="Q712" i="11"/>
  <c r="S712" i="11" s="1"/>
  <c r="Q724" i="11"/>
  <c r="S724" i="11" s="1"/>
  <c r="Q514" i="11"/>
  <c r="S514" i="11" s="1"/>
  <c r="Q725" i="11"/>
  <c r="S725" i="11" s="1"/>
  <c r="Q726" i="11"/>
  <c r="S726" i="11" s="1"/>
  <c r="Q727" i="11"/>
  <c r="S727" i="11" s="1"/>
  <c r="Q728" i="11"/>
  <c r="S728" i="11" s="1"/>
  <c r="Q729" i="11"/>
  <c r="S729" i="11" s="1"/>
  <c r="Q207" i="11"/>
  <c r="S207" i="11" s="1"/>
  <c r="Q730" i="11"/>
  <c r="S730" i="11" s="1"/>
  <c r="Q731" i="11"/>
  <c r="S731" i="11" s="1"/>
  <c r="Q732" i="11"/>
  <c r="S732" i="11" s="1"/>
  <c r="Q733" i="11"/>
  <c r="S733" i="11" s="1"/>
  <c r="Q932" i="11"/>
  <c r="S932" i="11" s="1"/>
  <c r="Q734" i="11"/>
  <c r="S734" i="11" s="1"/>
  <c r="U734" i="11" s="1"/>
  <c r="Q735" i="11"/>
  <c r="S735" i="11" s="1"/>
  <c r="Q736" i="11"/>
  <c r="S736" i="11" s="1"/>
  <c r="Q742" i="11"/>
  <c r="S742" i="11" s="1"/>
  <c r="Q762" i="11"/>
  <c r="S762" i="11" s="1"/>
  <c r="Q763" i="11"/>
  <c r="S763" i="11" s="1"/>
  <c r="Q764" i="11"/>
  <c r="S764" i="11" s="1"/>
  <c r="Q765" i="11"/>
  <c r="S765" i="11" s="1"/>
  <c r="Q766" i="11"/>
  <c r="S766" i="11" s="1"/>
  <c r="Q767" i="11"/>
  <c r="S767" i="11" s="1"/>
  <c r="Q768" i="11"/>
  <c r="S768" i="11" s="1"/>
  <c r="Q769" i="11"/>
  <c r="S769" i="11" s="1"/>
  <c r="Q770" i="11"/>
  <c r="S770" i="11" s="1"/>
  <c r="Q771" i="11"/>
  <c r="S771" i="11" s="1"/>
  <c r="Q596" i="11"/>
  <c r="S596" i="11" s="1"/>
  <c r="Q772" i="11"/>
  <c r="S772" i="11" s="1"/>
  <c r="Q773" i="11"/>
  <c r="S773" i="11" s="1"/>
  <c r="Q774" i="11"/>
  <c r="S774" i="11" s="1"/>
  <c r="Q775" i="11"/>
  <c r="S775" i="11" s="1"/>
  <c r="Q776" i="11"/>
  <c r="S776" i="11" s="1"/>
  <c r="Q777" i="11"/>
  <c r="S777" i="11" s="1"/>
  <c r="Q778" i="11"/>
  <c r="S778" i="11" s="1"/>
  <c r="Q779" i="11"/>
  <c r="S779" i="11" s="1"/>
  <c r="Q780" i="11"/>
  <c r="S780" i="11" s="1"/>
  <c r="Q874" i="11"/>
  <c r="S874" i="11" s="1"/>
  <c r="Q781" i="11"/>
  <c r="S781" i="11" s="1"/>
  <c r="Q782" i="11"/>
  <c r="S782" i="11" s="1"/>
  <c r="Q783" i="11"/>
  <c r="S783" i="11" s="1"/>
  <c r="Q784" i="11"/>
  <c r="S784" i="11" s="1"/>
  <c r="Q785" i="11"/>
  <c r="S785" i="11" s="1"/>
  <c r="Q786" i="11"/>
  <c r="S786" i="11" s="1"/>
  <c r="Q795" i="11"/>
  <c r="S795" i="11" s="1"/>
  <c r="Q796" i="11"/>
  <c r="S796" i="11" s="1"/>
  <c r="Q797" i="11"/>
  <c r="S797" i="11" s="1"/>
  <c r="Q798" i="11"/>
  <c r="S798" i="11" s="1"/>
  <c r="Q799" i="11"/>
  <c r="S799" i="11" s="1"/>
  <c r="Q800" i="11"/>
  <c r="S800" i="11" s="1"/>
  <c r="Q801" i="11"/>
  <c r="S801" i="11" s="1"/>
  <c r="Q802" i="11"/>
  <c r="S802" i="11" s="1"/>
  <c r="Q803" i="11"/>
  <c r="S803" i="11" s="1"/>
  <c r="Q321" i="11"/>
  <c r="S321" i="11" s="1"/>
  <c r="Q804" i="11"/>
  <c r="S804" i="11" s="1"/>
  <c r="U804" i="11" s="1"/>
  <c r="Q805" i="11"/>
  <c r="S805" i="11" s="1"/>
  <c r="Q806" i="11"/>
  <c r="S806" i="11" s="1"/>
  <c r="Q807" i="11"/>
  <c r="S807" i="11" s="1"/>
  <c r="Q823" i="11"/>
  <c r="S823" i="11" s="1"/>
  <c r="Q824" i="11"/>
  <c r="S824" i="11" s="1"/>
  <c r="Q825" i="11"/>
  <c r="S825" i="11" s="1"/>
  <c r="Q826" i="11"/>
  <c r="S826" i="11" s="1"/>
  <c r="Q827" i="11"/>
  <c r="S827" i="11" s="1"/>
  <c r="Q828" i="11"/>
  <c r="S828" i="11" s="1"/>
  <c r="U828" i="11" s="1"/>
  <c r="Q829" i="11"/>
  <c r="S829" i="11" s="1"/>
  <c r="Q830" i="11"/>
  <c r="S830" i="11" s="1"/>
  <c r="U830" i="11" s="1"/>
  <c r="Q831" i="11"/>
  <c r="S831" i="11" s="1"/>
  <c r="Q832" i="11"/>
  <c r="S832" i="11" s="1"/>
  <c r="Q833" i="11"/>
  <c r="S833" i="11" s="1"/>
  <c r="Q834" i="11"/>
  <c r="S834" i="11" s="1"/>
  <c r="Q835" i="11"/>
  <c r="S835" i="11" s="1"/>
  <c r="Q836" i="11"/>
  <c r="S836" i="11" s="1"/>
  <c r="Q837" i="11"/>
  <c r="S837" i="11" s="1"/>
  <c r="Q838" i="11"/>
  <c r="S838" i="11" s="1"/>
  <c r="Q839" i="11"/>
  <c r="S839" i="11" s="1"/>
  <c r="Q840" i="11"/>
  <c r="S840" i="11" s="1"/>
  <c r="Q844" i="11"/>
  <c r="S844" i="11" s="1"/>
  <c r="Q857" i="11"/>
  <c r="S857" i="11" s="1"/>
  <c r="Q858" i="11"/>
  <c r="S858" i="11" s="1"/>
  <c r="Q859" i="11"/>
  <c r="S859" i="11" s="1"/>
  <c r="Q860" i="11"/>
  <c r="S860" i="11" s="1"/>
  <c r="Q861" i="11"/>
  <c r="S861" i="11" s="1"/>
  <c r="Q862" i="11"/>
  <c r="S862" i="11" s="1"/>
  <c r="Q863" i="11"/>
  <c r="Q864" i="11"/>
  <c r="S864" i="11" s="1"/>
  <c r="U864" i="11" s="1"/>
  <c r="Q865" i="11"/>
  <c r="S865" i="11" s="1"/>
  <c r="U865" i="11" s="1"/>
  <c r="Q808" i="11"/>
  <c r="S808" i="11" s="1"/>
  <c r="Q866" i="11"/>
  <c r="Q867" i="11"/>
  <c r="S867" i="11" s="1"/>
  <c r="Q868" i="11"/>
  <c r="S868" i="11" s="1"/>
  <c r="Q869" i="11"/>
  <c r="S869" i="11" s="1"/>
  <c r="Q870" i="11"/>
  <c r="S870" i="11" s="1"/>
  <c r="Q871" i="11"/>
  <c r="S871" i="11" s="1"/>
  <c r="Q872" i="11"/>
  <c r="S872" i="11" s="1"/>
  <c r="Q897" i="11"/>
  <c r="S897" i="11" s="1"/>
  <c r="Q898" i="11"/>
  <c r="S898" i="11" s="1"/>
  <c r="Q945" i="11"/>
  <c r="S945" i="11" s="1"/>
  <c r="Q946" i="11"/>
  <c r="S946" i="11" s="1"/>
  <c r="Q894" i="11"/>
  <c r="S894" i="11" s="1"/>
  <c r="Q241" i="11"/>
  <c r="S241" i="11" s="1"/>
  <c r="Q747" i="11"/>
  <c r="S747" i="11" s="1"/>
  <c r="Q954" i="11"/>
  <c r="S954" i="11" s="1"/>
  <c r="Q517" i="11"/>
  <c r="S517" i="11" s="1"/>
  <c r="Q154" i="11"/>
  <c r="S154" i="11" s="1"/>
  <c r="Q518" i="11"/>
  <c r="S518" i="11" s="1"/>
  <c r="U518" i="11" s="1"/>
  <c r="Q91" i="11"/>
  <c r="S91" i="11" s="1"/>
  <c r="U91" i="11" s="1"/>
  <c r="Q459" i="11"/>
  <c r="S459" i="11" s="1"/>
  <c r="Q748" i="11"/>
  <c r="S748" i="11" s="1"/>
  <c r="Q460" i="11"/>
  <c r="S460" i="11" s="1"/>
  <c r="Q92" i="11"/>
  <c r="S92" i="11" s="1"/>
  <c r="Q739" i="11"/>
  <c r="S739" i="11" s="1"/>
  <c r="Q357" i="11"/>
  <c r="S357" i="11" s="1"/>
  <c r="Q847" i="11"/>
  <c r="S847" i="11" s="1"/>
  <c r="Q137" i="11"/>
  <c r="S137" i="11" s="1"/>
  <c r="Q458" i="11"/>
  <c r="S458" i="11" s="1"/>
  <c r="Q354" i="11"/>
  <c r="S354" i="11" s="1"/>
  <c r="Q744" i="11"/>
  <c r="S744" i="11" s="1"/>
  <c r="Q238" i="11"/>
  <c r="S238" i="11" s="1"/>
  <c r="U238" i="11" s="1"/>
  <c r="Q745" i="11"/>
  <c r="S745" i="11" s="1"/>
  <c r="Q947" i="11"/>
  <c r="S947" i="11" s="1"/>
  <c r="Q239" i="11"/>
  <c r="S239" i="11" s="1"/>
  <c r="Q456" i="11"/>
  <c r="S456" i="11" s="1"/>
  <c r="Q153" i="11"/>
  <c r="S153" i="11" s="1"/>
  <c r="Q355" i="11"/>
  <c r="S355" i="11" s="1"/>
  <c r="U355" i="11" s="1"/>
  <c r="Q746" i="11"/>
  <c r="S746" i="11" s="1"/>
  <c r="Q356" i="11"/>
  <c r="S356" i="11" s="1"/>
  <c r="U356" i="11" s="1"/>
  <c r="Q90" i="11"/>
  <c r="S90" i="11" s="1"/>
  <c r="Q515" i="11"/>
  <c r="S515" i="11" s="1"/>
  <c r="U515" i="11" s="1"/>
  <c r="Q961" i="11"/>
  <c r="S961" i="11" s="1"/>
  <c r="Q714" i="11"/>
  <c r="S714" i="11" s="1"/>
  <c r="Q516" i="11"/>
  <c r="S516" i="11" s="1"/>
  <c r="Q843" i="11"/>
  <c r="S843" i="11" s="1"/>
  <c r="Q49" i="11"/>
  <c r="S49" i="11" s="1"/>
  <c r="Q933" i="11"/>
  <c r="S933" i="11" s="1"/>
  <c r="U933" i="11" s="1"/>
  <c r="Q240" i="11"/>
  <c r="S240" i="11" s="1"/>
  <c r="Q738" i="11"/>
  <c r="S738" i="11" s="1"/>
  <c r="Q457" i="11"/>
  <c r="S457" i="11" s="1"/>
  <c r="Q322" i="11"/>
  <c r="S322" i="11" s="1"/>
  <c r="Q968" i="11"/>
  <c r="S968" i="11" s="1"/>
  <c r="Q48" i="11"/>
  <c r="S48" i="11" s="1"/>
  <c r="R584" i="2"/>
  <c r="R871" i="2"/>
  <c r="R489" i="2"/>
  <c r="R570" i="2"/>
  <c r="R490" i="2"/>
  <c r="R3" i="2"/>
  <c r="R914" i="2"/>
  <c r="R675" i="2"/>
  <c r="R4" i="2"/>
  <c r="R889" i="2"/>
  <c r="R915" i="2"/>
  <c r="R491" i="2"/>
  <c r="R377" i="2"/>
  <c r="R795" i="2"/>
  <c r="R378" i="2"/>
  <c r="R5" i="2"/>
  <c r="R585" i="2"/>
  <c r="R929" i="2"/>
  <c r="R403" i="2"/>
  <c r="R6" i="2"/>
  <c r="R586" i="2"/>
  <c r="R7" i="2"/>
  <c r="R8" i="2"/>
  <c r="R676" i="2"/>
  <c r="R492" i="2"/>
  <c r="R9" i="2"/>
  <c r="R356" i="2"/>
  <c r="R890" i="2"/>
  <c r="R493" i="2"/>
  <c r="R10" i="2"/>
  <c r="R865" i="2"/>
  <c r="R587" i="2"/>
  <c r="R11" i="2"/>
  <c r="R12" i="2"/>
  <c r="R891" i="2"/>
  <c r="R432" i="2"/>
  <c r="R13" i="2"/>
  <c r="R677" i="2"/>
  <c r="R14" i="2"/>
  <c r="R678" i="2"/>
  <c r="R710" i="2"/>
  <c r="R15" i="2"/>
  <c r="R433" i="2"/>
  <c r="R892" i="2"/>
  <c r="R893" i="2"/>
  <c r="R16" i="2"/>
  <c r="R494" i="2"/>
  <c r="R17" i="2"/>
  <c r="R379" i="2"/>
  <c r="R953" i="2"/>
  <c r="R588" i="2"/>
  <c r="R796" i="2"/>
  <c r="R589" i="2"/>
  <c r="R894" i="2"/>
  <c r="R18" i="2"/>
  <c r="R19" i="2"/>
  <c r="R916" i="2"/>
  <c r="R590" i="2"/>
  <c r="R495" i="2"/>
  <c r="R496" i="2"/>
  <c r="R797" i="2"/>
  <c r="R930" i="2"/>
  <c r="R357" i="2"/>
  <c r="R404" i="2"/>
  <c r="R20" i="2"/>
  <c r="R21" i="2"/>
  <c r="R405" i="2"/>
  <c r="R22" i="2"/>
  <c r="R591" i="2"/>
  <c r="R23" i="2"/>
  <c r="R798" i="2"/>
  <c r="R799" i="2"/>
  <c r="R954" i="2"/>
  <c r="R711" i="2"/>
  <c r="R24" i="2"/>
  <c r="R25" i="2"/>
  <c r="R800" i="2"/>
  <c r="R26" i="2"/>
  <c r="R801" i="2"/>
  <c r="R592" i="2"/>
  <c r="R802" i="2"/>
  <c r="R27" i="2"/>
  <c r="R803" i="2"/>
  <c r="R497" i="2"/>
  <c r="R804" i="2"/>
  <c r="R805" i="2"/>
  <c r="R469" i="2"/>
  <c r="R955" i="2"/>
  <c r="R593" i="2"/>
  <c r="R974" i="2"/>
  <c r="R712" i="2"/>
  <c r="R28" i="2"/>
  <c r="R498" i="2"/>
  <c r="R29" i="2"/>
  <c r="R499" i="2"/>
  <c r="R806" i="2"/>
  <c r="R594" i="2"/>
  <c r="R951" i="2"/>
  <c r="R595" i="2"/>
  <c r="R679" i="2"/>
  <c r="R30" i="2"/>
  <c r="R680" i="2"/>
  <c r="R596" i="2"/>
  <c r="R713" i="2"/>
  <c r="R866" i="2"/>
  <c r="R895" i="2"/>
  <c r="R31" i="2"/>
  <c r="R807" i="2"/>
  <c r="R681" i="2"/>
  <c r="R32" i="2"/>
  <c r="R500" i="2"/>
  <c r="R597" i="2"/>
  <c r="R406" i="2"/>
  <c r="R33" i="2"/>
  <c r="R956" i="2"/>
  <c r="R598" i="2"/>
  <c r="R501" i="2"/>
  <c r="R34" i="2"/>
  <c r="R502" i="2"/>
  <c r="R35" i="2"/>
  <c r="R36" i="2"/>
  <c r="R957" i="2"/>
  <c r="R599" i="2"/>
  <c r="R958" i="2"/>
  <c r="R434" i="2"/>
  <c r="R714" i="2"/>
  <c r="R896" i="2"/>
  <c r="R600" i="2"/>
  <c r="R601" i="2"/>
  <c r="R602" i="2"/>
  <c r="R603" i="2"/>
  <c r="R808" i="2"/>
  <c r="R604" i="2"/>
  <c r="R809" i="2"/>
  <c r="R462" i="2"/>
  <c r="R605" i="2"/>
  <c r="R37" i="2"/>
  <c r="R503" i="2"/>
  <c r="R504" i="2"/>
  <c r="R380" i="2"/>
  <c r="R931" i="2"/>
  <c r="R38" i="2"/>
  <c r="R505" i="2"/>
  <c r="R39" i="2"/>
  <c r="R932" i="2"/>
  <c r="R506" i="2"/>
  <c r="R435" i="2"/>
  <c r="R606" i="2"/>
  <c r="R933" i="2"/>
  <c r="R971" i="2"/>
  <c r="R507" i="2"/>
  <c r="R470" i="2"/>
  <c r="R40" i="2"/>
  <c r="R607" i="2"/>
  <c r="R41" i="2"/>
  <c r="R508" i="2"/>
  <c r="R608" i="2"/>
  <c r="R509" i="2"/>
  <c r="R42" i="2"/>
  <c r="R609" i="2"/>
  <c r="R43" i="2"/>
  <c r="R463" i="2"/>
  <c r="R959" i="2"/>
  <c r="R407" i="2"/>
  <c r="R44" i="2"/>
  <c r="R45" i="2"/>
  <c r="R408" i="2"/>
  <c r="R610" i="2"/>
  <c r="R810" i="2"/>
  <c r="R897" i="2"/>
  <c r="R811" i="2"/>
  <c r="R464" i="2"/>
  <c r="R46" i="2"/>
  <c r="R812" i="2"/>
  <c r="R970" i="2"/>
  <c r="R813" i="2"/>
  <c r="R47" i="2"/>
  <c r="R611" i="2"/>
  <c r="R682" i="2"/>
  <c r="R370" i="2"/>
  <c r="R48" i="2"/>
  <c r="R683" i="2"/>
  <c r="R612" i="2"/>
  <c r="R613" i="2"/>
  <c r="R614" i="2"/>
  <c r="R814" i="2"/>
  <c r="R49" i="2"/>
  <c r="R471" i="2"/>
  <c r="R50" i="2"/>
  <c r="R409" i="2"/>
  <c r="R684" i="2"/>
  <c r="R51" i="2"/>
  <c r="R615" i="2"/>
  <c r="R52" i="2"/>
  <c r="R898" i="2"/>
  <c r="R510" i="2"/>
  <c r="R960" i="2"/>
  <c r="R934" i="2"/>
  <c r="R443" i="2"/>
  <c r="R347" i="2"/>
  <c r="R616" i="2"/>
  <c r="R511" i="2"/>
  <c r="R472" i="2"/>
  <c r="R410" i="2"/>
  <c r="R53" i="2"/>
  <c r="R715" i="2"/>
  <c r="R617" i="2"/>
  <c r="R512" i="2"/>
  <c r="R872" i="2"/>
  <c r="R54" i="2"/>
  <c r="R899" i="2"/>
  <c r="R815" i="2"/>
  <c r="R618" i="2"/>
  <c r="R816" i="2"/>
  <c r="R55" i="2"/>
  <c r="R56" i="2"/>
  <c r="R57" i="2"/>
  <c r="R685" i="2"/>
  <c r="R58" i="2"/>
  <c r="R59" i="2"/>
  <c r="R619" i="2"/>
  <c r="R411" i="2"/>
  <c r="R473" i="2"/>
  <c r="R620" i="2"/>
  <c r="R975" i="2"/>
  <c r="R60" i="2"/>
  <c r="R817" i="2"/>
  <c r="R818" i="2"/>
  <c r="R819" i="2"/>
  <c r="R621" i="2"/>
  <c r="R61" i="2"/>
  <c r="R622" i="2"/>
  <c r="R917" i="2"/>
  <c r="R62" i="2"/>
  <c r="R686" i="2"/>
  <c r="R820" i="2"/>
  <c r="R63" i="2"/>
  <c r="R513" i="2"/>
  <c r="R582" i="2"/>
  <c r="R623" i="2"/>
  <c r="R918" i="2"/>
  <c r="R474" i="2"/>
  <c r="R394" i="2"/>
  <c r="R687" i="2"/>
  <c r="R514" i="2"/>
  <c r="R821" i="2"/>
  <c r="R900" i="2"/>
  <c r="R716" i="2"/>
  <c r="R381" i="2"/>
  <c r="R64" i="2"/>
  <c r="R65" i="2"/>
  <c r="R66" i="2"/>
  <c r="R515" i="2"/>
  <c r="R571" i="2"/>
  <c r="R873" i="2"/>
  <c r="R358" i="2"/>
  <c r="R67" i="2"/>
  <c r="R444" i="2"/>
  <c r="R516" i="2"/>
  <c r="R624" i="2"/>
  <c r="R517" i="2"/>
  <c r="R625" i="2"/>
  <c r="R518" i="2"/>
  <c r="R382" i="2"/>
  <c r="R68" i="2"/>
  <c r="R69" i="2"/>
  <c r="R919" i="2"/>
  <c r="R717" i="2"/>
  <c r="R475" i="2"/>
  <c r="R70" i="2"/>
  <c r="R436" i="2"/>
  <c r="R519" i="2"/>
  <c r="R520" i="2"/>
  <c r="R71" i="2"/>
  <c r="R935" i="2"/>
  <c r="R72" i="2"/>
  <c r="R359" i="2"/>
  <c r="R901" i="2"/>
  <c r="R73" i="2"/>
  <c r="R822" i="2"/>
  <c r="R521" i="2"/>
  <c r="R74" i="2"/>
  <c r="R626" i="2"/>
  <c r="R718" i="2"/>
  <c r="R920" i="2"/>
  <c r="R75" i="2"/>
  <c r="R823" i="2"/>
  <c r="R627" i="2"/>
  <c r="R719" i="2"/>
  <c r="R76" i="2"/>
  <c r="R77" i="2"/>
  <c r="R78" i="2"/>
  <c r="R720" i="2"/>
  <c r="R936" i="2"/>
  <c r="R688" i="2"/>
  <c r="R721" i="2"/>
  <c r="R902" i="2"/>
  <c r="R628" i="2"/>
  <c r="R961" i="2"/>
  <c r="R722" i="2"/>
  <c r="R79" i="2"/>
  <c r="R80" i="2"/>
  <c r="R629" i="2"/>
  <c r="R723" i="2"/>
  <c r="R724" i="2"/>
  <c r="R522" i="2"/>
  <c r="R81" i="2"/>
  <c r="R824" i="2"/>
  <c r="R921" i="2"/>
  <c r="R780" i="2"/>
  <c r="R82" i="2"/>
  <c r="R725" i="2"/>
  <c r="R630" i="2"/>
  <c r="R631" i="2"/>
  <c r="R726" i="2"/>
  <c r="R825" i="2"/>
  <c r="R727" i="2"/>
  <c r="R937" i="2"/>
  <c r="R826" i="2"/>
  <c r="R523" i="2"/>
  <c r="R632" i="2"/>
  <c r="R83" i="2"/>
  <c r="R689" i="2"/>
  <c r="R524" i="2"/>
  <c r="R525" i="2"/>
  <c r="R412" i="2"/>
  <c r="R84" i="2"/>
  <c r="R85" i="2"/>
  <c r="R827" i="2"/>
  <c r="R728" i="2"/>
  <c r="R372" i="2"/>
  <c r="R86" i="2"/>
  <c r="R87" i="2"/>
  <c r="R88" i="2"/>
  <c r="R729" i="2"/>
  <c r="R526" i="2"/>
  <c r="R527" i="2"/>
  <c r="R633" i="2"/>
  <c r="R350" i="2"/>
  <c r="R528" i="2"/>
  <c r="R782" i="2"/>
  <c r="R828" i="2"/>
  <c r="R89" i="2"/>
  <c r="R730" i="2"/>
  <c r="R437" i="2"/>
  <c r="R90" i="2"/>
  <c r="R634" i="2"/>
  <c r="R413" i="2"/>
  <c r="R91" i="2"/>
  <c r="R635" i="2"/>
  <c r="R636" i="2"/>
  <c r="R829" i="2"/>
  <c r="R92" i="2"/>
  <c r="R830" i="2"/>
  <c r="R903" i="2"/>
  <c r="R93" i="2"/>
  <c r="R94" i="2"/>
  <c r="R95" i="2"/>
  <c r="R572" i="2"/>
  <c r="R637" i="2"/>
  <c r="R831" i="2"/>
  <c r="R96" i="2"/>
  <c r="R638" i="2"/>
  <c r="R529" i="2"/>
  <c r="R97" i="2"/>
  <c r="R639" i="2"/>
  <c r="R355" i="2"/>
  <c r="R731" i="2"/>
  <c r="R832" i="2"/>
  <c r="R530" i="2"/>
  <c r="R874" i="2"/>
  <c r="R476" i="2"/>
  <c r="R938" i="2"/>
  <c r="R531" i="2"/>
  <c r="R732" i="2"/>
  <c r="R833" i="2"/>
  <c r="R640" i="2"/>
  <c r="R477" i="2"/>
  <c r="R532" i="2"/>
  <c r="R533" i="2"/>
  <c r="R98" i="2"/>
  <c r="R867" i="2"/>
  <c r="R478" i="2"/>
  <c r="R99" i="2"/>
  <c r="R641" i="2"/>
  <c r="R690" i="2"/>
  <c r="R875" i="2"/>
  <c r="R642" i="2"/>
  <c r="R100" i="2"/>
  <c r="R101" i="2"/>
  <c r="R643" i="2"/>
  <c r="R876" i="2"/>
  <c r="R573" i="2"/>
  <c r="R534" i="2"/>
  <c r="R102" i="2"/>
  <c r="R103" i="2"/>
  <c r="R904" i="2"/>
  <c r="R104" i="2"/>
  <c r="R877" i="2"/>
  <c r="R939" i="2"/>
  <c r="R105" i="2"/>
  <c r="R106" i="2"/>
  <c r="R834" i="2"/>
  <c r="R107" i="2"/>
  <c r="R733" i="2"/>
  <c r="R108" i="2"/>
  <c r="R109" i="2"/>
  <c r="R479" i="2"/>
  <c r="R110" i="2"/>
  <c r="R691" i="2"/>
  <c r="R644" i="2"/>
  <c r="R383" i="2"/>
  <c r="R352" i="2"/>
  <c r="R111" i="2"/>
  <c r="R645" i="2"/>
  <c r="R112" i="2"/>
  <c r="R646" i="2"/>
  <c r="R113" i="2"/>
  <c r="R114" i="2"/>
  <c r="R115" i="2"/>
  <c r="R414" i="2"/>
  <c r="R878" i="2"/>
  <c r="R360" i="2"/>
  <c r="R116" i="2"/>
  <c r="R117" i="2"/>
  <c r="R118" i="2"/>
  <c r="R119" i="2"/>
  <c r="R120" i="2"/>
  <c r="R415" i="2"/>
  <c r="R121" i="2"/>
  <c r="R940" i="2"/>
  <c r="R122" i="2"/>
  <c r="R123" i="2"/>
  <c r="R124" i="2"/>
  <c r="R125" i="2"/>
  <c r="R574" i="2"/>
  <c r="R445" i="2"/>
  <c r="R535" i="2"/>
  <c r="R962" i="2"/>
  <c r="R126" i="2"/>
  <c r="R963" i="2"/>
  <c r="R127" i="2"/>
  <c r="R128" i="2"/>
  <c r="R886" i="2"/>
  <c r="R647" i="2"/>
  <c r="R922" i="2"/>
  <c r="R129" i="2"/>
  <c r="R692" i="2"/>
  <c r="R130" i="2"/>
  <c r="R783" i="2"/>
  <c r="R835" i="2"/>
  <c r="R784" i="2"/>
  <c r="R446" i="2"/>
  <c r="R575" i="2"/>
  <c r="R693" i="2"/>
  <c r="R785" i="2"/>
  <c r="R131" i="2"/>
  <c r="R416" i="2"/>
  <c r="R480" i="2"/>
  <c r="R952" i="2"/>
  <c r="R132" i="2"/>
  <c r="R133" i="2"/>
  <c r="R465" i="2"/>
  <c r="R353" i="2"/>
  <c r="R134" i="2"/>
  <c r="R135" i="2"/>
  <c r="R136" i="2"/>
  <c r="R576" i="2"/>
  <c r="R395" i="2"/>
  <c r="R137" i="2"/>
  <c r="R138" i="2"/>
  <c r="R139" i="2"/>
  <c r="R140" i="2"/>
  <c r="R786" i="2"/>
  <c r="R141" i="2"/>
  <c r="R694" i="2"/>
  <c r="R887" i="2"/>
  <c r="R142" i="2"/>
  <c r="R447" i="2"/>
  <c r="R143" i="2"/>
  <c r="R144" i="2"/>
  <c r="R145" i="2"/>
  <c r="R396" i="2"/>
  <c r="R146" i="2"/>
  <c r="R147" i="2"/>
  <c r="R448" i="2"/>
  <c r="R734" i="2"/>
  <c r="R148" i="2"/>
  <c r="R149" i="2"/>
  <c r="R150" i="2"/>
  <c r="R151" i="2"/>
  <c r="R152" i="2"/>
  <c r="R153" i="2"/>
  <c r="R154" i="2"/>
  <c r="R155" i="2"/>
  <c r="R156" i="2"/>
  <c r="R787" i="2"/>
  <c r="R836" i="2"/>
  <c r="R449" i="2"/>
  <c r="R481" i="2"/>
  <c r="R536" i="2"/>
  <c r="R157" i="2"/>
  <c r="R695" i="2"/>
  <c r="R361" i="2"/>
  <c r="R158" i="2"/>
  <c r="R788" i="2"/>
  <c r="R837" i="2"/>
  <c r="R735" i="2"/>
  <c r="R159" i="2"/>
  <c r="R160" i="2"/>
  <c r="R537" i="2"/>
  <c r="R450" i="2"/>
  <c r="R161" i="2"/>
  <c r="R162" i="2"/>
  <c r="R163" i="2"/>
  <c r="R164" i="2"/>
  <c r="R165" i="2"/>
  <c r="R166" i="2"/>
  <c r="R736" i="2"/>
  <c r="R538" i="2"/>
  <c r="R838" i="2"/>
  <c r="R539" i="2"/>
  <c r="R167" i="2"/>
  <c r="R168" i="2"/>
  <c r="R371" i="2"/>
  <c r="R169" i="2"/>
  <c r="R170" i="2"/>
  <c r="R171" i="2"/>
  <c r="R172" i="2"/>
  <c r="R173" i="2"/>
  <c r="R174" i="2"/>
  <c r="R175" i="2"/>
  <c r="R964" i="2"/>
  <c r="R176" i="2"/>
  <c r="R177" i="2"/>
  <c r="R178" i="2"/>
  <c r="R179" i="2"/>
  <c r="R839" i="2"/>
  <c r="R362" i="2"/>
  <c r="R905" i="2"/>
  <c r="R540" i="2"/>
  <c r="R180" i="2"/>
  <c r="R181" i="2"/>
  <c r="R417" i="2"/>
  <c r="R182" i="2"/>
  <c r="R879" i="2"/>
  <c r="R451" i="2"/>
  <c r="R840" i="2"/>
  <c r="R841" i="2"/>
  <c r="R183" i="2"/>
  <c r="R577" i="2"/>
  <c r="R184" i="2"/>
  <c r="R185" i="2"/>
  <c r="R186" i="2"/>
  <c r="R696" i="2"/>
  <c r="R187" i="2"/>
  <c r="R648" i="2"/>
  <c r="R583" i="2"/>
  <c r="R697" i="2"/>
  <c r="R188" i="2"/>
  <c r="R397" i="2"/>
  <c r="R189" i="2"/>
  <c r="R348" i="2"/>
  <c r="R698" i="2"/>
  <c r="R190" i="2"/>
  <c r="R191" i="2"/>
  <c r="R418" i="2"/>
  <c r="R649" i="2"/>
  <c r="R541" i="2"/>
  <c r="R789" i="2"/>
  <c r="R542" i="2"/>
  <c r="R842" i="2"/>
  <c r="R192" i="2"/>
  <c r="R193" i="2"/>
  <c r="R194" i="2"/>
  <c r="R195" i="2"/>
  <c r="R196" i="2"/>
  <c r="R566" i="2"/>
  <c r="R197" i="2"/>
  <c r="R737" i="2"/>
  <c r="R543" i="2"/>
  <c r="R923" i="2"/>
  <c r="R198" i="2"/>
  <c r="R738" i="2"/>
  <c r="R739" i="2"/>
  <c r="R199" i="2"/>
  <c r="R740" i="2"/>
  <c r="R790" i="2"/>
  <c r="R741" i="2"/>
  <c r="R742" i="2"/>
  <c r="R743" i="2"/>
  <c r="R200" i="2"/>
  <c r="R965" i="2"/>
  <c r="R880" i="2"/>
  <c r="R744" i="2"/>
  <c r="R745" i="2"/>
  <c r="R201" i="2"/>
  <c r="R650" i="2"/>
  <c r="R746" i="2"/>
  <c r="R202" i="2"/>
  <c r="R747" i="2"/>
  <c r="R924" i="2"/>
  <c r="R748" i="2"/>
  <c r="R578" i="2"/>
  <c r="R466" i="2"/>
  <c r="R881" i="2"/>
  <c r="R906" i="2"/>
  <c r="R203" i="2"/>
  <c r="R419" i="2"/>
  <c r="R204" i="2"/>
  <c r="R941" i="2"/>
  <c r="R749" i="2"/>
  <c r="R843" i="2"/>
  <c r="R972" i="2"/>
  <c r="R205" i="2"/>
  <c r="R398" i="2"/>
  <c r="R384" i="2"/>
  <c r="R750" i="2"/>
  <c r="R651" i="2"/>
  <c r="R751" i="2"/>
  <c r="R206" i="2"/>
  <c r="R907" i="2"/>
  <c r="R482" i="2"/>
  <c r="R207" i="2"/>
  <c r="R544" i="2"/>
  <c r="R966" i="2"/>
  <c r="R385" i="2"/>
  <c r="R567" i="2"/>
  <c r="R452" i="2"/>
  <c r="R942" i="2"/>
  <c r="R208" i="2"/>
  <c r="R791" i="2"/>
  <c r="R209" i="2"/>
  <c r="R752" i="2"/>
  <c r="R210" i="2"/>
  <c r="R211" i="2"/>
  <c r="R652" i="2"/>
  <c r="R467" i="2"/>
  <c r="R579" i="2"/>
  <c r="R212" i="2"/>
  <c r="R653" i="2"/>
  <c r="R354" i="2"/>
  <c r="R213" i="2"/>
  <c r="R386" i="2"/>
  <c r="R214" i="2"/>
  <c r="R215" i="2"/>
  <c r="R216" i="2"/>
  <c r="R217" i="2"/>
  <c r="R373" i="2"/>
  <c r="R545" i="2"/>
  <c r="R753" i="2"/>
  <c r="R218" i="2"/>
  <c r="R546" i="2"/>
  <c r="R219" i="2"/>
  <c r="R220" i="2"/>
  <c r="R654" i="2"/>
  <c r="R363" i="2"/>
  <c r="R754" i="2"/>
  <c r="R221" i="2"/>
  <c r="R222" i="2"/>
  <c r="R223" i="2"/>
  <c r="R224" i="2"/>
  <c r="R225" i="2"/>
  <c r="R888" i="2"/>
  <c r="R547" i="2"/>
  <c r="R226" i="2"/>
  <c r="R943" i="2"/>
  <c r="R882" i="2"/>
  <c r="R655" i="2"/>
  <c r="R548" i="2"/>
  <c r="R227" i="2"/>
  <c r="R453" i="2"/>
  <c r="R908" i="2"/>
  <c r="R351" i="2"/>
  <c r="R925" i="2"/>
  <c r="R228" i="2"/>
  <c r="R656" i="2"/>
  <c r="R868" i="2"/>
  <c r="R229" i="2"/>
  <c r="R230" i="2"/>
  <c r="R699" i="2"/>
  <c r="R231" i="2"/>
  <c r="R657" i="2"/>
  <c r="R232" i="2"/>
  <c r="R233" i="2"/>
  <c r="R792" i="2"/>
  <c r="R387" i="2"/>
  <c r="R658" i="2"/>
  <c r="R944" i="2"/>
  <c r="R926" i="2"/>
  <c r="R234" i="2"/>
  <c r="R580" i="2"/>
  <c r="R235" i="2"/>
  <c r="R236" i="2"/>
  <c r="R237" i="2"/>
  <c r="R454" i="2"/>
  <c r="R455" i="2"/>
  <c r="R844" i="2"/>
  <c r="R238" i="2"/>
  <c r="R845" i="2"/>
  <c r="R239" i="2"/>
  <c r="R240" i="2"/>
  <c r="R364" i="2"/>
  <c r="R420" i="2"/>
  <c r="R755" i="2"/>
  <c r="R365" i="2"/>
  <c r="R241" i="2"/>
  <c r="R242" i="2"/>
  <c r="R756" i="2"/>
  <c r="R438" i="2"/>
  <c r="R846" i="2"/>
  <c r="R243" i="2"/>
  <c r="R388" i="2"/>
  <c r="R244" i="2"/>
  <c r="R847" i="2"/>
  <c r="R549" i="2"/>
  <c r="R245" i="2"/>
  <c r="R246" i="2"/>
  <c r="R374" i="2"/>
  <c r="R247" i="2"/>
  <c r="R456" i="2"/>
  <c r="R700" i="2"/>
  <c r="R945" i="2"/>
  <c r="R248" i="2"/>
  <c r="R249" i="2"/>
  <c r="R550" i="2"/>
  <c r="R250" i="2"/>
  <c r="R457" i="2"/>
  <c r="R251" i="2"/>
  <c r="R659" i="2"/>
  <c r="R252" i="2"/>
  <c r="R660" i="2"/>
  <c r="R661" i="2"/>
  <c r="R399" i="2"/>
  <c r="R757" i="2"/>
  <c r="R848" i="2"/>
  <c r="R253" i="2"/>
  <c r="R909" i="2"/>
  <c r="R946" i="2"/>
  <c r="R254" i="2"/>
  <c r="R255" i="2"/>
  <c r="R662" i="2"/>
  <c r="R256" i="2"/>
  <c r="R257" i="2"/>
  <c r="R258" i="2"/>
  <c r="R259" i="2"/>
  <c r="R910" i="2"/>
  <c r="R758" i="2"/>
  <c r="R260" i="2"/>
  <c r="R261" i="2"/>
  <c r="R262" i="2"/>
  <c r="R263" i="2"/>
  <c r="R264" i="2"/>
  <c r="R265" i="2"/>
  <c r="R266" i="2"/>
  <c r="R793" i="2"/>
  <c r="R663" i="2"/>
  <c r="R883" i="2"/>
  <c r="R869" i="2"/>
  <c r="R759" i="2"/>
  <c r="R267" i="2"/>
  <c r="R268" i="2"/>
  <c r="R760" i="2"/>
  <c r="R701" i="2"/>
  <c r="R911" i="2"/>
  <c r="R439" i="2"/>
  <c r="R781" i="2"/>
  <c r="R927" i="2"/>
  <c r="R269" i="2"/>
  <c r="R270" i="2"/>
  <c r="R271" i="2"/>
  <c r="R928" i="2"/>
  <c r="R440" i="2"/>
  <c r="R947" i="2"/>
  <c r="R551" i="2"/>
  <c r="R849" i="2"/>
  <c r="R272" i="2"/>
  <c r="R273" i="2"/>
  <c r="R274" i="2"/>
  <c r="R389" i="2"/>
  <c r="R366" i="2"/>
  <c r="R390" i="2"/>
  <c r="R702" i="2"/>
  <c r="R967" i="2"/>
  <c r="R664" i="2"/>
  <c r="R552" i="2"/>
  <c r="R275" i="2"/>
  <c r="R794" i="2"/>
  <c r="R276" i="2"/>
  <c r="R277" i="2"/>
  <c r="R665" i="2"/>
  <c r="R278" i="2"/>
  <c r="R279" i="2"/>
  <c r="R761" i="2"/>
  <c r="R280" i="2"/>
  <c r="R850" i="2"/>
  <c r="R281" i="2"/>
  <c r="R884" i="2"/>
  <c r="R282" i="2"/>
  <c r="R553" i="2"/>
  <c r="R283" i="2"/>
  <c r="R284" i="2"/>
  <c r="R285" i="2"/>
  <c r="R286" i="2"/>
  <c r="R458" i="2"/>
  <c r="R287" i="2"/>
  <c r="R288" i="2"/>
  <c r="R421" i="2"/>
  <c r="R289" i="2"/>
  <c r="R851" i="2"/>
  <c r="R852" i="2"/>
  <c r="R290" i="2"/>
  <c r="R666" i="2"/>
  <c r="R291" i="2"/>
  <c r="R703" i="2"/>
  <c r="R870" i="2"/>
  <c r="R400" i="2"/>
  <c r="R292" i="2"/>
  <c r="R762" i="2"/>
  <c r="R293" i="2"/>
  <c r="R294" i="2"/>
  <c r="R295" i="2"/>
  <c r="R554" i="2"/>
  <c r="R581" i="2"/>
  <c r="R296" i="2"/>
  <c r="R422" i="2"/>
  <c r="R459" i="2"/>
  <c r="R763" i="2"/>
  <c r="R375" i="2"/>
  <c r="R555" i="2"/>
  <c r="R556" i="2"/>
  <c r="R764" i="2"/>
  <c r="R765" i="2"/>
  <c r="R667" i="2"/>
  <c r="R391" i="2"/>
  <c r="R297" i="2"/>
  <c r="R298" i="2"/>
  <c r="R853" i="2"/>
  <c r="R299" i="2"/>
  <c r="R441" i="2"/>
  <c r="R668" i="2"/>
  <c r="R483" i="2"/>
  <c r="R300" i="2"/>
  <c r="R854" i="2"/>
  <c r="R669" i="2"/>
  <c r="R349" i="2"/>
  <c r="R301" i="2"/>
  <c r="R423" i="2"/>
  <c r="R885" i="2"/>
  <c r="R855" i="2"/>
  <c r="R856" i="2"/>
  <c r="R302" i="2"/>
  <c r="R484" i="2"/>
  <c r="R670" i="2"/>
  <c r="R303" i="2"/>
  <c r="R557" i="2"/>
  <c r="R948" i="2"/>
  <c r="R558" i="2"/>
  <c r="R304" i="2"/>
  <c r="R305" i="2"/>
  <c r="R857" i="2"/>
  <c r="R424" i="2"/>
  <c r="R949" i="2"/>
  <c r="R306" i="2"/>
  <c r="R671" i="2"/>
  <c r="R425" i="2"/>
  <c r="R426" i="2"/>
  <c r="R307" i="2"/>
  <c r="R308" i="2"/>
  <c r="R485" i="2"/>
  <c r="R486" i="2"/>
  <c r="R376" i="2"/>
  <c r="R309" i="2"/>
  <c r="R310" i="2"/>
  <c r="R427" i="2"/>
  <c r="R704" i="2"/>
  <c r="R460" i="2"/>
  <c r="R311" i="2"/>
  <c r="R312" i="2"/>
  <c r="R313" i="2"/>
  <c r="R672" i="2"/>
  <c r="R314" i="2"/>
  <c r="R559" i="2"/>
  <c r="R766" i="2"/>
  <c r="R767" i="2"/>
  <c r="R673" i="2"/>
  <c r="R315" i="2"/>
  <c r="R912" i="2"/>
  <c r="R768" i="2"/>
  <c r="R769" i="2"/>
  <c r="R560" i="2"/>
  <c r="R968" i="2"/>
  <c r="R950" i="2"/>
  <c r="R316" i="2"/>
  <c r="R770" i="2"/>
  <c r="R317" i="2"/>
  <c r="R367" i="2"/>
  <c r="R318" i="2"/>
  <c r="R771" i="2"/>
  <c r="R705" i="2"/>
  <c r="R319" i="2"/>
  <c r="R772" i="2"/>
  <c r="R706" i="2"/>
  <c r="R773" i="2"/>
  <c r="R973" i="2"/>
  <c r="R707" i="2"/>
  <c r="R320" i="2"/>
  <c r="R568" i="2"/>
  <c r="R428" i="2"/>
  <c r="R321" i="2"/>
  <c r="R468" i="2"/>
  <c r="R322" i="2"/>
  <c r="R708" i="2"/>
  <c r="R429" i="2"/>
  <c r="R323" i="2"/>
  <c r="R324" i="2"/>
  <c r="R709" i="2"/>
  <c r="R858" i="2"/>
  <c r="R392" i="2"/>
  <c r="R325" i="2"/>
  <c r="R326" i="2"/>
  <c r="R913" i="2"/>
  <c r="R401" i="2"/>
  <c r="R327" i="2"/>
  <c r="R368" i="2"/>
  <c r="R674" i="2"/>
  <c r="R461" i="2"/>
  <c r="R561" i="2"/>
  <c r="R859" i="2"/>
  <c r="R774" i="2"/>
  <c r="R328" i="2"/>
  <c r="R775" i="2"/>
  <c r="R860" i="2"/>
  <c r="R329" i="2"/>
  <c r="R330" i="2"/>
  <c r="R776" i="2"/>
  <c r="R442" i="2"/>
  <c r="R569" i="2"/>
  <c r="R777" i="2"/>
  <c r="R430" i="2"/>
  <c r="R331" i="2"/>
  <c r="R332" i="2"/>
  <c r="R487" i="2"/>
  <c r="R333" i="2"/>
  <c r="R334" i="2"/>
  <c r="R431" i="2"/>
  <c r="R969" i="2"/>
  <c r="R335" i="2"/>
  <c r="R336" i="2"/>
  <c r="R337" i="2"/>
  <c r="R338" i="2"/>
  <c r="R488" i="2"/>
  <c r="R369" i="2"/>
  <c r="R339" i="2"/>
  <c r="R340" i="2"/>
  <c r="R393" i="2"/>
  <c r="R341" i="2"/>
  <c r="R861" i="2"/>
  <c r="R342" i="2"/>
  <c r="R778" i="2"/>
  <c r="R343" i="2"/>
  <c r="R562" i="2"/>
  <c r="R563" i="2"/>
  <c r="R862" i="2"/>
  <c r="R564" i="2"/>
  <c r="R863" i="2"/>
  <c r="R344" i="2"/>
  <c r="R345" i="2"/>
  <c r="R346" i="2"/>
  <c r="R779" i="2"/>
  <c r="R864" i="2"/>
  <c r="R565" i="2"/>
  <c r="R402" i="2"/>
  <c r="U577" i="11" l="1"/>
  <c r="U283" i="11"/>
  <c r="U480" i="11"/>
  <c r="U211" i="11"/>
  <c r="U248" i="11"/>
  <c r="U266" i="11"/>
  <c r="U146" i="11"/>
  <c r="U757" i="11"/>
  <c r="U811" i="11"/>
  <c r="U863" i="11"/>
  <c r="U644" i="11"/>
  <c r="U517" i="11"/>
  <c r="U560" i="11"/>
  <c r="U382" i="11"/>
  <c r="U787" i="11"/>
  <c r="U549" i="11"/>
  <c r="U168" i="11"/>
  <c r="U972" i="11"/>
  <c r="U883" i="11"/>
  <c r="U775" i="11"/>
  <c r="U643" i="11"/>
  <c r="U548" i="11"/>
  <c r="U271" i="11"/>
  <c r="U882" i="11"/>
  <c r="U852" i="11"/>
  <c r="U806" i="11"/>
  <c r="U794" i="11"/>
  <c r="U784" i="11"/>
  <c r="U663" i="11"/>
  <c r="U652" i="11"/>
  <c r="U311" i="11"/>
  <c r="U270" i="11"/>
  <c r="U250" i="11"/>
  <c r="U228" i="11"/>
  <c r="U28" i="11"/>
  <c r="U918" i="11"/>
  <c r="U891" i="11"/>
  <c r="U870" i="11"/>
  <c r="U860" i="11"/>
  <c r="U805" i="11"/>
  <c r="U689" i="11"/>
  <c r="U506" i="11"/>
  <c r="U465" i="11"/>
  <c r="U455" i="11"/>
  <c r="U423" i="11"/>
  <c r="U331" i="11"/>
  <c r="U299" i="11"/>
  <c r="U59" i="11"/>
  <c r="U49" i="11"/>
  <c r="U27" i="11"/>
  <c r="U16" i="11"/>
  <c r="U776" i="11"/>
  <c r="U354" i="11"/>
  <c r="U880" i="11"/>
  <c r="U832" i="11"/>
  <c r="U475" i="11"/>
  <c r="U928" i="11"/>
  <c r="U848" i="11"/>
  <c r="U543" i="11"/>
  <c r="U877" i="11"/>
  <c r="U234" i="11"/>
  <c r="U12" i="11"/>
  <c r="U944" i="11"/>
  <c r="U887" i="11"/>
  <c r="U876" i="11"/>
  <c r="U694" i="11"/>
  <c r="U677" i="11"/>
  <c r="U593" i="11"/>
  <c r="U583" i="11"/>
  <c r="U572" i="11"/>
  <c r="U428" i="11"/>
  <c r="U256" i="11"/>
  <c r="U233" i="11"/>
  <c r="U55" i="11"/>
  <c r="U11" i="11"/>
  <c r="U750" i="11"/>
  <c r="U488" i="11"/>
  <c r="U38" i="11"/>
  <c r="U143" i="11"/>
  <c r="U868" i="11"/>
  <c r="U858" i="11"/>
  <c r="U831" i="11"/>
  <c r="U594" i="11"/>
  <c r="U89" i="11"/>
  <c r="U934" i="11"/>
  <c r="U389" i="11"/>
  <c r="U932" i="11"/>
  <c r="U886" i="11"/>
  <c r="U799" i="11"/>
  <c r="U751" i="11"/>
  <c r="U724" i="11"/>
  <c r="U693" i="11"/>
  <c r="U460" i="11"/>
  <c r="U439" i="11"/>
  <c r="U427" i="11"/>
  <c r="U305" i="11"/>
  <c r="U294" i="11"/>
  <c r="U255" i="11"/>
  <c r="U107" i="11"/>
  <c r="U75" i="11"/>
  <c r="U44" i="11"/>
  <c r="U21" i="11"/>
  <c r="U539" i="11"/>
  <c r="U384" i="11"/>
  <c r="U908" i="11"/>
  <c r="U822" i="11"/>
  <c r="U763" i="11"/>
  <c r="U350" i="11"/>
  <c r="U58" i="11"/>
  <c r="U48" i="11"/>
  <c r="U859" i="11"/>
  <c r="U812" i="11"/>
  <c r="U236" i="11"/>
  <c r="U956" i="11"/>
  <c r="U935" i="11"/>
  <c r="U955" i="11"/>
  <c r="U659" i="11"/>
  <c r="U647" i="11"/>
  <c r="U514" i="11"/>
  <c r="U399" i="11"/>
  <c r="U246" i="11"/>
  <c r="U223" i="11"/>
  <c r="U942" i="11"/>
  <c r="U895" i="11"/>
  <c r="U818" i="11"/>
  <c r="U702" i="11"/>
  <c r="U470" i="11"/>
  <c r="U449" i="11"/>
  <c r="U438" i="11"/>
  <c r="U407" i="11"/>
  <c r="U376" i="11"/>
  <c r="U335" i="11"/>
  <c r="U189" i="11"/>
  <c r="U138" i="11"/>
  <c r="U128" i="11"/>
  <c r="U117" i="11"/>
  <c r="U74" i="11"/>
  <c r="U32" i="11"/>
  <c r="U945" i="11"/>
  <c r="U907" i="11"/>
  <c r="U879" i="11"/>
  <c r="U869" i="11"/>
  <c r="U833" i="11"/>
  <c r="U786" i="11"/>
  <c r="U740" i="11"/>
  <c r="U701" i="11"/>
  <c r="U676" i="11"/>
  <c r="U582" i="11"/>
  <c r="U561" i="11"/>
  <c r="U201" i="11"/>
  <c r="U130" i="11"/>
  <c r="U99" i="11"/>
  <c r="U88" i="11"/>
  <c r="U67" i="11"/>
  <c r="U25" i="11"/>
  <c r="U878" i="11"/>
  <c r="U850" i="11"/>
  <c r="U815" i="11"/>
  <c r="U807" i="11"/>
  <c r="U795" i="11"/>
  <c r="U785" i="11"/>
  <c r="U765" i="11"/>
  <c r="U683" i="11"/>
  <c r="U666" i="11"/>
  <c r="U655" i="11"/>
  <c r="U636" i="11"/>
  <c r="U627" i="11"/>
  <c r="U618" i="11"/>
  <c r="U608" i="11"/>
  <c r="U342" i="11"/>
  <c r="U292" i="11"/>
  <c r="U272" i="11"/>
  <c r="U262" i="11"/>
  <c r="U242" i="11"/>
  <c r="U231" i="11"/>
  <c r="U200" i="11"/>
  <c r="U170" i="11"/>
  <c r="U160" i="11"/>
  <c r="U149" i="11"/>
  <c r="U139" i="11"/>
  <c r="U129" i="11"/>
  <c r="U118" i="11"/>
  <c r="U87" i="11"/>
  <c r="U56" i="11"/>
  <c r="U46" i="11"/>
  <c r="U961" i="11"/>
  <c r="U762" i="11"/>
  <c r="U671" i="11"/>
  <c r="U633" i="11"/>
  <c r="U458" i="11"/>
  <c r="U388" i="11"/>
  <c r="U9" i="11"/>
  <c r="U951" i="11"/>
  <c r="U921" i="11"/>
  <c r="U893" i="11"/>
  <c r="U791" i="11"/>
  <c r="U780" i="11"/>
  <c r="U771" i="11"/>
  <c r="U761" i="11"/>
  <c r="U736" i="11"/>
  <c r="U726" i="11"/>
  <c r="U670" i="11"/>
  <c r="U661" i="11"/>
  <c r="U632" i="11"/>
  <c r="U624" i="11"/>
  <c r="U605" i="11"/>
  <c r="U596" i="11"/>
  <c r="U566" i="11"/>
  <c r="U557" i="11"/>
  <c r="U546" i="11"/>
  <c r="U536" i="11"/>
  <c r="U467" i="11"/>
  <c r="U457" i="11"/>
  <c r="U447" i="11"/>
  <c r="U436" i="11"/>
  <c r="U426" i="11"/>
  <c r="U416" i="11"/>
  <c r="U406" i="11"/>
  <c r="U378" i="11"/>
  <c r="U367" i="11"/>
  <c r="U267" i="11"/>
  <c r="U258" i="11"/>
  <c r="U206" i="11"/>
  <c r="U186" i="11"/>
  <c r="U134" i="11"/>
  <c r="U971" i="11"/>
  <c r="U931" i="11"/>
  <c r="U707" i="11"/>
  <c r="U688" i="11"/>
  <c r="U597" i="11"/>
  <c r="U547" i="11"/>
  <c r="U448" i="11"/>
  <c r="U417" i="11"/>
  <c r="U298" i="11"/>
  <c r="U970" i="11"/>
  <c r="U940" i="11"/>
  <c r="U911" i="11"/>
  <c r="U873" i="11"/>
  <c r="U856" i="11"/>
  <c r="U801" i="11"/>
  <c r="U770" i="11"/>
  <c r="U752" i="11"/>
  <c r="U744" i="11"/>
  <c r="U716" i="11"/>
  <c r="U705" i="11"/>
  <c r="U687" i="11"/>
  <c r="U641" i="11"/>
  <c r="U604" i="11"/>
  <c r="U556" i="11"/>
  <c r="U526" i="11"/>
  <c r="U476" i="11"/>
  <c r="U446" i="11"/>
  <c r="U435" i="11"/>
  <c r="U415" i="11"/>
  <c r="U405" i="11"/>
  <c r="U366" i="11"/>
  <c r="U316" i="11"/>
  <c r="U307" i="11"/>
  <c r="U277" i="11"/>
  <c r="U247" i="11"/>
  <c r="U225" i="11"/>
  <c r="U195" i="11"/>
  <c r="U185" i="11"/>
  <c r="U154" i="11"/>
  <c r="U113" i="11"/>
  <c r="U103" i="11"/>
  <c r="U92" i="11"/>
  <c r="U642" i="11"/>
  <c r="U528" i="11"/>
  <c r="U207" i="11"/>
  <c r="U949" i="11"/>
  <c r="U892" i="11"/>
  <c r="U855" i="11"/>
  <c r="U819" i="11"/>
  <c r="U800" i="11"/>
  <c r="U769" i="11"/>
  <c r="U735" i="11"/>
  <c r="U725" i="11"/>
  <c r="U686" i="11"/>
  <c r="U660" i="11"/>
  <c r="U640" i="11"/>
  <c r="U622" i="11"/>
  <c r="U586" i="11"/>
  <c r="U525" i="11"/>
  <c r="U494" i="11"/>
  <c r="U456" i="11"/>
  <c r="U425" i="11"/>
  <c r="U414" i="11"/>
  <c r="U276" i="11"/>
  <c r="U224" i="11"/>
  <c r="U144" i="11"/>
  <c r="U123" i="11"/>
  <c r="U29" i="11"/>
  <c r="U6" i="11"/>
  <c r="U2" i="11"/>
  <c r="U966" i="11"/>
  <c r="U948" i="11"/>
  <c r="U939" i="11"/>
  <c r="U930" i="11"/>
  <c r="U901" i="11"/>
  <c r="U857" i="11"/>
  <c r="U838" i="11"/>
  <c r="U783" i="11"/>
  <c r="U764" i="11"/>
  <c r="U739" i="11"/>
  <c r="U710" i="11"/>
  <c r="U699" i="11"/>
  <c r="U674" i="11"/>
  <c r="U665" i="11"/>
  <c r="U654" i="11"/>
  <c r="U635" i="11"/>
  <c r="U581" i="11"/>
  <c r="U532" i="11"/>
  <c r="U522" i="11"/>
  <c r="U512" i="11"/>
  <c r="U472" i="11"/>
  <c r="U442" i="11"/>
  <c r="U421" i="11"/>
  <c r="U411" i="11"/>
  <c r="U402" i="11"/>
  <c r="U392" i="11"/>
  <c r="U362" i="11"/>
  <c r="U334" i="11"/>
  <c r="U313" i="11"/>
  <c r="U304" i="11"/>
  <c r="U254" i="11"/>
  <c r="U244" i="11"/>
  <c r="U222" i="11"/>
  <c r="U202" i="11"/>
  <c r="U61" i="11"/>
  <c r="U51" i="11"/>
  <c r="U41" i="11"/>
  <c r="U975" i="11"/>
  <c r="U874" i="11"/>
  <c r="U846" i="11"/>
  <c r="U837" i="11"/>
  <c r="U774" i="11"/>
  <c r="U748" i="11"/>
  <c r="U738" i="11"/>
  <c r="U729" i="11"/>
  <c r="U673" i="11"/>
  <c r="U664" i="11"/>
  <c r="U653" i="11"/>
  <c r="U617" i="11"/>
  <c r="U599" i="11"/>
  <c r="U591" i="11"/>
  <c r="U580" i="11"/>
  <c r="U570" i="11"/>
  <c r="U550" i="11"/>
  <c r="U531" i="11"/>
  <c r="U511" i="11"/>
  <c r="U500" i="11"/>
  <c r="U391" i="11"/>
  <c r="U352" i="11"/>
  <c r="U333" i="11"/>
  <c r="U303" i="11"/>
  <c r="U293" i="11"/>
  <c r="U243" i="11"/>
  <c r="U232" i="11"/>
  <c r="U221" i="11"/>
  <c r="U171" i="11"/>
  <c r="U161" i="11"/>
  <c r="U150" i="11"/>
  <c r="U90" i="11"/>
  <c r="U60" i="11"/>
  <c r="U30" i="11"/>
  <c r="U960" i="11"/>
  <c r="U952" i="11"/>
  <c r="U889" i="11"/>
  <c r="U881" i="11"/>
  <c r="U871" i="11"/>
  <c r="U802" i="11"/>
  <c r="U781" i="11"/>
  <c r="U730" i="11"/>
  <c r="U700" i="11"/>
  <c r="U621" i="11"/>
  <c r="U565" i="11"/>
  <c r="U492" i="11"/>
  <c r="U473" i="11"/>
  <c r="U422" i="11"/>
  <c r="U412" i="11"/>
  <c r="U383" i="11"/>
  <c r="U363" i="11"/>
  <c r="U297" i="11"/>
  <c r="U280" i="11"/>
  <c r="U261" i="11"/>
  <c r="U241" i="11"/>
  <c r="U190" i="11"/>
  <c r="U172" i="11"/>
  <c r="U153" i="11"/>
  <c r="U124" i="11"/>
  <c r="U114" i="11"/>
  <c r="U45" i="11"/>
  <c r="U24" i="11"/>
  <c r="U709" i="11"/>
  <c r="U690" i="11"/>
  <c r="U675" i="11"/>
  <c r="U657" i="11"/>
  <c r="U638" i="11"/>
  <c r="U629" i="11"/>
  <c r="U619" i="11"/>
  <c r="U602" i="11"/>
  <c r="U585" i="11"/>
  <c r="U563" i="11"/>
  <c r="U555" i="11"/>
  <c r="U545" i="11"/>
  <c r="U527" i="11"/>
  <c r="U519" i="11"/>
  <c r="U509" i="11"/>
  <c r="U462" i="11"/>
  <c r="U441" i="11"/>
  <c r="U420" i="11"/>
  <c r="U401" i="11"/>
  <c r="U353" i="11"/>
  <c r="U306" i="11"/>
  <c r="U278" i="11"/>
  <c r="U269" i="11"/>
  <c r="U259" i="11"/>
  <c r="U239" i="11"/>
  <c r="U198" i="11"/>
  <c r="U162" i="11"/>
  <c r="U112" i="11"/>
  <c r="U102" i="11"/>
  <c r="U81" i="11"/>
  <c r="U43" i="11"/>
  <c r="U708" i="11"/>
  <c r="U656" i="11"/>
  <c r="U637" i="11"/>
  <c r="U628" i="11"/>
  <c r="U601" i="11"/>
  <c r="U584" i="11"/>
  <c r="U544" i="11"/>
  <c r="U471" i="11"/>
  <c r="U461" i="11"/>
  <c r="U440" i="11"/>
  <c r="U419" i="11"/>
  <c r="U400" i="11"/>
  <c r="U315" i="11"/>
  <c r="U295" i="11"/>
  <c r="U268" i="11"/>
  <c r="U208" i="11"/>
  <c r="U197" i="11"/>
  <c r="U151" i="11"/>
  <c r="U131" i="11"/>
  <c r="U111" i="11"/>
  <c r="U80" i="11"/>
  <c r="U62" i="11"/>
  <c r="U52" i="11"/>
  <c r="U42" i="11"/>
  <c r="U558" i="11"/>
  <c r="U496" i="11"/>
  <c r="U486" i="11"/>
  <c r="U459" i="11"/>
  <c r="U450" i="11"/>
  <c r="U375" i="11"/>
  <c r="U365" i="11"/>
  <c r="U329" i="11"/>
  <c r="U291" i="11"/>
  <c r="U257" i="11"/>
  <c r="U220" i="11"/>
  <c r="U183" i="11"/>
  <c r="U147" i="11"/>
  <c r="U54" i="11"/>
  <c r="U15" i="11"/>
  <c r="U3" i="11"/>
  <c r="U495" i="11"/>
  <c r="U485" i="11"/>
  <c r="U364" i="11"/>
  <c r="U328" i="11"/>
  <c r="U318" i="11"/>
  <c r="U219" i="11"/>
  <c r="U101" i="11"/>
  <c r="U64" i="11"/>
  <c r="U327" i="11"/>
  <c r="U317" i="11"/>
  <c r="U282" i="11"/>
  <c r="U209" i="11"/>
  <c r="U173" i="11"/>
  <c r="U135" i="11"/>
  <c r="U63" i="11"/>
  <c r="U53" i="11"/>
  <c r="S276" i="2"/>
  <c r="S610" i="2"/>
  <c r="S99" i="2"/>
  <c r="S283" i="2"/>
  <c r="S665" i="2"/>
  <c r="S302" i="2"/>
  <c r="S763" i="2"/>
  <c r="S284" i="2"/>
  <c r="S295" i="2"/>
  <c r="S370" i="2"/>
  <c r="S385" i="2"/>
  <c r="S441" i="2"/>
  <c r="S433" i="2"/>
  <c r="S652" i="2"/>
  <c r="S508" i="2"/>
  <c r="S332" i="2"/>
  <c r="S722" i="2"/>
  <c r="S122" i="2"/>
  <c r="S675" i="2"/>
  <c r="S456" i="2"/>
  <c r="S476" i="2"/>
  <c r="S306" i="2"/>
  <c r="S908" i="2"/>
  <c r="S704" i="2"/>
  <c r="S413" i="2"/>
  <c r="S818" i="2"/>
  <c r="S660" i="2"/>
  <c r="S217" i="2"/>
  <c r="S164" i="2"/>
  <c r="S421" i="2"/>
  <c r="S343" i="2"/>
  <c r="S375" i="2"/>
  <c r="S790" i="2"/>
  <c r="S608" i="2"/>
  <c r="S435" i="2"/>
  <c r="S852" i="2"/>
  <c r="S851" i="2"/>
  <c r="S866" i="2"/>
  <c r="S305" i="2"/>
  <c r="S73" i="2"/>
  <c r="S335" i="2"/>
  <c r="S776" i="2"/>
  <c r="S764" i="2"/>
  <c r="S778" i="2"/>
  <c r="S454" i="2"/>
  <c r="S589" i="2"/>
  <c r="S361" i="2"/>
  <c r="S207" i="2"/>
  <c r="S327" i="2"/>
  <c r="S225" i="2"/>
  <c r="S212" i="2"/>
  <c r="S750" i="2"/>
  <c r="S881" i="2"/>
  <c r="S175" i="2"/>
  <c r="S735" i="2"/>
  <c r="S787" i="2"/>
  <c r="S147" i="2"/>
  <c r="S786" i="2"/>
  <c r="S465" i="2"/>
  <c r="S104" i="2"/>
  <c r="S143" i="2"/>
  <c r="S810" i="2"/>
  <c r="S366" i="2"/>
  <c r="S270" i="2"/>
  <c r="S759" i="2"/>
  <c r="S755" i="2"/>
  <c r="S567" i="2"/>
  <c r="S189" i="2"/>
  <c r="S466" i="2"/>
  <c r="S885" i="2"/>
  <c r="S299" i="2"/>
  <c r="S555" i="2"/>
  <c r="S762" i="2"/>
  <c r="S884" i="2"/>
  <c r="S388" i="2"/>
  <c r="S949" i="2"/>
  <c r="S274" i="2"/>
  <c r="S310" i="2"/>
  <c r="S309" i="2"/>
  <c r="S293" i="2"/>
  <c r="S858" i="2"/>
  <c r="S337" i="2"/>
  <c r="S707" i="2"/>
  <c r="S559" i="2"/>
  <c r="S292" i="2"/>
  <c r="S266" i="2"/>
  <c r="S243" i="2"/>
  <c r="S7" i="2"/>
  <c r="S973" i="2"/>
  <c r="S316" i="2"/>
  <c r="S252" i="2"/>
  <c r="S846" i="2"/>
  <c r="S229" i="2"/>
  <c r="S648" i="2"/>
  <c r="S892" i="2"/>
  <c r="S11" i="2"/>
  <c r="S586" i="2"/>
  <c r="S4" i="2"/>
  <c r="S779" i="2"/>
  <c r="S773" i="2"/>
  <c r="S701" i="2"/>
  <c r="S264" i="2"/>
  <c r="S255" i="2"/>
  <c r="S944" i="2"/>
  <c r="S731" i="2"/>
  <c r="S600" i="2"/>
  <c r="S501" i="2"/>
  <c r="S806" i="2"/>
  <c r="S711" i="2"/>
  <c r="S404" i="2"/>
  <c r="S6" i="2"/>
  <c r="S842" i="2"/>
  <c r="S673" i="2"/>
  <c r="S384" i="2"/>
  <c r="S553" i="2"/>
  <c r="S367" i="2"/>
  <c r="S12" i="2"/>
  <c r="S969" i="2"/>
  <c r="S182" i="2"/>
  <c r="S177" i="2"/>
  <c r="S450" i="2"/>
  <c r="S693" i="2"/>
  <c r="S123" i="2"/>
  <c r="S878" i="2"/>
  <c r="S106" i="2"/>
  <c r="S477" i="2"/>
  <c r="S816" i="2"/>
  <c r="S598" i="2"/>
  <c r="S357" i="2"/>
  <c r="S865" i="2"/>
  <c r="S262" i="2"/>
  <c r="S246" i="2"/>
  <c r="S694" i="2"/>
  <c r="S575" i="2"/>
  <c r="S127" i="2"/>
  <c r="S352" i="2"/>
  <c r="S830" i="2"/>
  <c r="S89" i="2"/>
  <c r="S86" i="2"/>
  <c r="S76" i="2"/>
  <c r="S475" i="2"/>
  <c r="S516" i="2"/>
  <c r="S975" i="2"/>
  <c r="S684" i="2"/>
  <c r="S682" i="2"/>
  <c r="S37" i="2"/>
  <c r="S714" i="2"/>
  <c r="S956" i="2"/>
  <c r="S713" i="2"/>
  <c r="S29" i="2"/>
  <c r="S27" i="2"/>
  <c r="S799" i="2"/>
  <c r="S930" i="2"/>
  <c r="S796" i="2"/>
  <c r="S15" i="2"/>
  <c r="S294" i="2"/>
  <c r="S568" i="2"/>
  <c r="S289" i="2"/>
  <c r="S364" i="2"/>
  <c r="S338" i="2"/>
  <c r="S317" i="2"/>
  <c r="S770" i="2"/>
  <c r="S256" i="2"/>
  <c r="S889" i="2"/>
  <c r="S864" i="2"/>
  <c r="S861" i="2"/>
  <c r="S440" i="2"/>
  <c r="S254" i="2"/>
  <c r="S374" i="2"/>
  <c r="S696" i="2"/>
  <c r="S168" i="2"/>
  <c r="S536" i="2"/>
  <c r="S887" i="2"/>
  <c r="S135" i="2"/>
  <c r="S128" i="2"/>
  <c r="S111" i="2"/>
  <c r="S896" i="2"/>
  <c r="S803" i="2"/>
  <c r="S954" i="2"/>
  <c r="S403" i="2"/>
  <c r="S650" i="2"/>
  <c r="S148" i="2"/>
  <c r="S268" i="2"/>
  <c r="S751" i="2"/>
  <c r="S194" i="2"/>
  <c r="S97" i="2"/>
  <c r="S780" i="2"/>
  <c r="S620" i="2"/>
  <c r="S618" i="2"/>
  <c r="S605" i="2"/>
  <c r="S434" i="2"/>
  <c r="S498" i="2"/>
  <c r="S802" i="2"/>
  <c r="S798" i="2"/>
  <c r="S427" i="2"/>
  <c r="S855" i="2"/>
  <c r="S430" i="2"/>
  <c r="S859" i="2"/>
  <c r="S767" i="2"/>
  <c r="S928" i="2"/>
  <c r="S946" i="2"/>
  <c r="S457" i="2"/>
  <c r="S213" i="2"/>
  <c r="S191" i="2"/>
  <c r="S417" i="2"/>
  <c r="S261" i="2"/>
  <c r="S547" i="2"/>
  <c r="S203" i="2"/>
  <c r="S190" i="2"/>
  <c r="S92" i="2"/>
  <c r="S372" i="2"/>
  <c r="S632" i="2"/>
  <c r="S961" i="2"/>
  <c r="S719" i="2"/>
  <c r="S717" i="2"/>
  <c r="S511" i="2"/>
  <c r="S925" i="2"/>
  <c r="S653" i="2"/>
  <c r="S942" i="2"/>
  <c r="S745" i="2"/>
  <c r="S739" i="2"/>
  <c r="S875" i="2"/>
  <c r="S732" i="2"/>
  <c r="S529" i="2"/>
  <c r="S829" i="2"/>
  <c r="S628" i="2"/>
  <c r="S815" i="2"/>
  <c r="S408" i="2"/>
  <c r="S462" i="2"/>
  <c r="S958" i="2"/>
  <c r="S710" i="2"/>
  <c r="S281" i="2"/>
  <c r="S655" i="2"/>
  <c r="S902" i="2"/>
  <c r="S471" i="2"/>
  <c r="S932" i="2"/>
  <c r="S334" i="2"/>
  <c r="S968" i="2"/>
  <c r="S948" i="2"/>
  <c r="S927" i="2"/>
  <c r="S972" i="2"/>
  <c r="S166" i="2"/>
  <c r="S119" i="2"/>
  <c r="S635" i="2"/>
  <c r="S937" i="2"/>
  <c r="S721" i="2"/>
  <c r="S75" i="2"/>
  <c r="S54" i="2"/>
  <c r="S970" i="2"/>
  <c r="S607" i="2"/>
  <c r="S974" i="2"/>
  <c r="S333" i="2"/>
  <c r="S708" i="2"/>
  <c r="S422" i="2"/>
  <c r="S664" i="2"/>
  <c r="S910" i="2"/>
  <c r="S789" i="2"/>
  <c r="S788" i="2"/>
  <c r="S109" i="2"/>
  <c r="S478" i="2"/>
  <c r="S91" i="2"/>
  <c r="S633" i="2"/>
  <c r="S727" i="2"/>
  <c r="S394" i="2"/>
  <c r="S872" i="2"/>
  <c r="S812" i="2"/>
  <c r="S690" i="2"/>
  <c r="S782" i="2"/>
  <c r="S728" i="2"/>
  <c r="S921" i="2"/>
  <c r="S67" i="2"/>
  <c r="S473" i="2"/>
  <c r="S50" i="2"/>
  <c r="S28" i="2"/>
  <c r="S23" i="2"/>
  <c r="S10" i="2"/>
  <c r="S345" i="2"/>
  <c r="S323" i="2"/>
  <c r="S950" i="2"/>
  <c r="S558" i="2"/>
  <c r="S275" i="2"/>
  <c r="S260" i="2"/>
  <c r="S868" i="2"/>
  <c r="S216" i="2"/>
  <c r="S923" i="2"/>
  <c r="S542" i="2"/>
  <c r="S837" i="2"/>
  <c r="S904" i="2"/>
  <c r="S638" i="2"/>
  <c r="S827" i="2"/>
  <c r="S823" i="2"/>
  <c r="S69" i="2"/>
  <c r="S62" i="2"/>
  <c r="S347" i="2"/>
  <c r="S813" i="2"/>
  <c r="S712" i="2"/>
  <c r="S592" i="2"/>
  <c r="S849" i="2"/>
  <c r="S883" i="2"/>
  <c r="S250" i="2"/>
  <c r="S245" i="2"/>
  <c r="S387" i="2"/>
  <c r="S966" i="2"/>
  <c r="S188" i="2"/>
  <c r="S155" i="2"/>
  <c r="S535" i="2"/>
  <c r="S103" i="2"/>
  <c r="S350" i="2"/>
  <c r="S824" i="2"/>
  <c r="S687" i="2"/>
  <c r="S917" i="2"/>
  <c r="S443" i="2"/>
  <c r="S44" i="2"/>
  <c r="S500" i="2"/>
  <c r="S679" i="2"/>
  <c r="S863" i="2"/>
  <c r="S329" i="2"/>
  <c r="S772" i="2"/>
  <c r="S307" i="2"/>
  <c r="S557" i="2"/>
  <c r="S287" i="2"/>
  <c r="S551" i="2"/>
  <c r="S781" i="2"/>
  <c r="S848" i="2"/>
  <c r="S550" i="2"/>
  <c r="S544" i="2"/>
  <c r="S743" i="2"/>
  <c r="S737" i="2"/>
  <c r="S697" i="2"/>
  <c r="S165" i="2"/>
  <c r="S646" i="2"/>
  <c r="S102" i="2"/>
  <c r="S831" i="2"/>
  <c r="S81" i="2"/>
  <c r="S72" i="2"/>
  <c r="S571" i="2"/>
  <c r="S622" i="2"/>
  <c r="S59" i="2"/>
  <c r="S934" i="2"/>
  <c r="S814" i="2"/>
  <c r="S407" i="2"/>
  <c r="S356" i="2"/>
  <c r="S487" i="2"/>
  <c r="S860" i="2"/>
  <c r="S401" i="2"/>
  <c r="S322" i="2"/>
  <c r="S311" i="2"/>
  <c r="S426" i="2"/>
  <c r="S303" i="2"/>
  <c r="S669" i="2"/>
  <c r="S297" i="2"/>
  <c r="S249" i="2"/>
  <c r="S549" i="2"/>
  <c r="S792" i="2"/>
  <c r="S228" i="2"/>
  <c r="S226" i="2"/>
  <c r="S654" i="2"/>
  <c r="S386" i="2"/>
  <c r="S209" i="2"/>
  <c r="S742" i="2"/>
  <c r="S541" i="2"/>
  <c r="S583" i="2"/>
  <c r="S840" i="2"/>
  <c r="S158" i="2"/>
  <c r="S129" i="2"/>
  <c r="S574" i="2"/>
  <c r="S117" i="2"/>
  <c r="S108" i="2"/>
  <c r="S534" i="2"/>
  <c r="S867" i="2"/>
  <c r="S522" i="2"/>
  <c r="S688" i="2"/>
  <c r="S920" i="2"/>
  <c r="S935" i="2"/>
  <c r="S515" i="2"/>
  <c r="S474" i="2"/>
  <c r="S61" i="2"/>
  <c r="S58" i="2"/>
  <c r="S959" i="2"/>
  <c r="S40" i="2"/>
  <c r="S505" i="2"/>
  <c r="S808" i="2"/>
  <c r="S36" i="2"/>
  <c r="S681" i="2"/>
  <c r="S595" i="2"/>
  <c r="S955" i="2"/>
  <c r="S26" i="2"/>
  <c r="S405" i="2"/>
  <c r="S916" i="2"/>
  <c r="S339" i="2"/>
  <c r="S913" i="2"/>
  <c r="S468" i="2"/>
  <c r="S296" i="2"/>
  <c r="S286" i="2"/>
  <c r="S761" i="2"/>
  <c r="S702" i="2"/>
  <c r="S220" i="2"/>
  <c r="S202" i="2"/>
  <c r="S197" i="2"/>
  <c r="S839" i="2"/>
  <c r="S170" i="2"/>
  <c r="S163" i="2"/>
  <c r="S152" i="2"/>
  <c r="S416" i="2"/>
  <c r="S125" i="2"/>
  <c r="S116" i="2"/>
  <c r="S112" i="2"/>
  <c r="S733" i="2"/>
  <c r="S573" i="2"/>
  <c r="S572" i="2"/>
  <c r="S685" i="2"/>
  <c r="S617" i="2"/>
  <c r="S510" i="2"/>
  <c r="S470" i="2"/>
  <c r="S38" i="2"/>
  <c r="S603" i="2"/>
  <c r="S35" i="2"/>
  <c r="S807" i="2"/>
  <c r="S951" i="2"/>
  <c r="S469" i="2"/>
  <c r="S800" i="2"/>
  <c r="S523" i="2"/>
  <c r="S506" i="2"/>
  <c r="S406" i="2"/>
  <c r="S929" i="2"/>
  <c r="S330" i="2"/>
  <c r="S423" i="2"/>
  <c r="S853" i="2"/>
  <c r="S288" i="2"/>
  <c r="S909" i="2"/>
  <c r="S658" i="2"/>
  <c r="S754" i="2"/>
  <c r="S531" i="2"/>
  <c r="S826" i="2"/>
  <c r="S899" i="2"/>
  <c r="S30" i="2"/>
  <c r="S706" i="2"/>
  <c r="S308" i="2"/>
  <c r="S552" i="2"/>
  <c r="S758" i="2"/>
  <c r="S844" i="2"/>
  <c r="S748" i="2"/>
  <c r="S938" i="2"/>
  <c r="S85" i="2"/>
  <c r="S873" i="2"/>
  <c r="S619" i="2"/>
  <c r="S49" i="2"/>
  <c r="S957" i="2"/>
  <c r="S490" i="2"/>
  <c r="S369" i="2"/>
  <c r="S671" i="2"/>
  <c r="S300" i="2"/>
  <c r="S667" i="2"/>
  <c r="S666" i="2"/>
  <c r="S285" i="2"/>
  <c r="S279" i="2"/>
  <c r="S390" i="2"/>
  <c r="S945" i="2"/>
  <c r="S244" i="2"/>
  <c r="S219" i="2"/>
  <c r="S741" i="2"/>
  <c r="S566" i="2"/>
  <c r="S418" i="2"/>
  <c r="S451" i="2"/>
  <c r="S179" i="2"/>
  <c r="S169" i="2"/>
  <c r="S162" i="2"/>
  <c r="S447" i="2"/>
  <c r="S124" i="2"/>
  <c r="S360" i="2"/>
  <c r="S645" i="2"/>
  <c r="S95" i="2"/>
  <c r="S90" i="2"/>
  <c r="S520" i="2"/>
  <c r="S518" i="2"/>
  <c r="S65" i="2"/>
  <c r="S623" i="2"/>
  <c r="S57" i="2"/>
  <c r="S676" i="2"/>
  <c r="S491" i="2"/>
  <c r="S584" i="2"/>
  <c r="S627" i="2"/>
  <c r="S901" i="2"/>
  <c r="S47" i="2"/>
  <c r="S41" i="2"/>
  <c r="S680" i="2"/>
  <c r="S914" i="2"/>
  <c r="S431" i="2"/>
  <c r="S238" i="2"/>
  <c r="S397" i="2"/>
  <c r="S156" i="2"/>
  <c r="S641" i="2"/>
  <c r="S528" i="2"/>
  <c r="S411" i="2"/>
  <c r="S45" i="2"/>
  <c r="S597" i="2"/>
  <c r="S678" i="2"/>
  <c r="S429" i="2"/>
  <c r="S301" i="2"/>
  <c r="S850" i="2"/>
  <c r="S253" i="2"/>
  <c r="S543" i="2"/>
  <c r="S359" i="2"/>
  <c r="S809" i="2"/>
  <c r="S331" i="2"/>
  <c r="S774" i="2"/>
  <c r="S325" i="2"/>
  <c r="S315" i="2"/>
  <c r="S765" i="2"/>
  <c r="S554" i="2"/>
  <c r="S290" i="2"/>
  <c r="S278" i="2"/>
  <c r="S661" i="2"/>
  <c r="S420" i="2"/>
  <c r="S351" i="2"/>
  <c r="S888" i="2"/>
  <c r="S546" i="2"/>
  <c r="S354" i="2"/>
  <c r="S419" i="2"/>
  <c r="S196" i="2"/>
  <c r="S834" i="2"/>
  <c r="S94" i="2"/>
  <c r="S437" i="2"/>
  <c r="S729" i="2"/>
  <c r="S625" i="2"/>
  <c r="S64" i="2"/>
  <c r="S894" i="2"/>
  <c r="S8" i="2"/>
  <c r="S915" i="2"/>
  <c r="S651" i="2"/>
  <c r="S906" i="2"/>
  <c r="S740" i="2"/>
  <c r="S195" i="2"/>
  <c r="S187" i="2"/>
  <c r="S879" i="2"/>
  <c r="S178" i="2"/>
  <c r="S371" i="2"/>
  <c r="S161" i="2"/>
  <c r="S157" i="2"/>
  <c r="S150" i="2"/>
  <c r="S142" i="2"/>
  <c r="S136" i="2"/>
  <c r="S785" i="2"/>
  <c r="S886" i="2"/>
  <c r="S107" i="2"/>
  <c r="S876" i="2"/>
  <c r="S533" i="2"/>
  <c r="S832" i="2"/>
  <c r="S634" i="2"/>
  <c r="S936" i="2"/>
  <c r="S718" i="2"/>
  <c r="S71" i="2"/>
  <c r="S382" i="2"/>
  <c r="S66" i="2"/>
  <c r="S918" i="2"/>
  <c r="S621" i="2"/>
  <c r="S512" i="2"/>
  <c r="S960" i="2"/>
  <c r="S39" i="2"/>
  <c r="S604" i="2"/>
  <c r="S32" i="2"/>
  <c r="S593" i="2"/>
  <c r="S801" i="2"/>
  <c r="S22" i="2"/>
  <c r="S585" i="2"/>
  <c r="S3" i="2"/>
  <c r="S363" i="2"/>
  <c r="S215" i="2"/>
  <c r="S211" i="2"/>
  <c r="S398" i="2"/>
  <c r="S738" i="2"/>
  <c r="S192" i="2"/>
  <c r="S698" i="2"/>
  <c r="S176" i="2"/>
  <c r="S734" i="2"/>
  <c r="S141" i="2"/>
  <c r="S134" i="2"/>
  <c r="S446" i="2"/>
  <c r="S940" i="2"/>
  <c r="S414" i="2"/>
  <c r="S383" i="2"/>
  <c r="S100" i="2"/>
  <c r="S640" i="2"/>
  <c r="S355" i="2"/>
  <c r="S93" i="2"/>
  <c r="S730" i="2"/>
  <c r="S88" i="2"/>
  <c r="S517" i="2"/>
  <c r="S513" i="2"/>
  <c r="S931" i="2"/>
  <c r="S602" i="2"/>
  <c r="S502" i="2"/>
  <c r="S594" i="2"/>
  <c r="S805" i="2"/>
  <c r="S25" i="2"/>
  <c r="S19" i="2"/>
  <c r="S9" i="2"/>
  <c r="S488" i="2"/>
  <c r="S328" i="2"/>
  <c r="S326" i="2"/>
  <c r="S425" i="2"/>
  <c r="S670" i="2"/>
  <c r="S854" i="2"/>
  <c r="S391" i="2"/>
  <c r="S458" i="2"/>
  <c r="S967" i="2"/>
  <c r="S439" i="2"/>
  <c r="S793" i="2"/>
  <c r="S259" i="2"/>
  <c r="S241" i="2"/>
  <c r="S943" i="2"/>
  <c r="S214" i="2"/>
  <c r="S210" i="2"/>
  <c r="S205" i="2"/>
  <c r="S578" i="2"/>
  <c r="S348" i="2"/>
  <c r="S964" i="2"/>
  <c r="S836" i="2"/>
  <c r="S448" i="2"/>
  <c r="S353" i="2"/>
  <c r="S784" i="2"/>
  <c r="S963" i="2"/>
  <c r="S833" i="2"/>
  <c r="S639" i="2"/>
  <c r="S903" i="2"/>
  <c r="S87" i="2"/>
  <c r="S822" i="2"/>
  <c r="S70" i="2"/>
  <c r="S624" i="2"/>
  <c r="S381" i="2"/>
  <c r="S615" i="2"/>
  <c r="S804" i="2"/>
  <c r="S24" i="2"/>
  <c r="S20" i="2"/>
  <c r="S18" i="2"/>
  <c r="S893" i="2"/>
  <c r="S891" i="2"/>
  <c r="S492" i="2"/>
  <c r="S377" i="2"/>
  <c r="S709" i="2"/>
  <c r="S756" i="2"/>
  <c r="S674" i="2"/>
  <c r="S757" i="2"/>
  <c r="S368" i="2"/>
  <c r="S556" i="2"/>
  <c r="S98" i="2"/>
  <c r="S538" i="2"/>
  <c r="S577" i="2"/>
  <c r="S540" i="2"/>
  <c r="S736" i="2"/>
  <c r="S715" i="2"/>
  <c r="S613" i="2"/>
  <c r="S911" i="2"/>
  <c r="S265" i="2"/>
  <c r="S186" i="2"/>
  <c r="S760" i="2"/>
  <c r="S185" i="2"/>
  <c r="S539" i="2"/>
  <c r="S314" i="2"/>
  <c r="S233" i="2"/>
  <c r="S797" i="2"/>
  <c r="S304" i="2"/>
  <c r="S184" i="2"/>
  <c r="S84" i="2"/>
  <c r="S46" i="2"/>
  <c r="S657" i="2"/>
  <c r="S174" i="2"/>
  <c r="S532" i="2"/>
  <c r="S412" i="2"/>
  <c r="S898" i="2"/>
  <c r="S464" i="2"/>
  <c r="S183" i="2"/>
  <c r="S126" i="2"/>
  <c r="S527" i="2"/>
  <c r="S724" i="2"/>
  <c r="S612" i="2"/>
  <c r="S811" i="2"/>
  <c r="S953" i="2"/>
  <c r="S562" i="2"/>
  <c r="S768" i="2"/>
  <c r="S231" i="2"/>
  <c r="S224" i="2"/>
  <c r="S753" i="2"/>
  <c r="S905" i="2"/>
  <c r="S146" i="2"/>
  <c r="S962" i="2"/>
  <c r="S526" i="2"/>
  <c r="S525" i="2"/>
  <c r="S726" i="2"/>
  <c r="S683" i="2"/>
  <c r="S43" i="2"/>
  <c r="S320" i="2"/>
  <c r="S167" i="2"/>
  <c r="S862" i="2"/>
  <c r="S775" i="2"/>
  <c r="S580" i="2"/>
  <c r="S746" i="2"/>
  <c r="S835" i="2"/>
  <c r="S52" i="2"/>
  <c r="S912" i="2"/>
  <c r="S460" i="2"/>
  <c r="S870" i="2"/>
  <c r="S240" i="2"/>
  <c r="S234" i="2"/>
  <c r="S699" i="2"/>
  <c r="S453" i="2"/>
  <c r="S223" i="2"/>
  <c r="S545" i="2"/>
  <c r="S579" i="2"/>
  <c r="S396" i="2"/>
  <c r="S139" i="2"/>
  <c r="S132" i="2"/>
  <c r="S130" i="2"/>
  <c r="S113" i="2"/>
  <c r="S110" i="2"/>
  <c r="S642" i="2"/>
  <c r="S410" i="2"/>
  <c r="S601" i="2"/>
  <c r="S324" i="2"/>
  <c r="S258" i="2"/>
  <c r="S181" i="2"/>
  <c r="S838" i="2"/>
  <c r="S232" i="2"/>
  <c r="S563" i="2"/>
  <c r="S235" i="2"/>
  <c r="S565" i="2"/>
  <c r="S415" i="2"/>
  <c r="S53" i="2"/>
  <c r="S591" i="2"/>
  <c r="S280" i="2"/>
  <c r="S663" i="2"/>
  <c r="S438" i="2"/>
  <c r="S239" i="2"/>
  <c r="S926" i="2"/>
  <c r="S230" i="2"/>
  <c r="S373" i="2"/>
  <c r="S467" i="2"/>
  <c r="S452" i="2"/>
  <c r="S154" i="2"/>
  <c r="S145" i="2"/>
  <c r="S479" i="2"/>
  <c r="S521" i="2"/>
  <c r="S519" i="2"/>
  <c r="S472" i="2"/>
  <c r="S51" i="2"/>
  <c r="S31" i="2"/>
  <c r="S13" i="2"/>
  <c r="S5" i="2"/>
  <c r="S847" i="2"/>
  <c r="S180" i="2"/>
  <c r="S614" i="2"/>
  <c r="S402" i="2"/>
  <c r="S267" i="2"/>
  <c r="S312" i="2"/>
  <c r="S463" i="2"/>
  <c r="S495" i="2"/>
  <c r="S318" i="2"/>
  <c r="S947" i="2"/>
  <c r="S845" i="2"/>
  <c r="S548" i="2"/>
  <c r="S201" i="2"/>
  <c r="S77" i="2"/>
  <c r="S436" i="2"/>
  <c r="S34" i="2"/>
  <c r="S895" i="2"/>
  <c r="S432" i="2"/>
  <c r="S378" i="2"/>
  <c r="S570" i="2"/>
  <c r="S496" i="2"/>
  <c r="S588" i="2"/>
  <c r="S795" i="2"/>
  <c r="S346" i="2"/>
  <c r="S342" i="2"/>
  <c r="S336" i="2"/>
  <c r="S766" i="2"/>
  <c r="S349" i="2"/>
  <c r="S298" i="2"/>
  <c r="S459" i="2"/>
  <c r="S400" i="2"/>
  <c r="S282" i="2"/>
  <c r="S277" i="2"/>
  <c r="S389" i="2"/>
  <c r="S271" i="2"/>
  <c r="S257" i="2"/>
  <c r="S399" i="2"/>
  <c r="S248" i="2"/>
  <c r="S242" i="2"/>
  <c r="S227" i="2"/>
  <c r="S218" i="2"/>
  <c r="S752" i="2"/>
  <c r="S649" i="2"/>
  <c r="S841" i="2"/>
  <c r="S695" i="2"/>
  <c r="S153" i="2"/>
  <c r="S140" i="2"/>
  <c r="S133" i="2"/>
  <c r="S783" i="2"/>
  <c r="S121" i="2"/>
  <c r="S825" i="2"/>
  <c r="S919" i="2"/>
  <c r="S444" i="2"/>
  <c r="S582" i="2"/>
  <c r="S819" i="2"/>
  <c r="S616" i="2"/>
  <c r="S48" i="2"/>
  <c r="S897" i="2"/>
  <c r="S599" i="2"/>
  <c r="S33" i="2"/>
  <c r="S587" i="2"/>
  <c r="S344" i="2"/>
  <c r="S777" i="2"/>
  <c r="S273" i="2"/>
  <c r="S263" i="2"/>
  <c r="S700" i="2"/>
  <c r="S365" i="2"/>
  <c r="S455" i="2"/>
  <c r="S222" i="2"/>
  <c r="S843" i="2"/>
  <c r="S744" i="2"/>
  <c r="S199" i="2"/>
  <c r="S362" i="2"/>
  <c r="S173" i="2"/>
  <c r="S537" i="2"/>
  <c r="S151" i="2"/>
  <c r="S144" i="2"/>
  <c r="S138" i="2"/>
  <c r="S952" i="2"/>
  <c r="S692" i="2"/>
  <c r="S120" i="2"/>
  <c r="S115" i="2"/>
  <c r="S828" i="2"/>
  <c r="S524" i="2"/>
  <c r="S631" i="2"/>
  <c r="S723" i="2"/>
  <c r="S720" i="2"/>
  <c r="S358" i="2"/>
  <c r="S716" i="2"/>
  <c r="S817" i="2"/>
  <c r="S409" i="2"/>
  <c r="S609" i="2"/>
  <c r="S507" i="2"/>
  <c r="S596" i="2"/>
  <c r="S499" i="2"/>
  <c r="S590" i="2"/>
  <c r="S379" i="2"/>
  <c r="S489" i="2"/>
  <c r="S341" i="2"/>
  <c r="S569" i="2"/>
  <c r="S561" i="2"/>
  <c r="S319" i="2"/>
  <c r="S376" i="2"/>
  <c r="S484" i="2"/>
  <c r="S703" i="2"/>
  <c r="S794" i="2"/>
  <c r="S272" i="2"/>
  <c r="S269" i="2"/>
  <c r="S662" i="2"/>
  <c r="S656" i="2"/>
  <c r="S221" i="2"/>
  <c r="S791" i="2"/>
  <c r="S482" i="2"/>
  <c r="S749" i="2"/>
  <c r="S880" i="2"/>
  <c r="S193" i="2"/>
  <c r="S172" i="2"/>
  <c r="S160" i="2"/>
  <c r="S137" i="2"/>
  <c r="S480" i="2"/>
  <c r="S445" i="2"/>
  <c r="S114" i="2"/>
  <c r="S644" i="2"/>
  <c r="S105" i="2"/>
  <c r="S96" i="2"/>
  <c r="S636" i="2"/>
  <c r="S689" i="2"/>
  <c r="S630" i="2"/>
  <c r="S629" i="2"/>
  <c r="S78" i="2"/>
  <c r="S68" i="2"/>
  <c r="S900" i="2"/>
  <c r="S63" i="2"/>
  <c r="S60" i="2"/>
  <c r="S611" i="2"/>
  <c r="S42" i="2"/>
  <c r="S971" i="2"/>
  <c r="S380" i="2"/>
  <c r="S497" i="2"/>
  <c r="S17" i="2"/>
  <c r="S14" i="2"/>
  <c r="S493" i="2"/>
  <c r="S871" i="2"/>
  <c r="S392" i="2"/>
  <c r="S321" i="2"/>
  <c r="S564" i="2"/>
  <c r="S393" i="2"/>
  <c r="S442" i="2"/>
  <c r="S705" i="2"/>
  <c r="S560" i="2"/>
  <c r="S672" i="2"/>
  <c r="S486" i="2"/>
  <c r="S424" i="2"/>
  <c r="S483" i="2"/>
  <c r="S291" i="2"/>
  <c r="S659" i="2"/>
  <c r="S237" i="2"/>
  <c r="S882" i="2"/>
  <c r="S907" i="2"/>
  <c r="S941" i="2"/>
  <c r="S924" i="2"/>
  <c r="S965" i="2"/>
  <c r="S171" i="2"/>
  <c r="S159" i="2"/>
  <c r="S481" i="2"/>
  <c r="S395" i="2"/>
  <c r="S922" i="2"/>
  <c r="S939" i="2"/>
  <c r="S643" i="2"/>
  <c r="S874" i="2"/>
  <c r="S725" i="2"/>
  <c r="S80" i="2"/>
  <c r="S626" i="2"/>
  <c r="S821" i="2"/>
  <c r="S820" i="2"/>
  <c r="S56" i="2"/>
  <c r="S509" i="2"/>
  <c r="S933" i="2"/>
  <c r="S504" i="2"/>
  <c r="S21" i="2"/>
  <c r="S494" i="2"/>
  <c r="S677" i="2"/>
  <c r="S890" i="2"/>
  <c r="S340" i="2"/>
  <c r="S461" i="2"/>
  <c r="S428" i="2"/>
  <c r="S771" i="2"/>
  <c r="S769" i="2"/>
  <c r="S313" i="2"/>
  <c r="S485" i="2"/>
  <c r="S857" i="2"/>
  <c r="S856" i="2"/>
  <c r="S668" i="2"/>
  <c r="S581" i="2"/>
  <c r="S869" i="2"/>
  <c r="S251" i="2"/>
  <c r="S247" i="2"/>
  <c r="S236" i="2"/>
  <c r="S208" i="2"/>
  <c r="S206" i="2"/>
  <c r="S204" i="2"/>
  <c r="S747" i="2"/>
  <c r="S200" i="2"/>
  <c r="S198" i="2"/>
  <c r="S449" i="2"/>
  <c r="S149" i="2"/>
  <c r="S576" i="2"/>
  <c r="S131" i="2"/>
  <c r="S647" i="2"/>
  <c r="S118" i="2"/>
  <c r="S691" i="2"/>
  <c r="S877" i="2"/>
  <c r="S101" i="2"/>
  <c r="S530" i="2"/>
  <c r="S637" i="2"/>
  <c r="S83" i="2"/>
  <c r="S82" i="2"/>
  <c r="S79" i="2"/>
  <c r="S74" i="2"/>
  <c r="S514" i="2"/>
  <c r="S686" i="2"/>
  <c r="S55" i="2"/>
  <c r="S606" i="2"/>
  <c r="S503" i="2"/>
  <c r="S16" i="2"/>
  <c r="S2"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<sst xmlns="http://schemas.openxmlformats.org/spreadsheetml/2006/main" count="46618" uniqueCount="6787">
  <si>
    <t xml:space="preserve">Annex 1: Africa </t>
  </si>
  <si>
    <t xml:space="preserve">Annex 2: Asia </t>
  </si>
  <si>
    <t xml:space="preserve">Annex 3: Latin America and the Caribbean </t>
  </si>
  <si>
    <t xml:space="preserve">Annex 4: Medditerienin </t>
  </si>
  <si>
    <t>Annex 5: Central and Eastern Europe (CEE)</t>
  </si>
  <si>
    <t>6: Countries not belonging to a regional implementation annex</t>
  </si>
  <si>
    <t>Algeria</t>
  </si>
  <si>
    <t>Afghanistan</t>
  </si>
  <si>
    <t>Antigua and Barbuda</t>
  </si>
  <si>
    <t>Albania</t>
  </si>
  <si>
    <t>Armenia</t>
  </si>
  <si>
    <t>Andorra</t>
  </si>
  <si>
    <t>Angola</t>
  </si>
  <si>
    <t>Australia</t>
  </si>
  <si>
    <t>Argentina</t>
  </si>
  <si>
    <t>Croatia</t>
  </si>
  <si>
    <t>Azerbaijan</t>
  </si>
  <si>
    <t>Austria</t>
  </si>
  <si>
    <t>Benin</t>
  </si>
  <si>
    <t>Bahrain</t>
  </si>
  <si>
    <t>Bahamas</t>
  </si>
  <si>
    <t>Cyprus</t>
  </si>
  <si>
    <t>Belarus</t>
  </si>
  <si>
    <t>Belgium</t>
  </si>
  <si>
    <t>Botswana</t>
  </si>
  <si>
    <t>Bangladesh</t>
  </si>
  <si>
    <t>Barbados</t>
  </si>
  <si>
    <t>Greece</t>
  </si>
  <si>
    <t>Bosnia and Herzegovina</t>
  </si>
  <si>
    <t>Brunei Darussalam</t>
  </si>
  <si>
    <t>Burkina Faso</t>
  </si>
  <si>
    <t>Bhutan</t>
  </si>
  <si>
    <t>Belize</t>
  </si>
  <si>
    <t>Hungary</t>
  </si>
  <si>
    <t>Bulgaria</t>
  </si>
  <si>
    <t>Canada</t>
  </si>
  <si>
    <t>Burundi</t>
  </si>
  <si>
    <t>Cambodia</t>
  </si>
  <si>
    <t>Bolivia (Plurinational State of)</t>
  </si>
  <si>
    <t>Israel</t>
  </si>
  <si>
    <t>Georgia</t>
  </si>
  <si>
    <t>Czech Republic</t>
  </si>
  <si>
    <t>Cameroon</t>
  </si>
  <si>
    <t>China</t>
  </si>
  <si>
    <t>Brazil</t>
  </si>
  <si>
    <t>Italy</t>
  </si>
  <si>
    <t>Latvia</t>
  </si>
  <si>
    <t>Denmark</t>
  </si>
  <si>
    <t>Cape Verde</t>
  </si>
  <si>
    <t>Cook Islands</t>
  </si>
  <si>
    <t>Chile</t>
  </si>
  <si>
    <t>Malta</t>
  </si>
  <si>
    <t>Moldova; Republic of</t>
  </si>
  <si>
    <t>Estonia</t>
  </si>
  <si>
    <t>Central African Republic</t>
  </si>
  <si>
    <t>Fiji</t>
  </si>
  <si>
    <t>Colombia</t>
  </si>
  <si>
    <t>Portugal</t>
  </si>
  <si>
    <t>Montenegro</t>
  </si>
  <si>
    <t>European Union</t>
  </si>
  <si>
    <t>Chad</t>
  </si>
  <si>
    <t>India</t>
  </si>
  <si>
    <t>Costa Rica</t>
  </si>
  <si>
    <t>Slovenia</t>
  </si>
  <si>
    <t>North Macedonia</t>
  </si>
  <si>
    <t>Finland</t>
  </si>
  <si>
    <t>Comoros</t>
  </si>
  <si>
    <t>Indonesia</t>
  </si>
  <si>
    <t>Cuba</t>
  </si>
  <si>
    <t>Spain</t>
  </si>
  <si>
    <t>Romania</t>
  </si>
  <si>
    <t>France</t>
  </si>
  <si>
    <t>Congo, Democratic Republic of the</t>
  </si>
  <si>
    <t>Iran, Islamic Republic of</t>
  </si>
  <si>
    <t>Dominica</t>
  </si>
  <si>
    <t>Russian Federation</t>
  </si>
  <si>
    <t>Germany</t>
  </si>
  <si>
    <t>Congo, Republic of the</t>
  </si>
  <si>
    <t>Iraq</t>
  </si>
  <si>
    <t>Dominican Republic</t>
  </si>
  <si>
    <t>Serbia</t>
  </si>
  <si>
    <t>Iceland</t>
  </si>
  <si>
    <t>Jordan</t>
  </si>
  <si>
    <t>Ecuador</t>
  </si>
  <si>
    <t>Slovakia</t>
  </si>
  <si>
    <t>Ireland</t>
  </si>
  <si>
    <t>Djibouti</t>
  </si>
  <si>
    <t>Kazakhstan</t>
  </si>
  <si>
    <t>El Salvador</t>
  </si>
  <si>
    <t>Ukraine</t>
  </si>
  <si>
    <t>Japan</t>
  </si>
  <si>
    <t>Egypt</t>
  </si>
  <si>
    <t>Kiribati</t>
  </si>
  <si>
    <t>Grenada</t>
  </si>
  <si>
    <t>Liechtenstein</t>
  </si>
  <si>
    <t>Equatorial Guinea</t>
  </si>
  <si>
    <t>Guatemala</t>
  </si>
  <si>
    <t>Lithuania</t>
  </si>
  <si>
    <t>Eritrea</t>
  </si>
  <si>
    <t>Korea, Republic of</t>
  </si>
  <si>
    <t>Guyana</t>
  </si>
  <si>
    <t>Luxembourg</t>
  </si>
  <si>
    <t>Eswatini</t>
  </si>
  <si>
    <t>Kuwait</t>
  </si>
  <si>
    <t>Haiti</t>
  </si>
  <si>
    <t>Monaco</t>
  </si>
  <si>
    <t>Ethiopia</t>
  </si>
  <si>
    <t>Kyrgyzstan</t>
  </si>
  <si>
    <t>Honduras</t>
  </si>
  <si>
    <t>Netherlands</t>
  </si>
  <si>
    <t>Gabon</t>
  </si>
  <si>
    <t>Lao People's Democratic Republic</t>
  </si>
  <si>
    <t>Jamaica</t>
  </si>
  <si>
    <t>New Zealand</t>
  </si>
  <si>
    <t>Lebanon</t>
  </si>
  <si>
    <t>Mexico</t>
  </si>
  <si>
    <t>Norway</t>
  </si>
  <si>
    <t>Ghana</t>
  </si>
  <si>
    <t>Malaysia</t>
  </si>
  <si>
    <t>Nicaragua</t>
  </si>
  <si>
    <t>Poland</t>
  </si>
  <si>
    <t>Guinea</t>
  </si>
  <si>
    <t>Maldives</t>
  </si>
  <si>
    <t>Panama</t>
  </si>
  <si>
    <t>San Marino</t>
  </si>
  <si>
    <t>Guinea-Bissau</t>
  </si>
  <si>
    <t>Marshall Islands</t>
  </si>
  <si>
    <t>Paraguay</t>
  </si>
  <si>
    <t>Sweden</t>
  </si>
  <si>
    <t>Kenya</t>
  </si>
  <si>
    <t>Micronesia, Federated States of</t>
  </si>
  <si>
    <t>Peru</t>
  </si>
  <si>
    <t>Switzerland</t>
  </si>
  <si>
    <t>Lesotho</t>
  </si>
  <si>
    <t>Mongolia</t>
  </si>
  <si>
    <t>Saint Kitts and Nevis</t>
  </si>
  <si>
    <t>United Kingdom of Great Britain and Northern Ireland</t>
  </si>
  <si>
    <t>Liberia</t>
  </si>
  <si>
    <t>Myanmar</t>
  </si>
  <si>
    <t>Saint Lucia</t>
  </si>
  <si>
    <t>United States of America</t>
  </si>
  <si>
    <t>Libya</t>
  </si>
  <si>
    <t>Nauru</t>
  </si>
  <si>
    <t>Saint Vincent and the Grenadines</t>
  </si>
  <si>
    <t>Madagascar</t>
  </si>
  <si>
    <t>Nepal</t>
  </si>
  <si>
    <t>Suriname</t>
  </si>
  <si>
    <t>Malawi</t>
  </si>
  <si>
    <t>Niue</t>
  </si>
  <si>
    <t>Trinidad and Tobago</t>
  </si>
  <si>
    <t>Mali</t>
  </si>
  <si>
    <t>Oman</t>
  </si>
  <si>
    <t>Uruguay</t>
  </si>
  <si>
    <t>Mauritania</t>
  </si>
  <si>
    <t>Pakistan</t>
  </si>
  <si>
    <t>Venezuela, Bolivarian Republic of</t>
  </si>
  <si>
    <t>Mauritius</t>
  </si>
  <si>
    <t>Palau</t>
  </si>
  <si>
    <t>Morocco</t>
  </si>
  <si>
    <t>Palestine, State of</t>
  </si>
  <si>
    <t>Mozambique</t>
  </si>
  <si>
    <t>Papua New Guinea</t>
  </si>
  <si>
    <t>Namibia</t>
  </si>
  <si>
    <t>Philippines</t>
  </si>
  <si>
    <t>Niger</t>
  </si>
  <si>
    <t>Qatar</t>
  </si>
  <si>
    <t>Nigeria</t>
  </si>
  <si>
    <t>Samoa</t>
  </si>
  <si>
    <t>Rwanda</t>
  </si>
  <si>
    <t>Saudi Arabia</t>
  </si>
  <si>
    <t>Sao Tome and Principe</t>
  </si>
  <si>
    <t>Singapore</t>
  </si>
  <si>
    <t>Senegal</t>
  </si>
  <si>
    <t>Solomon Islands</t>
  </si>
  <si>
    <t>Seychelles</t>
  </si>
  <si>
    <t>Sri Lanka</t>
  </si>
  <si>
    <t>Sierra Leone</t>
  </si>
  <si>
    <t>Syrian Arab Republic</t>
  </si>
  <si>
    <t>Somalia</t>
  </si>
  <si>
    <t>Tajikistan</t>
  </si>
  <si>
    <t>South Africa</t>
  </si>
  <si>
    <t>Thailand</t>
  </si>
  <si>
    <t>South Sudan</t>
  </si>
  <si>
    <t>Timor-Leste</t>
  </si>
  <si>
    <t>Sudan</t>
  </si>
  <si>
    <t>Tonga</t>
  </si>
  <si>
    <t>Turkmenistan</t>
  </si>
  <si>
    <t>Togo</t>
  </si>
  <si>
    <t>Tuvalu</t>
  </si>
  <si>
    <t>Tunisia</t>
  </si>
  <si>
    <t>United Arab Emirates</t>
  </si>
  <si>
    <t>Uganda</t>
  </si>
  <si>
    <t>Uzbekistan</t>
  </si>
  <si>
    <t>Zambia</t>
  </si>
  <si>
    <t>Vanuatu</t>
  </si>
  <si>
    <t>Zimbabwe</t>
  </si>
  <si>
    <t>Viet Nam</t>
  </si>
  <si>
    <t>Yemen</t>
  </si>
  <si>
    <t>Student</t>
  </si>
  <si>
    <t xml:space="preserve">No </t>
  </si>
  <si>
    <t xml:space="preserve">Gender </t>
  </si>
  <si>
    <t xml:space="preserve">Yes </t>
  </si>
  <si>
    <t>55+</t>
  </si>
  <si>
    <t>45-55</t>
  </si>
  <si>
    <t>35-45</t>
  </si>
  <si>
    <t>25-35</t>
  </si>
  <si>
    <t>18-25</t>
  </si>
  <si>
    <t>None</t>
  </si>
  <si>
    <t>Timestamp</t>
  </si>
  <si>
    <t>Email</t>
  </si>
  <si>
    <t>Full Name (first and last names)</t>
  </si>
  <si>
    <t>Affiliation / Organisation</t>
  </si>
  <si>
    <t>Title/Position</t>
  </si>
  <si>
    <t>Country (indicate both Nationality and Residence, if different)</t>
  </si>
  <si>
    <t>Please indicate the sector or perspective that you would be bringing to the workshop (check all that apply).</t>
  </si>
  <si>
    <t>Are you proficient in English language, both in written and spoken language?</t>
  </si>
  <si>
    <t>Are you proficient in French language, both in written and spoken language?</t>
  </si>
  <si>
    <t>Need-based travel and funding are available for a limited number of people to cover your expenses to attend. Which funding option are you applying for?</t>
  </si>
  <si>
    <t>If you answered yes to travel support, please indicate the estimated amount of funding needed.</t>
  </si>
  <si>
    <t xml:space="preserve">Please enter a brief explanation (e.g. 100 words) of your interest in participating in this training. </t>
  </si>
  <si>
    <t>Briefly outline your background and expertise? Please also describe how this training could support your professional objectives.</t>
  </si>
  <si>
    <t>Have you previously attended a training organised by GLI. If yes, please specify which one.</t>
  </si>
  <si>
    <t>Have you previously attended a training organised by AfricaRice. If yes, please specify which one.</t>
  </si>
  <si>
    <t>ctoure@unccd.int</t>
  </si>
  <si>
    <t>Cheikh Toure</t>
  </si>
  <si>
    <t xml:space="preserve">UNCCD </t>
  </si>
  <si>
    <t xml:space="preserve">Africa Regional Cordinator </t>
  </si>
  <si>
    <t>Male</t>
  </si>
  <si>
    <t>Civil Society, organized citizens &amp; community-led initiatives</t>
  </si>
  <si>
    <t>Fluent</t>
  </si>
  <si>
    <t>Fully funded participant</t>
  </si>
  <si>
    <t>na</t>
  </si>
  <si>
    <t>Africa region</t>
  </si>
  <si>
    <t>External region</t>
  </si>
  <si>
    <t>no</t>
  </si>
  <si>
    <t>nasser10531@gmail.com</t>
  </si>
  <si>
    <t xml:space="preserve">ناصر عبدالرحمن احمد عبده </t>
  </si>
  <si>
    <t xml:space="preserve">اليمن محافظة ارخبيل سقطرئ </t>
  </si>
  <si>
    <t xml:space="preserve">جزيرة سقطرئ رئيس جمعية سقطرئ للحياة الفطرية </t>
  </si>
  <si>
    <t>Student, Civil Society, organized citizens &amp; community-led initiatives</t>
  </si>
  <si>
    <t>No</t>
  </si>
  <si>
    <t>اريد تغطية نقات التذاكر والطعام من سقطرئ حتئ مكان اقامة الورشة والعودة..</t>
  </si>
  <si>
    <t>هذا التدريب يعني لي الكثير حيث إن ارخبيل سقطرئ أحد مواقع التراث الطبيعي العالمي .. وله أهمية بالغة وخاصة في جانب الاراضي الرطبة حيث آني مهتم كثيرا في مثل هذه المواضيع خاصة واني اشتغل في هيئة حماية البيئة ولدي جمعية اهلية أعمل في توعية المجتمعات المحلية..</t>
  </si>
  <si>
    <t>انا أعمل في مجال التوعية منذ ست سنين وأكثر حيث تقييم فعاليات سنوية في مجال البيئة والمياه عملت كمتطوع في برنامج الدعم المتكامل للصون والتنمية المستدامة الأرخبيل سقطرئ الممول من قبل اليونيب تنفذه الجمعية الملكية لحماية الطبيعة الاردنية في سقطرئ اليمن. هذا التدريب يزيد من معارفي ويكسبني زملاء جدد استفيد من مهاراتهم..</t>
  </si>
  <si>
    <t xml:space="preserve">لا لم يسبق لي ذلك </t>
  </si>
  <si>
    <t>لا لم يسبق لي</t>
  </si>
  <si>
    <t>mndegwa@unccd.int</t>
  </si>
  <si>
    <t>Milcah Ndegwa</t>
  </si>
  <si>
    <t>UNCCD</t>
  </si>
  <si>
    <t>Associate Programme Officer</t>
  </si>
  <si>
    <t>Female</t>
  </si>
  <si>
    <t>Mother Tongue</t>
  </si>
  <si>
    <t>100% support - ticket, DSA</t>
  </si>
  <si>
    <t>Offer Support at the training especially the African countries</t>
  </si>
  <si>
    <t>I am support the UNCCD Regional Office for Africa</t>
  </si>
  <si>
    <t>Tesh4040@gmail.com</t>
  </si>
  <si>
    <t>TESHOME TAMIRAT SHIBESHI</t>
  </si>
  <si>
    <t>ETHIOPIAN FORESTRY DEVELOPEMNT COMMISION</t>
  </si>
  <si>
    <t>DEPARTMENT HEAD FOR LAND RESTORATION AND ECOSYSTEM DEVELOPEMNT, UNCCD FOCAL PERSON</t>
  </si>
  <si>
    <t>Public Sector</t>
  </si>
  <si>
    <t>Working Profiency</t>
  </si>
  <si>
    <t>I would be happy to receive any level of financial support that is available</t>
  </si>
  <si>
    <t>2000 USD</t>
  </si>
  <si>
    <t>I believe this training opportunity aligns perfectly with my professional goals and aspirations. By participating in this training program, I aim to enhance my understanding of the latest methodologies and best practices in planning lowlands restoration projects. I am particularly interested in gaining insights into assessing and quantifying the ecosystem services rendered by lowlands landscapes, as this knowledge will be instrumental in devising sustainable agricultural practices that optimize both productivity and environmental conservation. Furthermore, I am eager to learn about innovative approaches to stakeholder engagement and collaboration, as well as the integration of traditional knowledge systems with modern restoration techniques. This holistic perspective will enable me to design comprehensive restoration plans that consider the needs and aspirations of local communities while safeguarding the ecological integrity of lowlands ecosystems. I am confident that my participation in this training program will equip me with the necessary skills and knowledge to contribute significantly to sustainable agricultural development and ecosystem restoration efforts. I am committed to applying the insights gained from this training in my professional work and actively sharing these learnings with my colleagues and community.</t>
  </si>
  <si>
    <t xml:space="preserve">Participating in the training on planning effective lowlands restoration strategies and methodologies for agricultural development, with a focus on identifying ecosystem services provided by lowlands landscapes, directly aligns with my professional objectives. This training will provide me with several key benefits:
Enhanced Knowledge: The training will deepen my understanding of the ecological dynamics of lowlands landscapes and the services they provide. It will equip me with the latest methodologies and techniques for assessing and quantifying ecosystem services, allowing me to make informed decisions in planning restoration strategies.
Integrated Approaches: By exploring the most effective lowlands restoration strategies, I will learn about the integration of ecological principles with agricultural practices. This holistic perspective will enable me to develop comprehensive plans that balance agricultural productivity with the conservation of ecosystem services.
Stakeholder Engagement: The training will provide insights into effective stakeholder engagement and collaboration approaches. This knowledge will be invaluable in fostering partnerships with local communities, policymakers, and other stakeholders involved in lowlands restoration and agricultural development.
Sustainable Agriculture: The training will emphasize sustainable agricultural practices within the context of lowlands restoration. I will learn about innovative farming techniques that optimize productivity while minimizing environmental impacts, contributing to the broader goal of sustainable agricultural development.
Professional Networking: Participating in the training will allow me to connect with experts, practitioners, and like-minded professionals working in the field of lowlands restoration and agricultural development. This networking opportunity will facilitate knowledge sharing, collaboration, and potential future partnerships
</t>
  </si>
  <si>
    <t>NO</t>
  </si>
  <si>
    <t>omoteshowho2000@gmail.com</t>
  </si>
  <si>
    <t xml:space="preserve">Mabel Emmanuel </t>
  </si>
  <si>
    <t xml:space="preserve">Federal Ministry of Environment </t>
  </si>
  <si>
    <t xml:space="preserve">Director </t>
  </si>
  <si>
    <t xml:space="preserve">750 dollars </t>
  </si>
  <si>
    <t xml:space="preserve">Enhance capacity  on lowland  restoration. </t>
  </si>
  <si>
    <t>I have  a masters degree in  Forest  Economics and  management, first degree  in Botany and I  have been  a director  since 2019 in the department of  Desertification  land degradation and drought  management  in federal ministry of  Environment, Nigeria.  I have been  involved  in degraded landscape restoration  since  1990.</t>
  </si>
  <si>
    <t>I have  attended  training  on-line  with the Global Land  Initiative, but I  can only specify later.</t>
  </si>
  <si>
    <t>sphamandla1zn@gmail.com</t>
  </si>
  <si>
    <t>SPHAMANDLA ZWANE</t>
  </si>
  <si>
    <t>UMHLABA HLANGENE CONSERVATION AND DISTRIBUTORS PTY LTD</t>
  </si>
  <si>
    <t>MR</t>
  </si>
  <si>
    <t>Public Sector, Business / Private Sector, Civil Society, organized citizens &amp; community-led initiatives</t>
  </si>
  <si>
    <t>R50 000</t>
  </si>
  <si>
    <t>It is within my passion to Conserve, Restore, Protect and Manage the Natural Resources. This training will further my knowledge to gain the executed methods at an international level</t>
  </si>
  <si>
    <t>I am currently working as Project Coordinator/ Administrator with B Tech and National Diploma in Nature Conservation. Already i am involved in Project Implementation (Alien Plant Clearing). I would like to intensify my knowledge in the sector of Rehabilitation and Restoration since it is complementary sector with Biodiversity maintenance</t>
  </si>
  <si>
    <t>kamgibby21228@gmail.com</t>
  </si>
  <si>
    <t xml:space="preserve">Gibrilla Salaam kamara </t>
  </si>
  <si>
    <t xml:space="preserve">Ministry of Environment and climate change, Sierra Leone </t>
  </si>
  <si>
    <t>Senior environmental emergency officer</t>
  </si>
  <si>
    <t xml:space="preserve">I will be so excited if selected to be part of this training.  Due to emerging issues around the lowland and other ecosystems, which has been caused by illegal human activities such a training is timely. I want to gain more knowledge on agroecology and how can it be integral part in lowland restoration. There is need to embark ecosystem(Land) restoration while at the same time we do grow our crops( Rice). For ages now the ecosystem has been tampered with due to illegal human activities and this has caused negative climate effect. Land degradation has been on increase and if mechanisms are not put  in place, it will negatively affect our livelihoods. It has been predicted by our national meteorological agency that we will experience low rainfall and I believe this is as a result of the huge deforestation. Thus it timely that we put systems in place for land restoration and expand space for crop (Rice) cultivation. </t>
  </si>
  <si>
    <t xml:space="preserve">I have BSc in Agricultural Engineering and Masters in Soil and Water engineering. I have extensive knowledge in inland valley swamp development( including water holding structures). I have been part of agroforestry activities more so around water catchment areas and lowlands. I have experience in ecosystem conservation. I have also trained in emergency response, mitigation and restoration.I am well trained soil and water engineer. I have help development micro/mini dams in lowland areas for crop cultivation and for other water utility purposes. Knowledge in designing contours around the hill side and drainage systems to control erosion that might affect our crops or housings structures. I believe this training will help me on  area of agroecology( means of crop cultivation while preserving the forest). It is critical to do lowland cultivation while maintaining the forest inorder to fight against hunger. There is urgent need to restore the land to avoid future disasters. </t>
  </si>
  <si>
    <t xml:space="preserve">diallokadiatamady@yahoo.fr </t>
  </si>
  <si>
    <t>Kadiata Madi DIALLO</t>
  </si>
  <si>
    <t>Direction Nationale des Forêts et de la Faune, Ministère de l'Environnement et du Développement Durable</t>
  </si>
  <si>
    <t>Point Focal National de la Convention des Nations Unies sur la Lutte Contre la Désertification</t>
  </si>
  <si>
    <t>Fluent, Working Profiency</t>
  </si>
  <si>
    <t>Prise en charge des frais suivants : (i) Billet d'avion aller-retour (Forfait) ; (ii) DSA, frais de restauration et d'hébergement pendant le séjour (Forfait). A définir par le bailleur potentiel.</t>
  </si>
  <si>
    <t>Ma participation à cette formation sur la « Restauration des terres dans les systèmes basés sur les basses terres en Afrique » permettra de renforcer davantage mes capacités sur les meilleures approches, techniques et technologies de gestion durable des terres (GDT) en général, et plus particulièrement sur les principes de neutralité en matière de dégradation des terres (NDT) qui pourront être appliqués aux différents types d'écosystèmes de mon pays.</t>
  </si>
  <si>
    <t>Je suis un Ingénieur des Eaux et Forêts-Environnement de formation ayant un Diplôme d'Etudes Supérieures spécialisées (DESS) ou Master 2 en Aménagement et Gestion intégrés des Forêts et Territoires tropicaux de l'Ecole Régionale post-universitaire d'Aménagement et de Gestion intégrés des Forêts et Territoires tropicaux (ERAIFT) basée dans l'enceinte de l'Université de Kinshasa, République Démocratique du Congo (RDC) de 2010 à 2012. En plus, j'ai fait plusieurs autres formations supplémentaires dans les domaines de l'environnement, de la foresterie pure, du changement climatique, de la Gestion durable des terres, de la biodiversité, etc. C'est pour toutes ces raisons que je suis bien intéressé par cette formation qui cadre parfaitement avec mon profil et ma profession actuelle.</t>
  </si>
  <si>
    <t>Non</t>
  </si>
  <si>
    <t>matomelaagric@gmail.com</t>
  </si>
  <si>
    <t>Bulelani Lungile Matomela</t>
  </si>
  <si>
    <t xml:space="preserve">National Coordinating Body of the United Nations Convention to Combat Desertification in South Africa </t>
  </si>
  <si>
    <t>National Coordinating Body of the UNCCD</t>
  </si>
  <si>
    <t>Business / Private Sector</t>
  </si>
  <si>
    <t xml:space="preserve">I am not funded. Any support I will appreciate to attend the training. I do have a valid passport </t>
  </si>
  <si>
    <t xml:space="preserve">I am a Private Agricultural Consultant and I don’t charge for my service of rendering technical support to rural farmers in South Africa. I am training and teaching farmers in the importance of sustainable and conservation and I have seen change through projects I have worked with. I am interested in this initiative as it will boost my level of knowledge that I will further share and pass on to my fellow farmers and schools </t>
  </si>
  <si>
    <t xml:space="preserve">I have 8 years of experience working with rural farmers in South Africa and teaching them to farm in a principles that restores and protects the environment. I have expertise in Agriculture and sustainable environment technics. This training will deeply enable me in my professional by equipping me with more in-depth technical knowledge in Land restoration </t>
  </si>
  <si>
    <t>info@ajesh.org</t>
  </si>
  <si>
    <t>Harrison Ajebe Nnoko Ngaaje</t>
  </si>
  <si>
    <t>AJESH (AJEMALEBU SELF HELP)</t>
  </si>
  <si>
    <t>Executive President (CEO)</t>
  </si>
  <si>
    <t>USD 3000</t>
  </si>
  <si>
    <t xml:space="preserve">I am an implementer of the UNCCCD program, I am a degraded land restoration implementer, I conduct community mapping and planning of degraded forest lands, conduct deforestation monitoring and monitoring of restoration program. It my interest to enhance my restoration skills and knowledge of the present technology and approaches taking into account the land degradation neutrality framework.   </t>
  </si>
  <si>
    <t xml:space="preserve">Harrison AjebeNnoko is a skilled manager, professional forester, marine ecosystem manager, and expert in community development mapping and land use planning. He currently works as the Executive President (CEO) and Co-Founder of AJEMALEBU SELF HELP (AJESH) – https://www.ajesh.org. AJESH operates in Cameroon, Ghana, Tanzania, and the USA, utilizing Nature-protection-based approaches (Npba) to tackle issues in terrestrial and marine ecosystem management. Their focus areas include forest, mangroves, land and coastal governance; terrestrial and coastal ecosystem restoration; forest and mangrove conservation; participatory community mapping and land use planning, defending community access rights to natural resources; climate change mitigation, adaptation, and resilience approaches; reducing emissions from deforestation and forest degradation (REDD+), landscape, seascape, and freshwater and wetlands management.
This training will enhance the restoration work of my organisation and reduce the deforestation effects thus, protecting biodiversity and reducing the effect of desertification and climate change. </t>
  </si>
  <si>
    <t>anne@emg.org.za</t>
  </si>
  <si>
    <t>Anne Plaatjies- Hanase</t>
  </si>
  <si>
    <t>Environmental Monitoring Group (EMG)</t>
  </si>
  <si>
    <t>Agroecology Policy and Advocacy Manager</t>
  </si>
  <si>
    <t>2500-3000 USD</t>
  </si>
  <si>
    <t>Land degradation is a major obstacle to agricultural development in Africa, where it's accentuated by poor agricultural practises and climate change impacts. Land restoration approaches, particularly land restoration in lowlands-based systems, offers the unique opportunity to craft and codesign restoration strategies that considers biodiversity and land management, which supports agricultural development. I am interested in participating in this training because of its particular focus on the most effective lowlands restoration strategies which will support agricultural development, and that is of critical importance for the work we are all doing to advance Africa's agricultural development.</t>
  </si>
  <si>
    <t>My background is in the land reform and agricultural development sector, with a particular focus on agricultural policy, farmer support and the promotion of agroecology as a sustainable land management practise. This training will directly benefit my professional objectives because its focus and technical sessions, will support and contribute to the policy landscape and recommendations processes that I am involved in. This training will further enable me to learn best practices, while promoting ongoing learning about how to do restoration that centres people, culture, biodiversity and practise.</t>
  </si>
  <si>
    <t>I have not previously attended a training by the GLI.</t>
  </si>
  <si>
    <t xml:space="preserve">brainmiennies@gmail.com </t>
  </si>
  <si>
    <t>Brain Miennies</t>
  </si>
  <si>
    <t xml:space="preserve">Kalahari Earth Keepers International </t>
  </si>
  <si>
    <t xml:space="preserve">Managing Director </t>
  </si>
  <si>
    <t>R 30 000 (Thirty Thousand Rand)</t>
  </si>
  <si>
    <t xml:space="preserve">I'm passionate about Land Restoration because I'm not excluded from the land but part of it as it is part of me.
This training will allow me new thinking in planning and strategizing as well as meeting interested people across the African Continent that is passionate to see their ancestral land is given back to their respective communities taken away through colonialism but also to see that the socioeconomic challenges are addressed in this process.
I'm passionate about community development especially indigenous communities taking their role on the socioeconomic platform to address each their unique challenge they face in terms of their land and other natural resources. </t>
  </si>
  <si>
    <t>I come from a very small indigenous community in the Southern Parts of the Northern Cape, the Southern Kalahari Bushmen People. 
As a community struggling with efforts to not only for the life of their restored land but the Socio-Economic Wellbeing of the community and area at large.
The Challenges of Sustainable Livelihoods Through Land Restoration in South Africa which land ownership through restoration results in non-sustainability like of that of the Nonoti community in South Africa. During the apartheid era, Black communities were evicted from their ancestral land to make way for tourism development, though those lands were later repossessed by their original owners. Now exploring the challenges of post-settlement after land restoration to new landowners in the Nonoti Beach resort. 
I believe that through this 5-day training we can come back and address the issues and solutions that is anchored on the sustainable livelihoods theoretical framework to measure the extent to which land can enhance socio-economic development. 
There exists ample number of examples across South Africa of Communities in Distress over their Socio-Economic Wellbeing and most importantly their degraded land. 
At the Kalahari Earth Keepers International we do believe that local community members and representatives of the government agencies are in charge of land restoration. 
This opportunity will allow us to advocate that the landowners should be capacitated through training and skills development to live sustainably on the land they have acquired through the land claims processes but first we need to be equipped with the training as NGO's to be able to identify and plan the most effective lowlands restoration strategies agricultural development, recognize ecosystem services provided by lowland landscapes and design and implement restoration measures that integrate the physical, biological and socioeconomic factors on and in a sustainable manner for generations of Africans to enjoy long after we have departed from this earth</t>
  </si>
  <si>
    <t>Mmaphakat@gmail.com</t>
  </si>
  <si>
    <t xml:space="preserve">Dr Mmaphaka Ephraim Tau </t>
  </si>
  <si>
    <t xml:space="preserve">RSA Science and Technology Correspondent of South Africa </t>
  </si>
  <si>
    <t xml:space="preserve">South Africa </t>
  </si>
  <si>
    <t xml:space="preserve">100% plus a per diem </t>
  </si>
  <si>
    <t xml:space="preserve">I am the Science and Technology Correspondent (STC) of South African under UNCCD and would need this training to further sharpen my knowledge and skills in advancing land degradation neutrality </t>
  </si>
  <si>
    <t xml:space="preserve">I am a development expert and I have been a Deputy Director-General responsible for Forestry and Natural Resources Management in South Africa with the Land Care programme falling under my responsibility. </t>
  </si>
  <si>
    <t>halawill@yawoo.com</t>
  </si>
  <si>
    <t>Halala Willie Kokulo</t>
  </si>
  <si>
    <t xml:space="preserve">Ministry of Agriculture </t>
  </si>
  <si>
    <t xml:space="preserve">To support Liberia Agriculture land use systems especially in the area of lowlands water management systems development to enhance rice production. </t>
  </si>
  <si>
    <t xml:space="preserve">I am an Agronomist, water and natural resources specialist. I am charged with the responsibility to advise the ministry of Agriculture on lowland development and irrigation related issues. </t>
  </si>
  <si>
    <t>abalaky@yahoo.fr</t>
  </si>
  <si>
    <t>AWESSO BALAKYEM</t>
  </si>
  <si>
    <t>Direction des ressources forestières</t>
  </si>
  <si>
    <t>Point focal UNCCD</t>
  </si>
  <si>
    <t>1100 USD</t>
  </si>
  <si>
    <t>Participating to this traning course will permit me to bring new knowledge to my country and share my own experience with other participants. Actually, I'm working in northen Togo on how to restore degraded lands with local communities. So, this course is an opportunity  for me to learn more about land Restoration in Lowland-based Systems.</t>
  </si>
  <si>
    <t xml:space="preserve">After a Master's degree on Natural Sciences, I also have a Master's degree on Protected Areas Management. I'm working in the Direction of Forest Resources (Ministry of environment and Forest Resources) since 2006. I have passed through many positions in that institution, from Study Officer to Chief of forestry research and land degradation mitigation section and now as UNCCD Focal Point. As I said, I actually, I'm working in northen Togo on how to restore degraded lands with local communities. 
I'm charged to provide technical support to communities and individuals in their forest development, agroforestry and degrading land mitigation program; I also have to promote water and soil conservation etc. Having an opportunity  to participate to the course on land Restoration in Lowland-based Systems in Africa will permit me to achieve my professional objectives .
</t>
  </si>
  <si>
    <t>omniawassif2016@gmail.com</t>
  </si>
  <si>
    <t>Omnia Mohamed Mohamed Abdou Wassif</t>
  </si>
  <si>
    <t>Desert Research Center</t>
  </si>
  <si>
    <t>Associate professor</t>
  </si>
  <si>
    <t>Academia</t>
  </si>
  <si>
    <t>500 USD</t>
  </si>
  <si>
    <t xml:space="preserve">Most of coastal area in Nile Delta, Egypt, is salt-affected soils and have low carbon (C) and nitrogen (N) inputs as a result of declining vegetation growth and low net primary production. Therefore, i want to attend his workshopto know more about C and N pools in degraded (uncultivated and salt-affected soil) and restored and to examine the impact of cultivation on sequestering C and N pools in my country as one of the most important methods for mitigating climate change impacts. </t>
  </si>
  <si>
    <t xml:space="preserve">Consultant at IFAD PLATFORM Academy and Academic Platform, licensed in the Republic of Turkey, No. (4651291105)
2- An accredited international lecturer in the electronic Al-Karim platform, which is registered and approved in the Republic of Iraq. ID: CAL0017.
3- Consultant at ECESA “Egyptian Center of Excellence for Saline Agriculture” , licensed in the Desert Research Center Cairo, Egypt. https://www.facebook.com/profile.php?id=100068938608284&amp;mibextid=ZbWKwL.
4- Active member of “International Network of Salt Affected Soils (INSAS) followed by Food and Agriculture Organization of the United Nations (FAO)” and representative of Desert Research Center (DRC) -Cairo- Egypt.
5- A COP ambassador community of the International Soil Reference and Information Centre (ISRIC) world soil information representative of Egypt. </t>
  </si>
  <si>
    <t>tarik.chafiq1@gmail.com</t>
  </si>
  <si>
    <t>Tarik CHAFIQ</t>
  </si>
  <si>
    <t>Hassan II university</t>
  </si>
  <si>
    <t xml:space="preserve">Professor </t>
  </si>
  <si>
    <t>Academia, Public Sector</t>
  </si>
  <si>
    <t>I would likely indicate the estimated amount of funding needed based on transportation costs, accommodation, and other expenses related to attending the workshop. However, without further details on the specific circumstances of my participation in the workshop, it would be difficult for me to provide an accurate estimate.</t>
  </si>
  <si>
    <t>Attending this workshop would significantly advance my professional goals by equipping me with essential skills in lowlands restoration for agricultural development. I aim to deepen my grasp of lowlands' ecosystem services and master the integration of physical, biological, and socioeconomic factors in restoration planning. Moreover, proficiency in monitoring sustainability indicators aligns with my commitment to environmentally sound agriculture. Collaboration opportunities with diverse stakeholders would foster interdisciplinary research, paving the way for innovative solutions in lowlands restoration and agriculture. This workshop promises to enhance my expertise, expand my network, and advance the field's knowledge and practices.</t>
  </si>
  <si>
    <t>This training presents an invaluable opportunity to further develop my proficiency in identifying and implementing effective strategies for lowlands restoration in agricultural contexts. Specifically, I aim to deepen my understanding of the ecosystem services provided by lowlands and refine my skills in integrating physical, biological, and socioeconomic aspects into restoration planning. Additionally, gaining proficiency in monitoring sustainability indicators aligns perfectly with my career objective of promoting environmentally sustainable agricultural practices. Indeed, this training will bolster my expertise and equip me to contribute more effectively to the field of lowlands restoration and agricultural development.</t>
  </si>
  <si>
    <t>Assessing Land Degradation and Restoration Efforts with Remote Sensing Data and GIS Tools</t>
  </si>
  <si>
    <t>lamba.bath@yahoo.com</t>
  </si>
  <si>
    <t>Barthélemy LAMBA</t>
  </si>
  <si>
    <t>Coordination Nationale du Programme de Lutte contre la Dégradation des Terres, la Désertification et la Sécheresse</t>
  </si>
  <si>
    <t>Coordonnateur National</t>
  </si>
  <si>
    <t>Food costs covered (Self-financed travel and accommodation)</t>
  </si>
  <si>
    <t>3000 $ US financed by my organisation</t>
  </si>
  <si>
    <t xml:space="preserve">This training is part of my daily work and will enable me to share my experience of the necessary tools used in land restoration. These include the SEPAL tool developed by the FAO, the EX-ACT carbon balance tool and QGis and Trends Earth to calculate the proportion of degraded land. My national coordination team produces maps of inland valleys to address hydro-agricultural development, but is having difficulty with the tools for land restoration and the planning and use of inland valleys. This training will be very useful. </t>
  </si>
  <si>
    <t xml:space="preserve">I am the focal point for the land restoration project within the Ministry of the Environment and implemented by the FAO, and I have undergone a great deal of training in the tools (Google Earth Engine, Earth Map, MEOR, etc.) that can be used to carry out forest and landscape restoration activities. I've been working every day on this issue for over 10 years, and I have proven experience that deserves to be shared, especially within the framework of the Forest and Landscape Restoration in Support of Community Livelihood Resilience project. I will be very useful in this training... </t>
  </si>
  <si>
    <t>No I applied for several training courses but my application was never accepted, even though I am working with the FAO on a forest and landscape restoration project to support community livelihoods. I should be making a strong contribution to GL 20's efforts.</t>
  </si>
  <si>
    <t>zwivhuya@universalgreening.org</t>
  </si>
  <si>
    <t>Zwivhuya Nicholus Mulaudzi</t>
  </si>
  <si>
    <t xml:space="preserve">Universal Greening Organization </t>
  </si>
  <si>
    <t xml:space="preserve">Coordinator </t>
  </si>
  <si>
    <t>R 75 000</t>
  </si>
  <si>
    <t>The training will provide me the opportunity to learn about land restoration techniques and this will help me to contribute to the sustainable development efforts, environmental conservation, and food security in Africa, particularly in lowland areas where agricultural productivity is crucial</t>
  </si>
  <si>
    <t>The organization mandate is to excel in creating a healthy living environment through sustainable development. We work with various stakeholders to mitigate and address environmental problems. This training will benefit us because networking with fellow attendees can open doors to collaboration, knowledge sharing, and potential partnerships for future projects. Engaging in practical demonstration during this training can provide you with practical skills and experiences that you can apply directly in your work or research. I may gain access to resources, materials, and tools related to land restoration practices that can support your ongoing or future projects.</t>
  </si>
  <si>
    <t>muyaka@bgwg.org</t>
  </si>
  <si>
    <t>Muyaka Kamamba</t>
  </si>
  <si>
    <t>Blue and Green Water Guardians</t>
  </si>
  <si>
    <t>Executive Director</t>
  </si>
  <si>
    <t>100% self-financed. I can cover travel, accommodation and food costs myself, or my organisation can support me</t>
  </si>
  <si>
    <t xml:space="preserve">I believe Fully funded includes travel support, I would estimate: Round trip of $1500, $100 visa, Accommodation and meals at $1150 and $750 unexpected events. Hence total of $3500 </t>
  </si>
  <si>
    <t xml:space="preserve">As the Executive Director of BGWG, I'm deeply committed to restoring degraded aquatic ecosystems, including lowlands and wetlands in Zambia. This training aligns perfectly with our initiative, Eco-Resilient Aquatic Ecosystem Restoration Hub (ERAER Hub), focusing on ecosystem restoration and sustainable land management. Participating will enhance our capacity to develop effective restoration strategies, integrate socioeconomic factors and monitor impacts, furthering our mission to safeguard Zambia's water resources and biodiversity.
</t>
  </si>
  <si>
    <t>With a background in agronomy, forestry and water resource management, I've spearheaded initiatives at BGWG, focusing on environmental sustainability and water management. This training offers invaluable insights into lowlands restoration, aligning with our ERAER Hub's goals of revitalizing degraded ecosystems in Zambia. By honing skills in planning, implementing, and monitoring restoration measures, I aim to bolster our organization's capacity in sustainable land management. This training equips me to integrate socioeconomic factors, enhancing our ability to foster community engagement and drive impactful change in Zambia's wetlands and lowlands.</t>
  </si>
  <si>
    <t>Yes. A 5 days training workshop on: Assessing Land degradation Dynamics and Restoration Efforts with Remote Sensing Data and GIS tools in Dehradun, India, January 2024.</t>
  </si>
  <si>
    <t>tatima_ta@gmail.com</t>
  </si>
  <si>
    <t>Fatimata Kaba</t>
  </si>
  <si>
    <t>Enda Energie</t>
  </si>
  <si>
    <t>In charge of natural resource management</t>
  </si>
  <si>
    <t>1570 euros</t>
  </si>
  <si>
    <t xml:space="preserve">I'm involved in drawing up development and land restoration projects, especially in connection with the fight against youth migration and the promotion of the Great Green Wall initiative in Senegal. I realize that I'm only using my knowledge of geography (the description of the physical and human environment).  I've never had any sustained or practical training in the techniques involved in restoring and rehabilitating landscapes.  
Also, even in the context of capitalizing on good practice, I had collected some experience of land restoration from the FAO's Action Against Desertification project.
Taking part in the training will help me to become more involved in land restoration. With the preparation of COP16 of the Convention to Combat Desertification and the celebration of World Day 17, we are launching a campaign to secure land restored by women.
</t>
  </si>
  <si>
    <t xml:space="preserve">i trained in geography at the Gaston berger university in saint louis. I then specialised in the environment. I was interested in coastal preservation issues and took courses at the Université Cheikh Anti Diop in Dakar. 
I have coordinated restoration projects (Les communautés reverdissent le Sahel, Action Contre la Désertification, Front local environnemental pour une Union verte) within my organisation with local and foreign partners. 
During the next COP16 of the UNCCD, I will be very active in collecting good practices from CSOs, particularly those on land restoration, with a view to reducing land degradation and achieving neutrality in terms of land degradation. 
It is said and documented that women are the main actors in these restoration actions, and I would like to play an important role in this by lobbying to secure their land.  
</t>
  </si>
  <si>
    <t>ammicha025@gmail.com</t>
  </si>
  <si>
    <t>Antonio Micha Ondo Angue</t>
  </si>
  <si>
    <t>Instituto Nacional para la Conservación del Medio Ambiente (INCOMA)</t>
  </si>
  <si>
    <t>Point Focal National de CNULD</t>
  </si>
  <si>
    <t>Parce que les previsions pour le support des missions dans notre institution est fini</t>
  </si>
  <si>
    <t>Pour l' aquisition des connaissance sur les meilleures pratiques</t>
  </si>
  <si>
    <t xml:space="preserve">L' experience de cet atelier sera outil pour concevoir et developper les projets concernés dans mon pays </t>
  </si>
  <si>
    <t>J' espere bien les approches sur la maniere donc on fait les diagnostiques scientifiques</t>
  </si>
  <si>
    <t>tituskilonzomutuku@gmail.com</t>
  </si>
  <si>
    <t>TITUS KILONZO MUTUKU</t>
  </si>
  <si>
    <t>HUMANS FOR GREEN LEGACY</t>
  </si>
  <si>
    <t>ENVIRONMENTAL PLANNER/DATA SCIENTIST</t>
  </si>
  <si>
    <t>Academia, Civil Society, organized citizens &amp; community-led initiatives</t>
  </si>
  <si>
    <t>Airfare (Round trip): $1000
Accommodation (5 nights): $500 (assuming $100 per night)
Local Transportation: $100
Meals and Incidentals: $200
Visa and Travel Insurance: $150
Total Estimated Funding Needed: $1950</t>
  </si>
  <si>
    <t>As an Environmental Planner and Conservationist with extensive experience in sustainable development and land management, I am deeply committed to combating land degradation and promoting ecological restoration. Participating in the "Land Restoration in Lowlands-Based Systems in Africa" training will enhance my expertise in effective restoration strategies, integrate ecosystem services, and develop sustainable agricultural practices. This workshop aligns perfectly with my current work and academic pursuits, allowing me to apply advanced methodologies in my projects and contribute to achieving the ambitious goals of the G20 Global Land Initiative. I am eager to learn, collaborate, and bring impactful solutions to my region.</t>
  </si>
  <si>
    <t xml:space="preserve">
As an Environmental Planner and Conservationist, I hold a Bachelor's degree in Environmental Planning and Management from Kenyatta University and am currently pursuing a Master's degree in Environmental Studies at Karatina University. I have extensive experience in sustainable development, land management, and ecological restoration, gained through my work with the Kenya Forest Service and various conservation initiatives. My background includes project management, environmental impact assessment, and data analysis, with specialized training in disaster risk reduction, water safety planning, and environmental health and safety guidelines.
This training in "Land Restoration in Lowlands-Based Systems in Africa" will significantly enhance my ability to design and implement effective restoration strategies. It will provide me with advanced knowledge and practical skills in integrating physical, biological, and socioeconomic aspects of land restoration. This will directly support my professional objectives of developing sustainable agricultural practices, enhancing ecosystem services, and contributing to the reduction of land degradation in my region. By applying these new methodologies, I aim to drive impactful environmental projects and promote sustainability in Kenya and beyond.</t>
  </si>
  <si>
    <t xml:space="preserve">danielsanu994@gmail.com </t>
  </si>
  <si>
    <t xml:space="preserve">Sanu Daniel </t>
  </si>
  <si>
    <t xml:space="preserve">Eeager Salon Charity Organization </t>
  </si>
  <si>
    <t xml:space="preserve">Outreach officer </t>
  </si>
  <si>
    <t>Am really appreciate your help and tireless efforts due to your support, am interested of have you all, am in lined with drugs awareness and Advocacy stage am really working on these information quickly and easier.</t>
  </si>
  <si>
    <t>Am Sanu Daniel from Sierra Leone, I served as Ambassador for yomsud and later save as PRO for Eeager Salon Charity. Working experience served for 10 years now due to my hard working.</t>
  </si>
  <si>
    <t>Yes, UN, Care international etc</t>
  </si>
  <si>
    <t>cbalogoun@aol.com</t>
  </si>
  <si>
    <t xml:space="preserve">Oyeoussi Charles Balogoun </t>
  </si>
  <si>
    <t xml:space="preserve">Afrique Esperance </t>
  </si>
  <si>
    <t xml:space="preserve">President </t>
  </si>
  <si>
    <t>1500USD</t>
  </si>
  <si>
    <t>I would like to thank GLI for the opportunity to attend such an interesting program, which contributes to greater knowledge in the fight against desertification in Africa. As Chair and African Representative of the UNCCD CSO PANEL, this event, which is taking place in Cote d'Ivoire, is an opportunity to bring the voice of civil society, our contributions and good practices, to learn from others in order to build a more dynamic multi-actor dynamic to stem the climate scourges that inhibit efforts for security and self-sufficiency.</t>
  </si>
  <si>
    <t>Plantation.fass@yahoo.com</t>
  </si>
  <si>
    <t xml:space="preserve">Samba Faye </t>
  </si>
  <si>
    <t xml:space="preserve">Plantation Nurseries </t>
  </si>
  <si>
    <t xml:space="preserve">Chief Executive Officer </t>
  </si>
  <si>
    <t>Gambia, The</t>
  </si>
  <si>
    <t>To figure out the funds required for participating in the "Land Restoration, in Lowlands Based Systems in Africa" workshop in M'bé, Côte d'Ivoire from The Gambia you need to consider the following costs;
1. Flight Expenses;
Round trip tickets from Banjul, The Gambia to Abidjan Côte d'Ivoire; Estimated at around $500. $800
2. Lodging Costs;
Stay for 5 nights in a hotel in M'bé or nearby Abidjan; $60. $120 per night
Total for 5 nights; $300. $600
3. Food Expenses;
Daily meal budget; Around $30. $50 per day
Total for 5 days; $150. $250
4. Local Travel Expenses;
Including airport transfers and local transportation costs;, between $50 and $100
5. Additional Costs;
This covers visa charges, travel insurance and other incidental expenses.
The cost ranges from $100 to $200. 
For the training, in The Gambia the estimated total funding needed falls, between $1,100 and $1,950.</t>
  </si>
  <si>
    <t>As the CEO of Plantation Nurseries I am fully dedicated, to combating land degradation and promoting farming practices in The Gambia. Taking part in this training will help me enhance my expertise in methods for restoring lowlands enabling me to incorporate techniques and ecosystem services into our initiatives. This opportunity perfectly aligns with our goal of fighting deforestation and enhancing food security through climate agriculture. Moreover the training will offer insights into assessing sustainability performance, which will further bolster our impact and encourage collaborations with professionals, throughout Africa.</t>
  </si>
  <si>
    <t>As the CEO of Plantation Nurseries I, Samba Faye bring a background that intertwines, on climate resilience and sustainable agriculture. My company, Plantation Nurseries is a youth driven project located in The Gambia that aims to combat deforestation and climate change by growing and distributing seedlings to changing climates.
My varied expertise enables me to tackle land restoration and agricultural growth from a viewpoint blending technology, eco friendly practices and effective marketing strategies.
I have participated in COP27 and COP28 conferences on climate change engaged in initiatives and guided Plantation Nurseries to receive the Green Award at the 2024 Heroes Awards organized by the Fatu Network for our efforts towards environmental conservation in The Gambia. Additionally I actively support programs like the Green Schools Tree Planting Initiative while collaborating with figures such, as the Ambassador and participating in the G20 Global Land Initiative through the YECO Programme.
This knowledge will directly benefit our efforts to enhance our restoration projects in The Gambia by ensuring they are based on the up, to date research and best practices.
2. Incorporating Ecosystem Services;
Recognizing the ecosystem services provided by lowland landscapes will help us tailor our restoration strategies to maximize advantages like biodiversity, water management and soil health. This comprehensive approach will boost the sustainability and effectiveness of our initiatives.
3. Planning and Executing Restoration Strategies;
Developing skills in planning and executing restoration strategies that consider physical, biological and socioeconomic factors will enhance our capacity to tackle the issues of land degradation. This will elevate the impact and resilience of our restoration endeavors.
4. Assessment and Review;
Acquiring proficiency in assessing and evaluating sustainability performance indicators will empower us to monitor project success make informed adjustments based on data and showcase the positive outcomes of our work to stakeholders and donors.
5. Building Connections Through Networking;
Engaging in this training program will provide me with opportunities to connect with scientists team leaders and professionals, from parts of Africa.
This network will play a role, in exchanging information building relationships and working together on initiatives to improve land rehabilitation and agricultural progress throughout the region.
My goal in participating in this training session is to enhance the effectiveness of Plantation Nurseries in revitalizing depleted lands supporting farming practices and bolstering food security and climate resilience not in The Gambia but also, beyond.</t>
  </si>
  <si>
    <t>amaduumarbello@gmail.com</t>
  </si>
  <si>
    <t xml:space="preserve">Amadu Umaro Bello Sesay </t>
  </si>
  <si>
    <t xml:space="preserve">Ministry of Environment and Climate Change </t>
  </si>
  <si>
    <t xml:space="preserve">Forest Education Officer </t>
  </si>
  <si>
    <t>$ 1000</t>
  </si>
  <si>
    <t xml:space="preserve">Sierra Leone has just lunch the ecosystem restoration project thus tapping into the knowledge of Land Restoration through this training will contribute into our restoration approach </t>
  </si>
  <si>
    <t>I have work with the Ministry of Environment and Climate Change for 14 years now of which all my work is related to Forest and Land Restoration thus this training will add to more capacity building for me and the Ministry.</t>
  </si>
  <si>
    <t>bejaouifatma@yahoo.fr</t>
  </si>
  <si>
    <t xml:space="preserve">Fatma </t>
  </si>
  <si>
    <t xml:space="preserve">Ministère d'agriculture des ressources hydraulique et de la pêche </t>
  </si>
  <si>
    <t xml:space="preserve">Technicienne principal </t>
  </si>
  <si>
    <t xml:space="preserve">4000 euros </t>
  </si>
  <si>
    <t xml:space="preserve">To improuve my professional expérience </t>
  </si>
  <si>
    <t xml:space="preserve">I'am a laboratory technician within the Ministry of agriculture, i take care of soil,  plant  and water analyses. </t>
  </si>
  <si>
    <t>nasintomaminiaina@gmail.com</t>
  </si>
  <si>
    <t>Nasinto Maminiaina Mickael</t>
  </si>
  <si>
    <t>Centre Technique Agro-écologique du Sud (CTAS) Madagascar</t>
  </si>
  <si>
    <t>Focal point and monitoring and evaluation officer of the AFAFI SUD project of the European Union</t>
  </si>
  <si>
    <t>Academia, Public Sector, Business / Private Sector, Student, Civil Society, organized citizens &amp; community-led initiatives</t>
  </si>
  <si>
    <t>2000 euro</t>
  </si>
  <si>
    <t xml:space="preserve">In view of my current work, which involves disseminating agroecology in southern Madagascar (a semi-arid region), this training course will give me an added insight into how to develop and reinforce the right strategies for restoring the landscape. </t>
  </si>
  <si>
    <t xml:space="preserve">I'm an agricultural engineer specializing in forestry and environmental science, with a focus on biodiversity and ecosystems. 
Having explored the study of agroforestry during my engineering thesis, my passion for this subject led me to work at the Centre Technique et Agroécologique du Sud to restore the landscape of the far south of Madagascar, which is known as a land of erosion. As part of this G20 training program, I plan to strengthen my skills in land and ecosystem restoration through training and conferences, as well as exchanging experiences to ensure that skills are shared.
</t>
  </si>
  <si>
    <t>gelitosululu@gmail.com</t>
  </si>
  <si>
    <t xml:space="preserve">Gelito Inácio Franco Sululu </t>
  </si>
  <si>
    <t xml:space="preserve">Commonwealth Youth Climate Change Network </t>
  </si>
  <si>
    <t xml:space="preserve">National Representantive in Mozambique </t>
  </si>
  <si>
    <t>Mozambique is a poor country and the target of major tropical cyclones such as Gombe, Idai, Eloise, Kenneth, Shallane, Freddy, Álvaro, Filipo, Gormane and is currently being ravaged by tropical cyclone Olga, putting biodiversity in danger of extinction and putting the Mozambican population in a humanitarian crisis. On the basis of this workshop, we will be able to attract cooperation partners (technical or financial) to help expand our activities that are being carried out in the Partial Reserve of Lake Niassa, Mozambique. These include: Raising community awareness in planting trees and mangroves in areas devastated by major tropical cyclones as a way of mitigating landslides or erosion, raising community awareness in removing areas prone to flooding and in danger of landslides, raising community awareness in collecting plastic bags from the aquatic and terrestrial environment, including gender in decision-making on the sustainable use of land and other natural resources, sensitising communities on combating uncontrolled burning, sensitising communities on the sustainable use of land and other natural resources and intensifying the practice of conservation agriculture to help reduce hunger, chronic malnutrition and poverty.</t>
  </si>
  <si>
    <t>I have a degree in Fauna and Eco-tourism, I am a National Representative for the Commonwealth Youth Climate Change Network and an Ambassador for the Industry 5.0 Ambassador Network in Mozambique. This training will help greatly in improving the strategies used in the field to mitigate change and restore devastated landscapes on Lake Niassa. Not only that, it will also help to obtain technological actions for the implementation of restoration, conservation, climate change mitigation and conservation agriculture projects.</t>
  </si>
  <si>
    <t>absalomsakala@gmail.com</t>
  </si>
  <si>
    <t>Absalom Sakala</t>
  </si>
  <si>
    <t>Ministry of Green Enconomy and Environment</t>
  </si>
  <si>
    <t>Principal Environment Management Officer</t>
  </si>
  <si>
    <t>$2200 flight, accomodation and DSA</t>
  </si>
  <si>
    <t>As Principal Environment Management Officer, my job description is to manage the process of development and implementation of environmental policies, plans and programmes in order to facilitate the formulation of guidelines to protect the environment. For a long time, our environment and its ecosystems have continued to suffer increased degradation. These are mainly due to our unsustainable consumption patterns in our commercial and production activities including mining, agriculture, forestry, tourism, infrastructure, development, planning and settlements.  Therefore, the training offers great opportunities for my Government to enhance its capacity in identifying and planning the most effective lowlands restoration strategies and methodologies for agricultural development. By identifying ecosystem services provided by lowlands landscapes, it will enhance the management systems for these landscapes and help in designing and implementing restoration measures while integrating physical, biological, and socioeconomic aspects, and monitoring and evaluating impacts on sustainability performance indicators.</t>
  </si>
  <si>
    <t>My background is Forestry and Environment and Natural Resources Management. The training will support my proffesion objectives through: 
Enhancing planning skills for ecosystems protection and Restoration
Enancing skills for agriculture planning and development 
Strategies development
Designing and implementing landscape restoration measures for socioeconomic development
Enhance monitoring and evaluating skills</t>
  </si>
  <si>
    <t>Biosaline Agriculture as an Approach to Land Restoration</t>
  </si>
  <si>
    <t>magayusosk@gmail.com</t>
  </si>
  <si>
    <t xml:space="preserve">Sandra Kabungwe Namukombo </t>
  </si>
  <si>
    <t xml:space="preserve">Bank of China </t>
  </si>
  <si>
    <t>Head PR</t>
  </si>
  <si>
    <t xml:space="preserve">Air Ticket and Accommodation </t>
  </si>
  <si>
    <t xml:space="preserve">I live in a small scale farming community. Due to the current drought that Zambia is experiencing, I see a lot of families struggling with food insecurity and water. Currently, I've been allowing community members to draw water from my home. I hope to learn how to help my community sustain themselves and be self sufficient in food and for them to be able to earn a decent living so they can be able to educate their children. </t>
  </si>
  <si>
    <t xml:space="preserve">My mom has been active in the feed - an- orphan child programme in Chainda compound of Lusaka for the past 18 years. Since moving back to Zambia in 2009, I've been helping her with this programme. More and more, I've discovered that the only way for poor families to sustain themselves in the compounds is to relocate them onto traditional land where borehole can be drilled and sustainable farming techniques can be taught to them and elevate their lives out of poverty. </t>
  </si>
  <si>
    <t xml:space="preserve">No. </t>
  </si>
  <si>
    <t>balthazarkapasa@gmail.com</t>
  </si>
  <si>
    <t xml:space="preserve">LUBUNGA KAPASA Balthazar </t>
  </si>
  <si>
    <t xml:space="preserve">La Sapientia Catholic University of Goma </t>
  </si>
  <si>
    <t xml:space="preserve">Research assistant </t>
  </si>
  <si>
    <t>USD1000</t>
  </si>
  <si>
    <t>I'm an agricultural engineer in plant production, and this program will enable me to deepen my knowledge and skills. It's a learning and networking opportunity that will enable me to contribute to food security in the DRC in the context of climate change.</t>
  </si>
  <si>
    <t>I'm an engineer in plant production and agroecology, with a Master's degree in environment and sustainable development. I am a lecturer in Ecology and Nature Conservation.</t>
  </si>
  <si>
    <t>edmondkuto0@gmail.com</t>
  </si>
  <si>
    <t>Edmond Kuto</t>
  </si>
  <si>
    <t>Wetlands International</t>
  </si>
  <si>
    <t>GIS and Remote Sensing Analyst</t>
  </si>
  <si>
    <t>Travel and accommodation costs</t>
  </si>
  <si>
    <t>At Wetlands International, we apply a landscape approach to inspire and mobilise society to safeguard and restore wetlands for people and nature. One unique landscape is the Omo-Turkana landscape, a cross-border ecosystem, that is characterized as lowland arid land. In our work, we strive to restore degraded areas around Lake Turkana where we have set up rangeland regeneration projects using indigenous plants (grasses and trees) as a way to cushion the lake communities from adverse effects of climate change. One key aspect of our aim to build community resilience is by setting up smart agricultural farms, which can be challenging following the arid nature of the area. Through this training, I believe I will get valuable insights on the best practices for restoring lowland-areas to support agriculture and pastoralism, which can be incorporated in our project implementation plans and techniques in the Omo-Turkana landscape.</t>
  </si>
  <si>
    <t xml:space="preserve">I am an environmental scientist with a Bachelor's degree in Environmental Studies and an MSc in Geographic Information Systems, with extensive experience in the application of GIS and Remote Sensing for natural resource management. I apply GIS techniques in project design and implementation to ensure feasibility of our different on-ground interventions to ensure maximum outcomes and impact. This training will equip me with the requisite skills on the best practices in lowland restoration that is in line with one of our focus landscapes- the Omo-Turkana landscape. </t>
  </si>
  <si>
    <t>Yes, I attended the workshop on Assessing Land Degradation Dynamics and Restoration Efforts with Remote Sensing Data and GIS Tools in Dehradun, India.</t>
  </si>
  <si>
    <t>massdiopmassdiop@gmail.com</t>
  </si>
  <si>
    <t>Massamba Diop</t>
  </si>
  <si>
    <t>Mohammed VI Polytechnic University, Morocco</t>
  </si>
  <si>
    <t>PhD student</t>
  </si>
  <si>
    <t>Academia, Student</t>
  </si>
  <si>
    <t>1000 euros</t>
  </si>
  <si>
    <t>Soil degradation is a serious issue in Africa, which negatively affects agricultural production and farmers' livelihood, and needs to be effectively tackled. In this regard, I have published with some colleagues a review paper on "Soil and water conservation in Africa: State of play and potential role in tackling soil degradation and building soil health in agricultural lands". Participating in this workshop will undoubtedly allow me to expand my knowledge of land restoration in Africa. It will also provide a deeper understanding of the biophysical and socio-economic constraints to land restoration in Africa and the sustainable pathways to ensure the success of restoration practices in Africa. Finally, this workshop will certainly enable me to shed light on the need for joint action between science and policy to ensure the success of land restoration in the African context.</t>
  </si>
  <si>
    <t xml:space="preserve">I am an agronomist Engineer who graduated from the National School of Agriculture in Morocco. I am currently a PhD Candidate at the College of Agriculture and Environmental Sciences of Mohammed VI Polytechnic University in Morocco. I am interested in sustainable soil management, especially in agricultural lands. I am investigating how management practices including no-tillage, retention of crop residues at the soil surface (mulching), cover crops, Agroforestry, and grazing intensity affect soil health and crop productivity. As a young scientist, I am particularly interested in providing scientific evidence of the benefits of conservative agricultural practices at the farm level, especially in the African context. In Morocco, I am working with scientists from my university, from the National Agricultural Research Institute, and with a farmer through on-farm trials to study conservative agricultural practices in the field. </t>
  </si>
  <si>
    <t>I have attended some webinars organized by G15 GLI, but I haven't yet had the chance to take part in interactive physical trainings it has organized.</t>
  </si>
  <si>
    <t>Carolnjama7@gmail.com</t>
  </si>
  <si>
    <t>Caroline Njama</t>
  </si>
  <si>
    <t>Green Resources Initiative</t>
  </si>
  <si>
    <t>Program Coordinator-cIimate change and sustainable energy</t>
  </si>
  <si>
    <t>I would require 2200$ to cater for accommodation, food and return ticket.</t>
  </si>
  <si>
    <t>I am keen to participate in the GLI and AfricaRice training on "LAND RESTORATION IN LOWLANDS-BASED SYSTEMS IN AFRICA" to deepen my expertise in sustainable agriculture and ecosystem restoration. With a background in agroforestry and biodiversity conservation, I see this as a crucial opportunity to learn effective lowlands restoration strategies, integrate socio-economic aspects into project planning, and enhance my skills in monitoring sustainability impacts. I look forward to collaborating with diverse experts to advance my knowledge and contribute meaningfully to landscape restoration efforts across Africa.</t>
  </si>
  <si>
    <t>I have a diverse background in environmental conservation and sustainable agriculture, having spent the last five years collaborating with international organizations like Trees for The Future and engaging closely with government agencies and local communities. My work has focused extensively on agroforestry, biodiversity conservation, and climate change resilience across Central and Western Kenya.
During my tenure at Trees for The Future, starting as an intern and progressing to a Project Officer, I spearheaded the coordination of carbon projects, mapping potential sites, and mobilizing over 2,000 farmers into sustainable land management initiatives. I'm particularly proud of implementing the Forest Garden model, which significantly increased farm productivity and restored degraded landscapes through strategic agro-ecological practices.
My involvement in baseline data collection, socio-economic assessments, and biodiversity conservation has equipped me with a holistic approach to sustainable development. I've also been actively engaged in international climate discussions under the UNFCCC, advocating for nature-based solutions and climate resilience strategies.
Attending the GLI and AfricaRice training on "LAND RESTORATION IN LOWLANDS-BASED SYSTEMS IN AFRICA" aligns perfectly with my career goals. It presents an invaluable opportunity to deepen my expertise in designing and implementing lowlands restoration strategies, integrating socio-economic considerations, and effectively monitoring sustainability impacts. I'm eager to collaborate with fellow scientists and practitioners from across Africa, leveraging our collective knowledge to advance ecosystem restoration and agricultural development in the region.
This training will not only enhance my professional skills but also broaden my network within the agricultural research community. I'm excited about the prospect of applying what I learn to future projects, further contributing to sustainable land use practices and resilience-building efforts across Africa.</t>
  </si>
  <si>
    <t>This will be the first one</t>
  </si>
  <si>
    <t>sarkisalihu0@gmail.com</t>
  </si>
  <si>
    <t xml:space="preserve">TANIMU SALISU ATABS </t>
  </si>
  <si>
    <t xml:space="preserve">NATIONAL AGENCY FOR THE GREAT GREEN WALL </t>
  </si>
  <si>
    <t xml:space="preserve">COMMUNITY DEVELOPMENT OFFICER </t>
  </si>
  <si>
    <t>$1000</t>
  </si>
  <si>
    <t xml:space="preserve">To to add more knowledge on land restoration and lowlands of Africa </t>
  </si>
  <si>
    <t>I am a Geographer, and will like to add more knowledge on the Subject.</t>
  </si>
  <si>
    <t>sovcogulu@gmail.com</t>
  </si>
  <si>
    <t xml:space="preserve">Tonny Opiyo </t>
  </si>
  <si>
    <t xml:space="preserve">Support The Orphans and Vulnerable Children Organisation (SOVCO) </t>
  </si>
  <si>
    <t>Founder &amp; Director.</t>
  </si>
  <si>
    <t>Public Sector, Civil Society, organized citizens &amp; community-led initiatives</t>
  </si>
  <si>
    <t xml:space="preserve">My humble interest is to get to know and acquire more knowledge and skills on land restoration especially on lowlands.
My interest is to share and gain more experiences from the different personalities and land restoration practitioners through the life experiences.
My interest is to create more project relationships and friendships for future project opportunities, interventions and development for our disadvantaged communities of the post war region of Northern Uganda in Uganda.
My interest is to understand more aspects and basis of land restoration in lowlands.
</t>
  </si>
  <si>
    <t xml:space="preserve">I am a Social Worker whose passion is working for the most neediest children and  women in education, health, livelihoods and psycho-social support through Child Sponsorship and environmental conservation through awareness and sensitization on afforestation initiative on trees growings for indigenous species.
I have experiences in agro forestry establishment and management such nursery beds preparations and maintenance.
I have experiences in advocacy in environmental conservation through climate change activism.
The training will help to build my capacity on land restoration with unique knowledge and skills and through the knowledge and skills gained will contribute to my community in creating more awareness and sensitization on how to handle land restoration through passing on the gift of knowledge and skills.
It will strengthen our project through more interventions and development for our disadvantaged communities through land restoration activities and utilisation of good agricultural practices.
The training will help me in getting more opportunities of projects interventions and  development and for future project fundings.
The training will also help in creating different communities dialogues on land restoration through advocacy events with other stakeholders with similar projects and interventions on land restoration through land restoration knowledge and skills obtained from the training in the communities.
</t>
  </si>
  <si>
    <t>foesl.kenema@gmail.com</t>
  </si>
  <si>
    <t xml:space="preserve">Mambu Alpha Sannoh </t>
  </si>
  <si>
    <t xml:space="preserve">Friends of the Earth Sierra Leone </t>
  </si>
  <si>
    <t>Yes, but I don't handle travel arrangements, but it's helpful to provide an estimate based on your anticipated expenses for transportation, lodging, meals, and any other relevant costs.</t>
  </si>
  <si>
    <t>I am eager to participate in this training to enhance my skills and knowledge in [specific field or subject of the training]. This opportunity will allow me to stay current with industry trends and best practices, which is essential for my professional development. Additionally, I am excited to network with other professionals, share experiences, and learn from experts. The skills and insights gained from this training will enable me to contribute more effectively to my team and organization, driving innovation and improving overall performance.</t>
  </si>
  <si>
    <t>Am  in field initiative developer and have 7 years of experience in experience working. My expertise includes specific skills or areas of expertise, demonstrated through my work at Friends of the Earth Sierra Leone . I have successfully led projects in relevant projects or achievements, showcasing my ability to specific professional competencies.
Participating in this training will enhance my knowledge in specific area of training, aligning with my professional goal to specific career objective . It will provide me with the latest tools and methodologies, allowing me to implement best practices and drive innovation within my organization. This training is crucial for my continued growth and effectiveness in my role.</t>
  </si>
  <si>
    <t>No, I have not previously attended a training organized by GLI.</t>
  </si>
  <si>
    <t>mutitizzy@gmail.com</t>
  </si>
  <si>
    <t xml:space="preserve">Muti Muti Abraham </t>
  </si>
  <si>
    <t>B2 Gold Otjikoto Mine</t>
  </si>
  <si>
    <t xml:space="preserve">Environmental Officer Rehabilitation and Closure </t>
  </si>
  <si>
    <t>About N$26 000, Namibian dollars. For as long as it covers for flight tickets and accommodation.</t>
  </si>
  <si>
    <t>Mining is one of the factors that leaves a legacy of environmental damage and ecosystem destruction. The workshop captures my attention because it lays a foundation of learning new techniques on how to minimize mining impacts on the environment and learn new restoration methods to improve productivity on degraded landscapes.</t>
  </si>
  <si>
    <t>I am an Environmental Officer at Otjikoto Mine in Namibia and my focus is on rehabilitating degraded land due to mining activities. This workshop captures my attention as it provides an opportunity to share my experiences and also learn new technologies and techniques on how to restore lowlands. In addition, the project’s objectives is in line with my responsibilities at workplace, hence promotes the need to attend.</t>
  </si>
  <si>
    <t>Yes, The Post Mining Landscape Restoration Workshop in Germany, Dresden.</t>
  </si>
  <si>
    <t>thabonicole1@gmail.com</t>
  </si>
  <si>
    <t xml:space="preserve">Thabo Nicole Mwandama </t>
  </si>
  <si>
    <t xml:space="preserve">Global Shapers Harare (World Economic Forum) </t>
  </si>
  <si>
    <t xml:space="preserve">Social Worker/ Climate and Environmental activist </t>
  </si>
  <si>
    <t xml:space="preserve">$1500usd </t>
  </si>
  <si>
    <t xml:space="preserve">Dedicating myself to supporting and fighting for the needs and rights of marginalized communities gives me joy and a smile every day. Being raised by the community, supported, and protected, showed me how to be there for another person and this has influenced me to serve others. This comes with a passion and concern for protecting human rights, especially of the vulnerable groups in society; women, children, and the less privileged. This drive to make a difference has compelled me to apply to participate in this program to learn more about how we(Zimbabwe, Africa) can restore the lowlands to allow every individual to reach their maximum potential. I work in the Lowveld of Zimbabwe and have, lived experiences from climate change, droughts, poverty, water crises, and loss of life and livestock and this influenced my main work through identifying community assets for resilience. This opportunity avails us an opportunity for a lifetime to change the lives of many through Learning more from a diverse pool sharing, exchanging, and implementing, something I look forward to. </t>
  </si>
  <si>
    <t xml:space="preserve">I have expertise in community empowerment projects that strive to reduce climate change effects such as droughts, and cyclones affecting lowlands in Zimbabwe. I initiated projects in which the communities recycle plastic waste into crocheted products for droughts and flooding resistance. With these projects, communities have village savings which is used to cushion them from the climate adversities associated with lowlands. Apart from this, I work with farmers in these regions sharing best practices e.g. drought resistance crops to ensure they can still provide for the communities amidst disasters.  Asunder from this, I work with students in the planting of trees for reafforestation. </t>
  </si>
  <si>
    <t>enwelumta.eric@gmail.com</t>
  </si>
  <si>
    <t xml:space="preserve">Eric Chibuzor Enwelumta </t>
  </si>
  <si>
    <t xml:space="preserve">Knight Frank Nigeria </t>
  </si>
  <si>
    <t xml:space="preserve">Estate Surveyor and Valuer </t>
  </si>
  <si>
    <t xml:space="preserve">As determined by the organization </t>
  </si>
  <si>
    <t>Land restoration refers to the process of halting degradation or rehabilitating degraded land, typically through activities like reforestation, soil conservation, and the protection of natural processes. It aims to enhance biodiversity, restore ecosystem services, and mitigate climate change impacts.
Where I'm practicing in the Nigeria delta, Port Harcourt as well as been privileged to tour round a reasonable part of Nigeria delta, I have seen how land have been degraded as a result of oil exploration and exploitation by major oil industries. Most importantly pollution of the environment which has caused severe land degradation.</t>
  </si>
  <si>
    <t>My background in my masters program was on land management and sustainable development. I also learnt disaster management and best practices in achieving SDG 2030</t>
  </si>
  <si>
    <t>dmalmaaloysious@gmail.com</t>
  </si>
  <si>
    <t>Alma Aloysious</t>
  </si>
  <si>
    <t xml:space="preserve">Institute of Land and Disaster Management </t>
  </si>
  <si>
    <t>Ms</t>
  </si>
  <si>
    <t>I believe that my background and diverse experience in the field of volunteering could bring out my full potential to support UN's mission. And it is a great opportunity for me to development and grow professionally and personally. 
As an ongoing post-graduate (MBA) student from University of Kerala with specialization in Disaster Management, I am enthusiastic about applying my academic foundation to address global challenges.
Although my professional experience is nascent, my academic pursuits have equipped me with a robust understanding of Desertification, along with climate change and the loss of biodiversity were identified as the greatest challenges of sustainable development.
I am particularly impressed with Global Initiative on Reducing Land Degradation and Enhancing Conservation of Terrestrial Habitats work and am eager to contribute my skills and passion to your esteemed team.</t>
  </si>
  <si>
    <t>1) I got a chance to attend an International conference hosted by UNESCO - Connecting Youth (A roadmap for peace)
2) Member of National Service Scheme
3) Currently pursuing MBA in Disaster Management
4) Certified professional in Proper Communication in Disaster Management (Course conducted by US government)
The benefit I will gain both personally and professionally is the development of my skills. I will apply my efforts to advance my nation, promote sustainable development, and work towards uniting the world.</t>
  </si>
  <si>
    <t>Bennymakila@gmail.com</t>
  </si>
  <si>
    <t xml:space="preserve">Beni Makila </t>
  </si>
  <si>
    <t xml:space="preserve">Agro Biodiversity Association </t>
  </si>
  <si>
    <t xml:space="preserve">Coordonnateur Adjoint </t>
  </si>
  <si>
    <t>Mother Tongue, Fluent, Working Profiency</t>
  </si>
  <si>
    <t>1500$, ça peut m’aider à payer mon billet aller-retour et trouver le visa.</t>
  </si>
  <si>
    <t>Je suis un ingénieur agronome spécialisé en gestion des ressources naturelles, passionné par les questions climatiques et la restauration des écosystèmes dégradés dans le bassin du Congo. En tant qu'activiste climatique et acteur du développement durable, je suis déterminé à contribuer à la préservation de l'environnement. Actuellement chercheur en biodiversité urbaine, je souhaite approfondir mes connaissances pour mieux comprendre les méthodes de restauration des terres dans les systèmes basés sur les basses terres en Afrique. Cette formation me permettra d'acquérir des compétences essentielles pour agir de manière plus efficace en faveur de la protection de notre planète.</t>
  </si>
  <si>
    <t>En tant qu'ingénieur agronome spécialisé en gestion des ressources naturelles, j'ai acquis une expertise en foresterie et en biodiversité urbaine. Mon engagement en tant qu'activiste climatique et acteur du développement durable m'a permis de développer une sensibilité particulière aux enjeux environnementaux, notamment dans le bassin du Congo. Cette formation sur la restauration des terres dans les systèmes basés sur les basses terres en Afrique renforcerait mes compétences en matière de conservation et de restauration des écosystèmes dégradés. Elle me permettrait également d'approfondir mes connaissances pour élaborer des solutions durables et innovantes en faveur de la préservation de l'environnement dans la région africaine.</t>
  </si>
  <si>
    <t xml:space="preserve">Pas encore mais j’ai suivi une formation sur la Phytorémediation, Pharmacopée et Agroforesterie organisée par l’Institut Français du Développement Durable. </t>
  </si>
  <si>
    <t>jkolondoj@gmail.com</t>
  </si>
  <si>
    <t xml:space="preserve">Joshua Kolondo </t>
  </si>
  <si>
    <t xml:space="preserve">NEMA Kenya </t>
  </si>
  <si>
    <t xml:space="preserve">Environment Officer </t>
  </si>
  <si>
    <t>Academia, Public Sector, Civil Society, organized citizens &amp; community-led initiatives</t>
  </si>
  <si>
    <t>USD1800</t>
  </si>
  <si>
    <t>Land is the bearer of most lives of which all aspects of life depends. In Kenya land has faced various forms of degradation and pollution as a result of human activities and natural processes. Restoration of the degraded or polluted lands is key for sustainable development and provides an opportunity to mitigate the climate change and help reduce GHGs.</t>
  </si>
  <si>
    <t xml:space="preserve">As an environmental scientist and a planner, this training will be of great value in gaining and sharing knowledge and experience around the globe. It will be a platform for gaining knowledge on the best practices and techniques applicable in   sustainable land restoration </t>
  </si>
  <si>
    <t>lugayetabitha@gmail.com</t>
  </si>
  <si>
    <t xml:space="preserve">Tabitha </t>
  </si>
  <si>
    <t xml:space="preserve">Kenya National Farmers Federation </t>
  </si>
  <si>
    <t xml:space="preserve">Field service coordinator </t>
  </si>
  <si>
    <t>3000USD</t>
  </si>
  <si>
    <t>Participating in G20 Global Land Initiative (GLI) and AfricaRice training on "LAND RESTORATION IN LOWLANDS-BASED SYSTEMS IN AFRICA" will be important and timely to me for the following reasons.
1. As a field service coordinator, I will be able to gain insights on effective lowland restoration strategies for agricultural development in my community. This knowledge with help my organization in advancing sustainable approaches within our coutry.
2. The workshop will offer hand on experience on all aspects of land restoration enhancing my capacity to implement restoration practices.
3. I will be able to build networks with professionals from Africa for knowledge sharing, future collaborations in the broader agricultural sector</t>
  </si>
  <si>
    <t xml:space="preserve">I am passionate about agricultural practices that help build climate change resilience among vulnerable and marginalized groups who rely on farming as a source of livelihood.
Attending the training would help me build my capacity around agriculture development and climate change resilience .
I hold a master of science degree in Agricultural Extension </t>
  </si>
  <si>
    <t>deputymajority@gmail.com</t>
  </si>
  <si>
    <t>Abdoulie Ceesay</t>
  </si>
  <si>
    <t>The Njawara Green Club</t>
  </si>
  <si>
    <t>Only Airfare</t>
  </si>
  <si>
    <t xml:space="preserve">
As an environmental enthusiast with a strong passion for sustainable land management and the preservation of nature, I am eager to participate in this training
My interest stems from:
1. The urgent need to address the widespread degradation of African lowlands, which threatens ecosystem services, livelihoods, and food security.
2. My commitment to promoting sustainable agriculture and improving agricultural productivity through restoration techniques.
 3. The opportunity to collaborate with experts and stakeholders to share knowledge, learn from best practices, and foster partnerships for collective action.
I believe that this training will equip me with the specialized skills and knowledge necessary to effectively restore degraded lowland ecosystems and contribute to the long-term sustainability of Africa's natural resources more especially in the Gambia.
I have attended the Bonn, workshop as a legislator with G20 last year and now coming in as the president of a self organised  community based group</t>
  </si>
  <si>
    <t>I am a second term serving legislator in the Gambia and a development practitioner with strong interest in land and agriculture.
This training will help just like the previous training to continue asking relevant parliamentary questions on sustainable land management and initiate ommunity friemdly legislation where neccessary to protect our land and the ecosystem.</t>
  </si>
  <si>
    <t xml:space="preserve">Yes, the G20 land initiative in Bonn, Germany </t>
  </si>
  <si>
    <t>jeancyntuka@gmail.com</t>
  </si>
  <si>
    <t xml:space="preserve">NTUKA LUTA Jeancy </t>
  </si>
  <si>
    <t xml:space="preserve">University of Kinshasa </t>
  </si>
  <si>
    <t xml:space="preserve">Coordonnator </t>
  </si>
  <si>
    <t xml:space="preserve">Not </t>
  </si>
  <si>
    <t>As a master's student in integrated soil management, participating in a training on land restoration in lowland systems in Africa is crucial. In the Democratic Republic of Congo (DRC), the extent of land degradation is alarming, leading to losses in biodiversity and agricultural productivity. This training could offer scientifically validated solutions, such as agroforestry, soil conservation, and sustainable resource use, enabling the development of essential skills to reverse degradation and promote sustainable land management.</t>
  </si>
  <si>
    <t>1. My Background and Expertise
I possess significant experience and valuable expertise in the field of degraded land restoration and soil fertility improvement. As the deputy coordinator of the degraded land restoration project in Kinshasa at the Soil Science Research Center of the University of Kinshasa, I played a crucial role in managing and implementing initiatives aimed at restoring degraded lands. This project, funded by the United Nations Office for Project Services (UNOPS), developed restoration strategies based on rigorous scientific research and proven practices.
Additionally, I participated in the NTSIO agroforestry project, where I studied the potential of acacia to improve the fertility of sandy soils. I conducted in-depth research on the properties of acacias and their nitrogen-fixing capabilities, enriching poor and sandy soils. Moreover, I explored the use of biochar as a soil amendment, demonstrating its effectiveness in maintaining and improving long-term soil fertility.
Currently, I am involved in a program for restoring eroded lands in Kinshasa, where I raise awareness among students about the importance of tree planting. This educational work aims to instill sustainable soil management and reforestation practices in younger generations, which are essential for preventing erosion and restoring degraded ecosystems.
2. How This Training Can Help Achieve Professional Goals
Participating in a training program on land restoration in lowland systems in Africa could significantly enhance my expertise and skills, thus contributing meaningfully to my professional goals.
3. Deepening Scientific Knowledge
This training would provide a unique opportunity to become familiar with the latest research and innovative techniques in land restoration, allowing me to gain a broader and more detailed understanding of effective soil restoration methods. This in-depth knowledge could then be applied to improve current and future projects, thereby increasing their impact and effectiveness.
4. Development of Practical Skills
By participating in practical workshops and real-case studies, I could strengthen my technical skills in soil management and restoration. This would include project planning, soil degradation assessment, implementation of restoration techniques, and result monitoring. These practical skills are essential for leading large-scale initiatives and ensuring their long-term success.
5. Networking and Collaboration
The training would also provide a platform to meet and exchange ideas with experts in the field, researchers, practitioners, and other students with similar interests. These interactions could lead to fruitful collaborations, research partnerships, and professional opportunities. The network formed would be a valuable asset for obtaining advice, support, and resources for current and future projects.
6. Awareness and Education
Given my current commitment to raising student awareness, this training could provide innovative educational tools and communication strategies to better convey the importance of land restoration and sustainable practices. I could thus improve my educational programs, effectively inspiring and training the next generation of soil managers and environmental advocates.
7. Applying Knowledge to Real-World Problems
Finally, by focusing on the specifics of land degradation in Africa, particularly in the Democratic Republic of Congo, the training would enable me to develop solutions tailored to local contexts. I could thus make a significant contribution to the restoration of degraded lands in my region, applying scientifically validated methods adapted to local conditions.</t>
  </si>
  <si>
    <t>Not yet</t>
  </si>
  <si>
    <t>erastomazengo6@yahoo.co.in</t>
  </si>
  <si>
    <t>Tumaini Erasto Robert Mazengo</t>
  </si>
  <si>
    <t>Tanzania Agricultural Research Institute</t>
  </si>
  <si>
    <t>Sr.Research Agro Engineer</t>
  </si>
  <si>
    <t>Tanzania</t>
  </si>
  <si>
    <t>$4000</t>
  </si>
  <si>
    <t>The problem of water logging in lowland production systems of Tanzania remain a challenge. Since this problem is triggered by the lack of know how.There is a need of capacity development for restoration of these areas so that can be more productive.So my interest is to improve my skills so that can be able train others.</t>
  </si>
  <si>
    <t>Myself Tumaini Erasto Robert Mazengo holds a PhD in Agricultural Water-soil Engineering from the Chinese Academy of Agricultural Sciences in China, Master of Technology in Irrigation Water Management from Indian Institute of Technology Roorkee, India and Bachelor of Technology in Agricultural Engineering from Allahabad Agricultural Institute-Deemed University, India. I spent about ten years at Kwimba District Council (KDC), carrying my duties as an Agro Engineer at the Department of Agriculture, Irrigation and Co-operatives, Mwanza. While at KDC, I participated in Design, Supervision of dam construction and on-farm irrigation infrastructures developments, Training of Irrigators Organizations on Operation and Maintenance of Irrigation facilities. In accomplishing these tasks, I worked closely with District Engineers from Water and Construction Departments and also Zonal Irrigation Offices. Through the process I occupied various roles like Trainee Engineer, Assistant Engineer, Project Manager and Member/Chairman of Tenders evaluation Committees on Civil engineering projects. Currently I am  a Researcher in Agricultural Engineering  especially  on Agricultural Water Resources and Its Environment through Sustainable  Mechanization from simple to high technology like reduced tillage, efficient water use irrigation systems.The other specific areas of research experience are on the Efficient Resource Utilization and Greenhouse Gases Reduction and Application of Remote Sensing and GIS in Agriculture and Water sector.
On this course i am looking on an opportunity to deepen my understanding  and sharpen my skill, and plan for land restoration initiatives in my country.</t>
  </si>
  <si>
    <t>Sustainable Land Management: Principles, Practices and Applications.</t>
  </si>
  <si>
    <t>kpobarivisigah@gmail.com</t>
  </si>
  <si>
    <t>Kpobari Peter Visigah</t>
  </si>
  <si>
    <t>Rivers State University, Port Harcourt</t>
  </si>
  <si>
    <t>Urban Planning &amp; GIS Lecturer/Lecturer 1</t>
  </si>
  <si>
    <t>$1500</t>
  </si>
  <si>
    <t>I am eager to participate in this training due to my extensive experience in GIS and ecosystem restoration. As a GIS Capacity Trainer for Nigeria's National Agency for the Great Green Wall, I have equipped teams to utilize UNEP’s Opportunity Mapping tool for Eco-DRR across 11 states. Additionally, my roles in the Bodo Creek Cleanup and HYPREP projects, where I conducted drone mapping of hydrocarbon-impacted sites in Ogoni, have deepened my commitment to environmental restoration. This training aligns perfectly with my background and will enhance my ability to contribute to sustainable land restoration initiatives in Africa.</t>
  </si>
  <si>
    <t>I have a solid background in Geographic Information Systems (GIS) and environmental restoration. As a GIS Capacity Trainer for Nigeria's National Agency for the Great Green Wall, I have successfully trained teams to apply UNEP’s Opportunity Mapping tool for Ecosystem-based Disaster Risk Reduction (Eco-DRR) in 11 frontline states. My expertise extends to practical restoration work, evidenced by my involvement in the Bodo Creek Cleanup and the Hydrocarbon Pollution Remediation Project (HYPREP), where I mapped hydrocarbon-impacted sites in Ogoni using drones.
This training will enhance my technical skills and knowledge in lowland restoration practices, enabling me to implement more effective and sustainable land restoration projects. It will support my professional objective of becoming a leading expert in environmental restoration and GIS applications, contributing to large-scale ecological resilience and sustainability initiatives across Africa.</t>
  </si>
  <si>
    <t xml:space="preserve">Webinars only: Let's Talk Land 3 - 7, BBL 4-6, It's time for Wetland restoration and Wetlands and Disaster Risk Reduction (Global Webinar) </t>
  </si>
  <si>
    <t>Nil</t>
  </si>
  <si>
    <t xml:space="preserve">aesabu@gmail.com </t>
  </si>
  <si>
    <t>Anthony</t>
  </si>
  <si>
    <t>Ministry of Agriculture</t>
  </si>
  <si>
    <t>Agriculture Extension Specialist</t>
  </si>
  <si>
    <t>In Uganda wetlands are being destroyed especially through urbanisation and traditional farming practices through burning and excessive use of inorganic feetilizers which has to pollution, erratic rainfall patterns and destruction of the ecosystem this has contributed to climate which has led to food insecurity. Africa Rice is involved in modern practices of producing paddy rice without excessive use of chemicals hence this will be an opportunity for me to learn more on how rice is produced in awetland without destroying it. The training will also be facilitated by renowned world experts on sustanainable land management hence this will be an opportunity for me to bring back the knowledge and implement it home.</t>
  </si>
  <si>
    <t>I hold a masters degree in agriculture. Since my graduation I have been working with private and public sectors to implement sustainable agricultural practices to mitigate climate change effects especially among smallholder farmers.Hence this training will further help to build my carriers as far as agriculture as my profession is concerned.</t>
  </si>
  <si>
    <t>Afhabib86@drc.gov.eg</t>
  </si>
  <si>
    <t>Ashraf Ahmed Mohamed Habib</t>
  </si>
  <si>
    <t xml:space="preserve">Soil Fertility and Plant nutrition, Desert Research Center </t>
  </si>
  <si>
    <t>Associat Professor</t>
  </si>
  <si>
    <t>1000Eur</t>
  </si>
  <si>
    <t xml:space="preserve">Dr. Ashraf is Researcher of Soil Fertility and Plant Nutrition at Desert Research Center, Egypt. He obtained his B.Sc. (2007) and M.Sc. (2013) from Faculty of Agriculture, Zagazig University and Ph.D. (2017) from Faculty of Agriculture, Zagazig University. His research interests are increasing fertilizer-use efficiency using new emerging technologies and evaluating plant nutritional constraints for optimizing yield and nutritional balance. Dr. Ashraf has 8 published research papers; </t>
  </si>
  <si>
    <t>Working to raise the fertility of the land and improve its properties by continuing to maintain it, evaluate its productivity, and develop fertilizer programs appropriate to the properties of the land. Increasing the efficiency of fertilizer use using modern and innovative technologies and improving the nutritional status of plants to increase yield and nutritional balance. He has published many research papers, dissertations, and scientific publications in this field, so this training will add a lot of experience to me in this field, especially in light of the spread of the idea of ​​using artificial intelligence in the field of agriculture.</t>
  </si>
  <si>
    <t>mustafaedrisnew9@gmail.com</t>
  </si>
  <si>
    <t>Mustafa Idris</t>
  </si>
  <si>
    <t xml:space="preserve">AfriClimat Active </t>
  </si>
  <si>
    <t>Project manager</t>
  </si>
  <si>
    <t>I need $1,000 for airfare.</t>
  </si>
  <si>
    <t xml:space="preserve"> I am active in  field of land care Last March, I organized the Sustainable Development Goals Youth Summit, which aims to take care of the depleted and degraded land due to the displacement of people from it due to the war in Sudan.
I am in organization  AfriClim Active, preparing an educational project for children to take care of degraded lands and how to repair and remediate them. This training will benefit me greatly from improving my leadership of degraded land care projects and I will be able after this training to achieve part of the Sustainable Development Goals (SDGs).</t>
  </si>
  <si>
    <t>I took the initiative to repair and rehabilitate the university gardens in the Green Initiative.
I am a member of a sustainability organization and we worked on a project to improve and plant vacant spaces in schools.
I participated in organizing local and international conferences that aim to take care of the climate, depleted lands and overgrazing, all these activities have gained me experience in dealing with infrastructure projects for settled lands and this training will benefit me in my professional field GIS to learn mapping methods for surveying low-lying areas and restoration methods
And I will apply with tools</t>
  </si>
  <si>
    <t>jdmanishkapoor@pbi.ac.in</t>
  </si>
  <si>
    <t>MANISH KAPOOR</t>
  </si>
  <si>
    <t>Punjabi University Patiala INDIA</t>
  </si>
  <si>
    <t>PROFESSOR &amp; HEAD (BOTANY) AND COORDINATOR CENTRE FOR RESTORATION OF ECOSYSTEM OF PUNJAB</t>
  </si>
  <si>
    <t>1500 usd for Travel support plus boarding and lodging</t>
  </si>
  <si>
    <t>I have been working as Professor and Head Department of Botany Punjabi University Patiala Punjab India, I am also foundering Coordinator of the Centre for Restoration of Ecosystem of Punjab. Punjab is India's North-western province which is also called the grain bowl of India. The major crops grown in Punjab are Rice and wheat. Due to the over exploitation of the recourses in Punjab, there is a lot of degradation of the land and the ecosystem. keeping in mind the UN decade for the Restoration of Ecosystem, a Centre for Restoration of Ecosystem of Punjab was established. This training workshop will be very useful for me for the achieving the objectives and helping the restoration of the Ecosystem.</t>
  </si>
  <si>
    <t>I graduated as a Bachelor of Science in Agriculture (Honors) from Guru Nanak Dev University, a prestigious University in Punjab, India in 1997, as the Valedictorian. I pursued Master of Science in Landscaping and Floriculture, from Punjab Agricultural University, Ludhiana, a premier institute in India in 1999. I successfully defended and claimed the degree of Doctorate in Horticulture (Floriculture &amp; Landscaping) from Govind Ballabh Pant University of Agriculture and Technology, Pantnagar, the harbinger of green revolution in India in 2012. For the last 20 years, I have served in the international seed/horticulture industry, as well as in the Education and research institution, Punjabi University, Patiala. I am a Member of International Union for Conservation of Nature (IUCN) from 2017-2025 in various commissions. I have been conducting environment sensitization workshops, lectures and seminars, apart from being advisor to various non-government organizations SOCH (Society for Conservation and Healing of Environment) and Expert Advisory Member for the restoration of the Heritage Rajendra Lake at Patiala</t>
  </si>
  <si>
    <t>rilwanmohammedbadamasi@gmail.com</t>
  </si>
  <si>
    <t xml:space="preserve">Rilwanu Mohammed Badamasi </t>
  </si>
  <si>
    <t>National Agency for the Great Green Wall (NAGGW)</t>
  </si>
  <si>
    <t xml:space="preserve">Community Development Officer </t>
  </si>
  <si>
    <t>I can not specified because I don't know the capacity of this organization. I will appreciate anything they offer me as long as it will carry all my responsibilities.</t>
  </si>
  <si>
    <t>I want to be part of this training for so many reasons.
I want to learn in order to impact the knowledge acquired in the training to curb the needed prerequisites to end desertification and drought in 11 Frontline states of my country Nigeria. I believe that I will be selected to participate in this training.</t>
  </si>
  <si>
    <t>I am just a novice in my organization. With the knowledge acquired in the training, I will bring the wealth of the knowledge acquired in the training to my organization which I believe will be positive in the aspect of desertification and drought in corridors of NAGGW.</t>
  </si>
  <si>
    <t>gloriabentil@yahoo.com</t>
  </si>
  <si>
    <t xml:space="preserve">Gloria Bentil Mensah </t>
  </si>
  <si>
    <t>Women in Mining Ghana</t>
  </si>
  <si>
    <t>Representative for Large Scale Mining (LSM)</t>
  </si>
  <si>
    <t xml:space="preserve">USD3000 </t>
  </si>
  <si>
    <t xml:space="preserve">Women in Mining is a non-profit organization that advocates for women in both the formal and informal sectors of the extractive industries. One of the key issues identified for women within the African region is access to land for both mining and agricultural activities, with agriculture being their primary occupation.
This lack of access to land often forces many women into poverty, posing significant socio-economic risks to them and their families. Moreover, women’s participation in post-mining activities and the restoration of small-scale mining sites is notably absent, further marginalizing them from the benefits of the extractive industry.
Research has shown that an inclusive development strategy not only accelerates economic growth but also enables women to fully participate in society. As an advocate organization, we are committed to changing the narrative around rural women's access to land and their involvement in post-mining and restoration activities within Ghana and beyond.
To this end, I find this training highly appropriate as it will equip me with the necessary skills to pursue and advance this agenda effectively.
</t>
  </si>
  <si>
    <t>I am a passionate about Sustainability practitioner experience in Public and External Relations, Strategic Communication, Stakeholder Engagement that drives Organizational ESG performance which contributes significantly to achieving the UN Sustainable Development Goals and Global impacts.
Special skills in External and Internal Communications, Media relations, Social Investment, Public Speaking, Diversity &amp;Inclusion, Event and Environmental Management, Community Relations, Grievance Management, CSR, Partnership Management, Resettlement, high level negotiation skills. Analytical and result Oriented. Have the vulnerable at heart and strong advocate for  Gender in-balance in  society.
I believe that this training will equip me with the requisite skills to contribute greatly to women access to land at the National Policy level as well as implementing initiatives at the community level to reduce women's socio- economic risk in society, especially in the extractive space.</t>
  </si>
  <si>
    <t>ambroseoogwang@gmail.com</t>
  </si>
  <si>
    <t>Ambrose Ogwang</t>
  </si>
  <si>
    <t>Soil and Seed Alliance Foundation</t>
  </si>
  <si>
    <t>Founder</t>
  </si>
  <si>
    <t>US 2000</t>
  </si>
  <si>
    <t>I am eager to participate in this training workshop to enhance my expertise in lowlands restoration strategies and methodologies, which are crucial for sustainable agricultural development. My goal is to acquire practical skills in identifying and planning effective restoration measures that integrate physical, biological, and socioeconomic aspects. Understanding the ecosystem services provided by lowlands landscapes and learning to design, implement, and evaluate restoration measures will enable me to contribute to improving agricultural productivity and environmental health. 
This training aligns perfectly with my commitment to promoting sustainable practices and empowering farming communities through innovative and impactful approaches.</t>
  </si>
  <si>
    <t xml:space="preserve">
I hold a degree in Agricultural Land Use and Management and have over five years of experience working with local farming communities and non-governmental organizations on sustainable agricultural practices. My expertise includes soil health management, crop rotation planning, and implementing eco-friendly farming techniques. I have led several projects as teams aimed at enhancing agricultural productivity while conserving natural resources, which has involved collaborating with researchers, extension officers, and local farmers.
Participating in this training workshop will significantly support my professional objectives by deepening my understanding of lowlands restoration strategies and methodologies. I am particularly interested in learning how to identify and plan effective restoration measures 
Moreover, the workshop's focus on monitoring and evaluating sustainability performance indicators will equip me with the skills to assess the long-term impacts of restoration initiatives. By integrating these advanced techniques into my current and future projects, I can contribute to the development of resilient agricultural systems that benefit both local communities and the environment.</t>
  </si>
  <si>
    <t>N/A</t>
  </si>
  <si>
    <t>magarini.centre@gmail.com</t>
  </si>
  <si>
    <t>Emmanuel Karisa Baya</t>
  </si>
  <si>
    <t>Magarini Children Centre and Organic Farming Demonstration Farm</t>
  </si>
  <si>
    <t>I will be happy with any amount of support as this new for me but I will make sure if granted the opportunity I will attend.</t>
  </si>
  <si>
    <t>I am deeply interested in participating in this training as i see the tools that will be provided dealing  conserving natural ecosystems and lowlands is very crucial in todays world. As a farmer and leader in my community the training will equip me in terms greater understanding of the land restoration in lowlands based systems in Afirca. lands restoration is the most challenge in my community and intervention are needed to help communities be aware of the dangers that's comes along with land degradation, and the destroying of lowlands areas, with this in mind makes my quest to attend the workshop.</t>
  </si>
  <si>
    <t>I am a farmer, a community mobilizer and leader, I am a founder and executive director Magarini Children centre and Organic Farming Demonstration Farm, I am an elected political leader in my community representing my Ward a the Member of County Assembly I hold a bachelors degree in Community development and resource mobilization and Diploma in Process Work Oriented psychology. The training will add value in my work in terms of understanding and learning sustainable ways of farming and lowlands conservation and its importance to communities, learn how to develop policy that will enhance community engagements in the restoration of Lowlands in their areas, the training will also help in creating network with experts whom will be a huge resource in supporting the plans that will help the restoration of lowlands.</t>
  </si>
  <si>
    <t>No this will be my first time</t>
  </si>
  <si>
    <t>Mawunyoadjoa@gmail.com</t>
  </si>
  <si>
    <t xml:space="preserve">Eunice Mawunyo Dzokpo </t>
  </si>
  <si>
    <t>Geovans Consult Limited</t>
  </si>
  <si>
    <t>Project Manager</t>
  </si>
  <si>
    <t>456.95 USD</t>
  </si>
  <si>
    <t>I am a engineer and an upcoming farmer who always love to maximise production in areas which are challenging. With this zeal and also an upcoming farmer, being part of this training will give me diverse knowledge in areas underutilised especially in the lowland areas. This knowledge, when obtained would be shared with others in and out of the discipline to maximise the use of lowland in the region.</t>
  </si>
  <si>
    <t>I am a surveyor with an engineering background, lean six sigma professional and a farmer. With  field works in the discipline mentioned,  I have personally seen lowlands abandoned because  of lack of knowledge to make them productive. This training will open me to new skills to manage lowlands in more productive way and also introduce the youth in my community to the skills acquired to transform their lives. I believe in one person at a time can change lives.</t>
  </si>
  <si>
    <t>hardsonopdadon@gmail.com</t>
  </si>
  <si>
    <t>Opiyo Hardson</t>
  </si>
  <si>
    <t>Purongo community conservation intitiative</t>
  </si>
  <si>
    <t xml:space="preserve">Founder member </t>
  </si>
  <si>
    <t>$5000</t>
  </si>
  <si>
    <t>This is going to be the best opportunity I have ever had with like minded people from different parts of the world. I practice permaculture and eco system restoration projects and this will help me to share with ideas and thoughts with other participants.</t>
  </si>
  <si>
    <t xml:space="preserve">Wildlife and natural resource resource conservationists
Environmentalist
Farmer( permaculture)
Climate Change activist 
By me participating in this training,I will be able to enhance my land management skills for sustainable development in the community where I come from and reduce on both poverty and famine through increased productivity </t>
  </si>
  <si>
    <t>marymar201382@yahoo.com</t>
  </si>
  <si>
    <t>Meri Martirosyan</t>
  </si>
  <si>
    <t>EPIU SA</t>
  </si>
  <si>
    <t xml:space="preserve">Project Manager </t>
  </si>
  <si>
    <t>3500$</t>
  </si>
  <si>
    <t>I am working as a project manager at EPIU SA and we are implementing a new project in which the first component is land degradation neutrality.</t>
  </si>
  <si>
    <t>This training is a great opportunity for me for practicing and learning new methods, and I will definitely do my best to improve improving my skills and abilities to make them more effective in my practice.</t>
  </si>
  <si>
    <t>essierichy@yahoo.com</t>
  </si>
  <si>
    <t>Esi Boatemaa Quansah</t>
  </si>
  <si>
    <t xml:space="preserve">Ministry of Food and Agriculture </t>
  </si>
  <si>
    <t>Senior Agricultural Office/ Regional Crops Officer</t>
  </si>
  <si>
    <t>$900 USD</t>
  </si>
  <si>
    <t>Ghana has a lot of lowland areas which are mostly used in rice cultivation with a few areas being used for coconut. Most of these lowlands have their health depleted because of the constant use for agricultural purposes. These lowlands which used be carbon sinks or  sequester carbon are no longer able to do that.  There has been accumulation of acids and liming from the constant use of inorganic fertilizers and this has greatly affected the health of these lowlands. This training will give  me more insight into how these lowlands health can be restored.</t>
  </si>
  <si>
    <t xml:space="preserve">I am an agriculturist having a background from earth science and soil science. I work with the ministry of Food and Agriculture as a crops officer. This training will help me in knowing remediation techniques for our lowlands in my region which is Ashanti region. This is because as part of my activities I work with lowland rice farmers and these are the activities that have led to the poor health of the soils. </t>
  </si>
  <si>
    <t xml:space="preserve">Yes, Biosaline Agriculture as an approach to Land Restoration </t>
  </si>
  <si>
    <t>hebaahmed286@hotmail.com   hebaibrahim286@drc.gov.eg</t>
  </si>
  <si>
    <t>Heba Ibrahim</t>
  </si>
  <si>
    <t>Associate Research professor</t>
  </si>
  <si>
    <t>Travel, accommodation and food costs</t>
  </si>
  <si>
    <t xml:space="preserve">As my major is soil microbiology, I am interested to participate in the training to have some skills about planning the lowlands restoration strategies for agricultural development, specifically biological factors and how could be integrated with other in restoration strategies. </t>
  </si>
  <si>
    <t xml:space="preserve">Soil microbiology dealing with soil restoration to enhance compacted soils to improve their porosity and nutrient retention. It includes biological (soil microorganisms and amendments) integrated with other factors. all previous will support my knowledge and my perspectives.   </t>
  </si>
  <si>
    <t xml:space="preserve">nyakomitah@gmail.com </t>
  </si>
  <si>
    <t xml:space="preserve">Kenwilliams Nyakomitah </t>
  </si>
  <si>
    <t xml:space="preserve">Daystar University </t>
  </si>
  <si>
    <t xml:space="preserve">Phd Student </t>
  </si>
  <si>
    <t>$3000</t>
  </si>
  <si>
    <t xml:space="preserve">Population growth and climate change being global factors, lowlands are increasingly being utilized for agriculture. Besides agriculture, lowlands support crucial ecosystem functions such as flood control, water storage, nutrient retention, and micro-climate stabilization. With my PhD project in sustainability and disaster phenomenal, realization of the best utilization techniques might lead to disastrous Africa and globe in general, thus my intention to attend and participate in the upcoming training to get and share more insights on the strategic objectives towards sustainability in Africa and global. </t>
  </si>
  <si>
    <t xml:space="preserve">I am a security and disaster management profession. Having reviewed different papers on climate change, disasters, and solutions towards a sustainable society. With a military background. The training will be handy in my environmental contributions towards a safer Africa.  With my PhD in development studies (disaster management &amp; sustainable development) the training will give me more insight on my area of study and hence create impact in my contributions in sustainable development and climate change. </t>
  </si>
  <si>
    <t>No.</t>
  </si>
  <si>
    <t>zuleeta2014@gmail.com</t>
  </si>
  <si>
    <t>ZULIEHAT OHUNENE ABDULLAHI</t>
  </si>
  <si>
    <t>AFRICA PHILANTROPY NETWORK (APN)</t>
  </si>
  <si>
    <t>RESEARCH ASSOCIATE</t>
  </si>
  <si>
    <t>$1,150</t>
  </si>
  <si>
    <t>I am deeply interested in participating in this training on "Land Restoration in Lowlands-Based Systems in Africa" because of my commitment to sustainable agricultural development and environmental conservation. My experience as a Climate and Sustainability Research Assistant at the Abuja Policy Network has provided me with a solid foundation in addressing climate change impacts and promoting sustainable practices. This training will enhance my skills in identifying effective restoration strategies, integrating socioeconomic aspects, and evaluating sustainability performance. By participating, I aim to apply these advanced methodologies to contribute to land restoration initiatives in Northern Nigeria, fostering resilience and sustainable agricultural development in my community.</t>
  </si>
  <si>
    <t>I hold a Master's degree in Environmental Management from the Nigerian Defence Academy School of Postgraduate Studies and a Bachelor of Technology (Honours) in Urban and Regional Planning from the Federal University of Technology Minna. Currently, I work as a Climate and Sustainability Research Assistant at the Africa Philanthropy Network, focusing on sustainable development and the intersectionality of marginalization, particularly among Muslim girls with disabilities in Northern Nigeria. Additionally, I have been actively involved in the Coca-Cola Mission Zero Plastic initiative, which aims to reduce plastic waste and promote recycling practices within communities.
My background includes roles as an Accountapreneur at Accountability Lab and a Researcher at Enterprise Nigeria, where I led initiatives in sustainable practices and data analysis. This training on "Land Restoration in Lowlands-Based Systems in Africa" will enhance my expertise in developing effective lowlands restoration strategies, integrating physical, biological, and socioeconomic aspects, and evaluating impacts on sustainability performance indicators. 
It aligns with my professional objectives of promoting sustainable development and environmental stewardship by equipping me with practical skills and knowledge to implement restoration measures and contribute to agricultural development in lowland areas. This training will ultimately strengthen my ability to drive positive change, advocate for sustainable solutions, and support initiatives like Coca-Cola's Mission Zero Plastic in my community and beyond.</t>
  </si>
  <si>
    <t>Yes, I have previously attended a training organized by the GLI. Specifically, I participated in the G20 Conference on "Assessing Land Degradation and Dynamics Using Remote Sensing and GIS Tools," which was hosted by the UNCCD in Dehradun, India, in January 2024.</t>
  </si>
  <si>
    <t>dorotheemasele@gmail.com</t>
  </si>
  <si>
    <t xml:space="preserve">Dorothee Masele Mwewa </t>
  </si>
  <si>
    <t>Women In Mining DRC</t>
  </si>
  <si>
    <t>National President</t>
  </si>
  <si>
    <t>3000 USD</t>
  </si>
  <si>
    <t>Intensive mining activities in mining provinces have a negative impact on local communities members who are losing their livelihood activities with no compensation . This is increasing poverty and the loss of Land for women is a vulnerabilty factor with terrible consequences like unending war, conflicts. abandoned children, Child labor, illegal mining,  divorce...</t>
  </si>
  <si>
    <t xml:space="preserve">ESG team member in à big mini ng company, Master research on conflict between local community and mining company, former Community Relations Manager of à very big company in DRC, member of the CSR committee of the Chamber of Mined in DRC, member of the steering committee of a multiactor dialogue platform IDAK, I will bring this subject on the table of discussion ang bring awareness to this subject in DRC
</t>
  </si>
  <si>
    <t>Yes. The Roundtable discussion on Gender Led Post-mining land restoration  issues in Takoradi in Ghana from 16 to 18 May 2024</t>
  </si>
  <si>
    <t>Ekmev22@gmail.com</t>
  </si>
  <si>
    <t>Elise kalasa Mwape</t>
  </si>
  <si>
    <t xml:space="preserve">Ruashi Mining </t>
  </si>
  <si>
    <t>Social Manager</t>
  </si>
  <si>
    <t>My reasons to attends just to meet peoples with some goals and échanges on the futur</t>
  </si>
  <si>
    <t xml:space="preserve">In many areas this should develop planning and efficiency on the way dealing with community projects </t>
  </si>
  <si>
    <t>edmondclarktsiresy@gmail.com</t>
  </si>
  <si>
    <t xml:space="preserve">TSIRESY Edmond Clark </t>
  </si>
  <si>
    <t xml:space="preserve">Ministry of Environment and Sustainable Development/Ministry of Scientific Reaserch and Higher Education </t>
  </si>
  <si>
    <t>Head of payment for ecological services department/Temporary teacher at the Antananarivo and Fianarantsoa universities</t>
  </si>
  <si>
    <t xml:space="preserve">3 000 to 4 000 USD </t>
  </si>
  <si>
    <t>Our department develop water payment for ecosystem services (PES) to improve water paddy field irrigation and water drinking access. As we know, water supply is among the important ecosystem services for sustainable agriculture. Our main objective is to enhance and maintain  this water ecosystem service provided by the nature. The PES mechanism is economic instrument for natural 
ressources sustainable management especially water resources. It consists of remuneration of ecosystem services beneficiary to supplier. With this tool, we can protect the environment and increase yield at the same time.</t>
  </si>
  <si>
    <t xml:space="preserve">I am doctor in Geography. My PhD reaserch highlights forest ecological integrity enhancing through PES mechanism implementation especially water PES at a watershed for sustainable agriculture. A high level of ecological integrity supplies a high quality and quantity of service. We know that upstream  provids water the downstream part in which  the rice cultivation is more developed in my country. Nowaday, there are several threats and pressures carried out in the nature due to the farmers bad practices as the fire use. PES mechanism is a land restoration approach combinating economic and environnemental efficiency. We are implementing water PES mechanism with forest for future project at the Irodo watershed. The objectives are to change the bad practices unfavourable to the water resource protection and improve local population water access for paddy field irrigation. I think that this training can contribute to achieve our objectives. </t>
  </si>
  <si>
    <t xml:space="preserve">Yes, I have. "Biosaline agriculture as an approach to land restoration" in Dubaï, 06-09 November, 2023 </t>
  </si>
  <si>
    <t>feedar97@yahoo.com</t>
  </si>
  <si>
    <t>Tcharbuahbokengo NFINN</t>
  </si>
  <si>
    <t>FEDERATION OF ENVIRONMENTAL AND ECOLOGICAL DIVERSITY FOR AGRICULTURAL REVAMPMENT AND HUMAN RIGHTS</t>
  </si>
  <si>
    <t>Director General</t>
  </si>
  <si>
    <t>US$1000</t>
  </si>
  <si>
    <t>very much concerened on land restoration and enhancing food security and alleviating rural poverty and hunger among communities.</t>
  </si>
  <si>
    <t xml:space="preserve">Current Positions/Functions: 
• Advisory Board Member, United Nations Decade on Ecosystem Restoration 2021-2030
• Climate Investment Funds Civil Society Organisations Observer for Africa and the Middle East to the Forest Investment Program; 
• Steering Committee Member and Focal Point, Farmers Major Group, Africa Regional Mechanism of the Major Groups and other Stakeholders (ARMMGOS) 
• Coordinator, African CSOs Platform on SDGs on Agenda 2030 
• Director General (Co-Founder); Federation of Environmental and Ecological Diversity for Agricultural Revampment and Human Rights (FEEDAR &amp; HR)
Previous Positions/Functions
•	PANEL Officer for Africa, Civil Society Organizations United Nations Convention to Combat Desertification, 2020-2022
•	Co- Chair Farmers Major Group United Nations Environment Program 2015-2018 
•	Rapporteur EBAFOSA Cameroon 2015 www.ebafosa.org 
•	1st Focal Point for the Civil Society (2012-2014): Global Environment Facility- Civil Society Organizations, Central African Region
</t>
  </si>
  <si>
    <t>ongoadesniger@gmail.com</t>
  </si>
  <si>
    <t xml:space="preserve">MOUSSA DOUKÉ SALIFOU </t>
  </si>
  <si>
    <t xml:space="preserve">OADES-Niger </t>
  </si>
  <si>
    <t xml:space="preserve">2000 dollars </t>
  </si>
  <si>
    <t xml:space="preserve">Je voudrais en fait contribuer à l'économie du pays l'autonomisation des femmes </t>
  </si>
  <si>
    <t xml:space="preserve"> Cette formation viendra compléter l'expérience en renforcement de capacités pour les femmes </t>
  </si>
  <si>
    <t xml:space="preserve">Pour renforcer nos secteurs d'activité </t>
  </si>
  <si>
    <t>nradzabova37@gmail.com, niginstat@list.ru</t>
  </si>
  <si>
    <t>Nigina Rajabova</t>
  </si>
  <si>
    <t>ARS MoA</t>
  </si>
  <si>
    <t>National patnership coordinator</t>
  </si>
  <si>
    <t>3000$</t>
  </si>
  <si>
    <t>The problem of land salinisation is very relevant for farmers in Tajikistan. Participation in the training on land restoration will allow learning the experience of other countries. One of main task of Agriculture reform secretariat is to support the introduction of best practices bitween farmers and land users.</t>
  </si>
  <si>
    <t>One of main task of Agriculture Reform Secretariat is to support the introduction of best practices bitween farmers and land users.</t>
  </si>
  <si>
    <t>CPD Certificate for participating in the Training Course on “Biosaline Agriculture as on Approach to Land Restoration”, ICBA, Dubai, UAE</t>
  </si>
  <si>
    <t>rongugo@kefri.org</t>
  </si>
  <si>
    <t xml:space="preserve">Roxventa Ongugo </t>
  </si>
  <si>
    <t>Kenya Forestry Research Institute (KEFRI)</t>
  </si>
  <si>
    <t xml:space="preserve">Senior Research Scientist </t>
  </si>
  <si>
    <t>$2500</t>
  </si>
  <si>
    <t>Climate change is currently a problem in Kenya and Africa as a whole. With this, there are methods of land restoration which can help in combating climate change. This training will help me in coming up with the appropriate restoration initiatives that will help the community in restoration exercises. The training will also give me a learning platform from other countries on restoration and climate change mitigation as I share my country's experiment with restoration initiatives. I will also get a chance to network to gain more experience.</t>
  </si>
  <si>
    <t xml:space="preserve">My background is mainly sociology and as a sociologist, I am involved in gender mainstreaming in projects and studies ad well as helping conduct social research on issues of environmental impacts to the communities in the lowlands and highlands </t>
  </si>
  <si>
    <t>ebenezer.ashun@gmail.com</t>
  </si>
  <si>
    <t>Ebenezer Ashun</t>
  </si>
  <si>
    <t>University of Mines and Technology, Tarkwa, Ghana</t>
  </si>
  <si>
    <t>Lecturer/Researcher</t>
  </si>
  <si>
    <t>Mother Tongue, Fluent</t>
  </si>
  <si>
    <t>$900</t>
  </si>
  <si>
    <t>The quality and size of land in Ghana have drastically deteriorated and declined due to the influx of pollutants and toxic pollutants due to uncontrolled mining, population growth, climate change, increased agriculture, and rapid urbanization. To deal with this situation, a strong resolution is most appropriate. I have been working on this issue since my doctoral studies and my research focuses on bioremediation and restoring disturbed mined land. The 2024 training on land restoration in lowland-based systems in Africa is an excellent platform for me to expand my knowledge and expertise in land restoration and management. The topic aligns with my interests and my professional goals of becoming an accomplished environmental scientist interested in the assessment and restoration of post-mining areas in Ghana. It is an excellent opportunity to meet and interact with experts, professors, practitioners, policymakers, and technicians to build a professional network to collaborate, exchange findings, transfer technology, and propose funding to government and non-governmental agencies to conduct research actively. Raise awareness through seminars and conferences and develop solutions on best practices of sustainable land use to address the identified problems.</t>
  </si>
  <si>
    <t xml:space="preserve">
Dr. Ebenezer Ashun is a lecturer and environmentalist with extensive experience in multidisciplinary geoenvironmental studies across various sectors. His expertise includes conducting environmental assessments by IFC and World Bank standards, community engagement programs, and conducting environmental quality monitoring. Recently, he has gained experience in contaminated soil and water remediation and working knowledge in biodiversity offset programs, climate risk assessment, GHG Protocol-scope 1-3 emission assessment, and support to ESG disclosure programs according to TCFD and GRI standards. He is a member of the Network of Industrially Contaminated Land in Africa (NICOLA)  working group on mercury contamination remediation. 
My participation in the 2024 training on land restoration in lowland-based systems in Africa is to enhance my knowledge and technical capabilities to recognize the ecosystem services that lowland landscapes offer, plan the best lowlands restoration strategies for agricultural development, and create and carry out restoration measures that take into account socioeconomic, biological, and physical aspects. The training will also help me build my capacity to monitor and evaluate land restoration programs using sustainability performance indicators.
</t>
  </si>
  <si>
    <t>Yes, Roundtable on Gender Issues in Post-Mining Land Restoration, Takoradi, Ghana.</t>
  </si>
  <si>
    <t>davidayock@gmail.com</t>
  </si>
  <si>
    <t>DAVID AYOCK ISHAYA</t>
  </si>
  <si>
    <t>HUSSAINI ADAMU FEDERAL POLYTECHNIC,KAZAURE.JIGAWA STATE.NIGERIA</t>
  </si>
  <si>
    <t>LECTURER</t>
  </si>
  <si>
    <t>As a lecturer and researcher in land use and land development,i intent to acquire knowledge on the recent trend in line with global best practices in land restoration in low land,which will help me in both lecture notes preparations and to enhanced the curriculum on the subject,this will enrich the knowledge of the students,who will take up responsibilities in both private and public sector of the Nigerian economy for self sufficiency in food production</t>
  </si>
  <si>
    <t>i am a professional land economist with research interest in land use ,land development,with over 20 years experience,as a lecturer and research consultant i am involved with the worldbank conference on land ,the international federation of surveyors and the land policy initiative,my participation in the training will enhance my capacity  and knowledge as a lecturer and researcher in the land domain</t>
  </si>
  <si>
    <t>elnazir.ramadan@gmail.com</t>
  </si>
  <si>
    <t xml:space="preserve">Elnazir  Ramadan </t>
  </si>
  <si>
    <t xml:space="preserve">University  of Khartoum </t>
  </si>
  <si>
    <t>As a land  researcher  consider land restoration is a vital strategy to ensure environmental sustainability, economic development, and social stability, making it a cornerstone for the country’s long-term planning and policy-making. I'm my country Sudan is highly susceptible to desertification, particularly in arid and semi-arid regions. Land restoration efforts, such as reforestation and sustainable land management, are essential to halt and reverse the spread of deserts, ensuring the productivity of land for agriculture and human habitation.</t>
  </si>
  <si>
    <t>Training in land restoration offers numerous benefits to  me as academic, enhancing my research capabilities, teaching effectiveness, and overall contributions to sustainable development. It can equip me with the knowledge, skills, and networks needed to advance research, education, and practical solutions for sustainable land management, ultimately benefiting me as  reseacher and community and the  society at large.</t>
  </si>
  <si>
    <t>hazrat.sidique@ext.unfccc.net</t>
  </si>
  <si>
    <t xml:space="preserve">Hazrat Salman Sidique </t>
  </si>
  <si>
    <t xml:space="preserve">Government </t>
  </si>
  <si>
    <t xml:space="preserve">Research Officer </t>
  </si>
  <si>
    <t xml:space="preserve">Any level of amount if possible </t>
  </si>
  <si>
    <t xml:space="preserve">
*Interest in Land Restoration*: I am interested in participating in the "Land Restoration in Lowlands-based Systems in Africa" training because I am passionate about sustainable land management and ecosystem conservation.
*Professional Background*: As a professional working in sustainable development and environmental conservation, I am eager to gain expertise in cutting-edge tools and approaches to address land degradation and promote land restoration.
*Objectives*: I aim to learn effective lowlands restoration strategies and methodologies for agricultural development, identify ecosystem services provided by lowlands landscapes, design and implement restoration measures integrating physical, biological, and socioeconomic aspects, and monitor and evaluate impacts on sustainability performance indicators.
*Relevance to Work*: This training aligns with my work in promoting eco-friendly practices and empowering rural communities. I believe that this training will enhance my knowledge and skills, enabling me to contribute meaningfully to addressing environmental challenges and creating resilient and sustainable ecosystems.</t>
  </si>
  <si>
    <t>*Background and Expertise:*
- Professional with a strong background in sustainable development, environmental conservation, and community empowerment
- Expertise in small-scale business development, ecosystem conservation, and sustainable agriculture practices
- Experience in promoting eco-friendly practices and empowering rural communities, particularly women
*Current Role:*
- Volunteer involved in poverty elevation initiatives, focusing on empowering rural women through small-scale business development in poultry and dairy farming
- Provide advisory services to dairy farmers, promoting sustainable agriculture practices and ecosystem conservation
- Organize free camps, workshops, and training sessions to promote ecosystem conservation and sustainable livelihoods
*Volunteer Activities:*
- Poverty elevation through small-scale business development for rural women
- Ecosystem conservation and wildlife protection
- Promoting plantation and reducing deforestation and urbanization of agricultural lands
- Awareness campaigns about invasive species and balancing human needs with environmental stewardship
*Training Support:*
This training on "Land Restoration in Lowlands-based Systems in Africa" will support my professional objectives by:
- Enhancing my knowledge and skills in sustainable land management and ecosystem conservation
- Providing me with cutting-edge tools and approaches to address land degradation and promote land restoration
- Enabling me to design and implement effective restoration measures that integrate physical, biological, and socioeconomic aspects
- Strengthening my capacity to promote sustainable agriculture practices and ecosystem conservation among rural communities, particularly women.</t>
  </si>
  <si>
    <t>a.andriatsiorimanana@cgiar.org</t>
  </si>
  <si>
    <t>Aina Andriatsiorimanana</t>
  </si>
  <si>
    <t>AfricaRice Madagascar</t>
  </si>
  <si>
    <t>Research Assistant on Agronomy</t>
  </si>
  <si>
    <t>I have listed myself as a fully funded participant, but if necessary, the project I am working on can cover some of the expenses. Here are the details of the required funds for the training: The airfare from Antananarivo to Abidjan and back is around 1250 USD. The DSA needed is approximately 1000 USD. The e-visa costs 75 USD. The travel cost from Abidjan to Mbé is not included. The estimated total funds required amount to 2325 USD.</t>
  </si>
  <si>
    <t>I am interested in participating in this training to enhance my expertise in lowlands restoration strategies and methodologies. In Madagascar, lowlands are primarily used for rice production, but a significant portion is degraded due to unsustainable agricultural practices, poor water management, and natural causes such as flooding. By attending this workshop, I aim to apply these insights to advance agricultural development in Madagascar, thereby contributing to sustainable land management and enhancing food security.</t>
  </si>
  <si>
    <t>I hold an M Sc in Agronomy and am currently a PhD student in Agronomy. I serve as a Research Assistant on Agronomy at AfricaRice Madagascar, focusing on developing technologies to enhance rice productivity among farmers. My expertise includes agronomy research, particularly in optimizing fertilizer management for sustainable production. Attending this training will deepen my understanding of integrated restoration techniques, allowing me to apply these methods to my ongoing projects. Additionally, it will enable me to share valuable knowledge with my colleagues and the broader agricultural community in Madagascar. This training aligns with my professional objective of promoting sustainable agricultural practices and improving land restoration efforts in order to improve land productivity and enhace food seucurity.</t>
  </si>
  <si>
    <t>Yes, I have attended the training "Assessing Land Degradation Dynamics and Restoration Efforts with Remote Sensing Data and GIS Tools" in Dehradun India</t>
  </si>
  <si>
    <t>mawececile@gmail.com</t>
  </si>
  <si>
    <t>MAWE MOUMBE Cécile épse NZODA</t>
  </si>
  <si>
    <t>Jeunes en Action pour le Développement Durable (Youth in Action for Sustainable Development)</t>
  </si>
  <si>
    <t>General Coordinnator</t>
  </si>
  <si>
    <t>2308£ ( 1 500 000 Fcfa for Visa and accomodation)</t>
  </si>
  <si>
    <t>I'm the founder of the Cameroonian Civil Society: Youth in Action for Sustainable Development . We are accredited since Décember 2021 to UNCCD, in Mars 2023 as Observer in UNEA of UNEP and in Mai 2022 ''Special Statuts'' in ECOSOC
Our actions in Cameroon are environmentally oriented (reforestation, climate change, plastics waste recycling, sustainable agriculture ...), So it is and apportunity for sharing and learning experiences for us. The learning and acquired aspects will be capitalized by our team to fuster fight again land degradation in Cameroon. In the far North Région of Cameroon, we have reforest more than 10 Ha of lands, more than10 000 bottles collected and recycling et
This is our first experience with GLI because , being a youth organisation, we lack finance to be part despite all our accreditation</t>
  </si>
  <si>
    <t>I'm the Owner of a Professional Master in Environment and Sustainable Development.
Expert in non-timber forest tree seedlings for heath and reforestation. I have coordinnated 2 Majors projects and many minor projects on environmental thématiques:
- from December 2017-August 2019 on Agro-Ecology financed by GEF SGP/PNUD Cameroon
- from November 2022 -April 2024: on biodiversity an local products issues from local biodiversity</t>
  </si>
  <si>
    <t>aminkeyade@gmail.com</t>
  </si>
  <si>
    <t>Amina Maalim</t>
  </si>
  <si>
    <t>Kenya Forestry Research Institute</t>
  </si>
  <si>
    <t>Senior Research Scientist</t>
  </si>
  <si>
    <t>As a Senior Research Scientist, I am committed to sustainable agriculture and enhancing ecosystem services. Participating in this lowlands restoration training will refine my expertise in addressing environmental challenges, particularly in drylands where I implement nature-based solutions to buffer communities from climate-induced shocks and enhance biodiversity and livelihoods. Lowlands face degradation from agricultural pressures, and this training will help me plan effective restoration strategies by integrating physical, biological, and socioeconomic aspects. I am excited about learning to monitor sustainability impacts and collaborating with experts to develop innovative solutions.
This training aligns with Kenya’s goal of planting 15 billion trees, and I aim to learn successful approaches from other participants to replicate at home. Additionally, I have developed a resource handbook on high-value plants for restoring degraded arid landscapes and hope to upscale these efforts in the Horn of Africa, particularly in Somali-speaking countries, to enhance the production and conservation of critical indigenous species.</t>
  </si>
  <si>
    <t>My background is Agroforestry and sustainable development. I am also an only Senior Somali Female Forestry/Agroforestry research scientist who has been conducting her research in the entire marginalized dry North eastern region of Kenya. My research areas inlcude; Agroforestry, agroecology, climate change adaptation, forest landscape and ecosystem restoration, nature based solutions and gender which is a cross cutting issue. 
Participating in the training on land restoration in lowlands-based systems in Africa aligns perfectly with my professional objective as a Senior Research Scientist. This comprehensive program will equip the scientist with advanced knowledge and practical skills essential for designing and implementing effective restoration strategies tailored to lowland environments. By integrating physical, biological, and socioeconomic aspects, i can develop inclusive and sustainable land-use practices that improve soil health, biodiversity, and agricultural productivity in lowland areas. Moreover, the training's focus on nature-based solutions and climate change adaptation will enable me to develop strategies that enhance the resilience of lowland ecosystems, protecting communities from climate-induced shocks and ensuring sustainable livelihoods.
Furthermore, the emphasis on gender-inclusive approaches and monitoring and evaluation techniques will enhance my ability to design and implement restoration initiatives that are equitable, effective, and measurable. Engaging with experts and peers during the training will facilitate collaboration and knowledge exchange, providing valuable insights and successful restoration models that can be adapted and replicated in various contexts. Ultimately, this training will empower me to make significant contributions to sustainable development in lowlands-based systems in Africa, aligning with both professional objectives and national goals, such as Kenya's ambitious tree planting initiative, and fostering a more resilient and equitable future for all stakeholders involved.</t>
  </si>
  <si>
    <t>mianjosephatta@gmail.com</t>
  </si>
  <si>
    <t>Mian Joseph ATTA</t>
  </si>
  <si>
    <t>University Alassane Ouattara (Bouake)</t>
  </si>
  <si>
    <t>PhD Student in agroclimatology</t>
  </si>
  <si>
    <t>Cote d'Ivoire</t>
  </si>
  <si>
    <t>Academia, Student, Civil Society, organized citizens &amp; community-led initiatives</t>
  </si>
  <si>
    <t>I wouldn't have asked for support if the course had taken place in an urban environment. As a doctoral student living near campus 2 of the Alassane Ouattara University in Bouaké, which is nearly 50 km from the training centre in M'Bé, it's difficult for me to get there by public transport.</t>
  </si>
  <si>
    <t>As a PhD student in Geography, specialising in climate change and wetlands, with a master's degree in agroclimatology, my participation in the training on land restoration in lowland-based systems in Africa is a crucial opportunity. Having already taken a training course on biosaline agriculture at the International Centre for Biosaline Agriculture in Dubai, I am well prepared to deepen my knowledge of land restoration techniques. As a young activist committed to protecting the environment and biodiversity, I am also a promoter of sustainable farming techniques for young agricultural entrepreneurs. This training will enable me to acquire and develop effective strategies not only for land restoration (lowlands) but also for agricultural sustainability and resilience in wetlands in Côte d'Ivoire.</t>
  </si>
  <si>
    <t>My academic and professional career is deeply rooted in geography, climate change and agroclimatology. I am currently pursuing a PhD in Geography at the University Alassane Ouattara in Bouaké, with a research focus on climate change and the transformation of wetlands in the V Baoulé, in central Côte d'Ivoire. I have a master's degree in agroclimatology, and already have significant experience with agricultural sustainability projects, notably as an advocacy consultant and fresco moderator.
My expertise also extends to the management of agricultural projects. My commitment to the environment and biodiversity is reflected in my activities as national focal point for the United Federation of Youth for Water (UN1FY) and my role as interim coordinator for Young Ambassadors for the Environment (JAE) in French-speaking Africa.
The training on land restoration in lowland-based systems in Africa organised by GLI and AfricaRice is a crucial opportunity to strengthen my skills in sustainability and the management of agricultural ecosystems. It will enable me to acquire practical skills in identifying and planning land restoration strategies, which is directly relevant to my PhD research and professional goals. As a young activist and promoter of sustainable agricultural techniques, this training will provide me with the necessary tools to design and implement effective restoration measures, improve agricultural practices in Côte d'Ivoire and contribute to the resilience of local communities in the face of climate challenges. It will also enrich my research career and improve my scientific writing skills, enabling me to publish high-quality work and contribute more to the scientific literature in the field of sustainability and land restoration.</t>
  </si>
  <si>
    <t>Yes. Training workshop on Biosaline Agriculture as an Approach to Land Restoration (November 6-9, 2023, Dubai, United Arab Emirates)</t>
  </si>
  <si>
    <t>vaduramigba@yahoo.com</t>
  </si>
  <si>
    <t>Vincent Aduramigba-Modupe</t>
  </si>
  <si>
    <t>Institute of Agricultural Research and Training</t>
  </si>
  <si>
    <t>Principal Research Fellow</t>
  </si>
  <si>
    <t>USD 2000 to 2500</t>
  </si>
  <si>
    <t xml:space="preserve">I am soil scientist with experience in sustainable agriculture - providing science-based knowledge to farmers and policy makers on improving agricultural productivity through systems approach in Nigeria. I will like to upscale my research and outreach skills in the development of demand-driven rice based technologies that are environmentally sound; technically appropriate; economically viable and socially acceptable to resource constraints farmers for sustainable food security; and provision of a platform for sharing experiences with participants from other countries.  I hope to gain experiences through interaction, that will provide me with opportunities to work with people of diverse national and cultural backgrounds. </t>
  </si>
  <si>
    <t xml:space="preserve">I am a developmental soil scientist, working as a Principal Research Fellow at the Institute of Agricultural Research and Training, Obafemi Awolowo University, Moor Plantation, Ibadan, Nigeria. I have over 25 years’ experience in integrated soil fertility management, digital soil mapping and systems agronomy; and has proven experience in managing multidisciplinary teams in various countries in West Africa; and led series of collaborative projects on soil nutrient management. I was the Regional Coordinator of the ILWAC project funded by the World Bank/CORAF in Burkina Faso, Cote d’Ivoire and Nigeria. I recently co-coordinated the OCP funded soil mapping and formulation of specialty fertilizer for cocoa in Nigeria; and presently working on the OCP funded soil mapping and formulation of specialty fertilizers for oilpalm, tomato and wheat in Nigeria. The training will build my skills and expertise in soil-crop integration systems along the rice crop value chain vis rice-based precision agriculture research. </t>
  </si>
  <si>
    <t>munajawara@gmail.com</t>
  </si>
  <si>
    <t>Maimuna Jawara</t>
  </si>
  <si>
    <t xml:space="preserve">GIO , Global landscape Forum/ CIFOR ICRAF </t>
  </si>
  <si>
    <t xml:space="preserve">Project coordinator </t>
  </si>
  <si>
    <t>USD 1500 est</t>
  </si>
  <si>
    <t xml:space="preserve">As a restoration practitioner and project coordinator my role is mobilize multi stakeholder partnerships between researchers and community members as citizens scientists to cultivate sustainable ways to manage natural resources at the Same time diversify </t>
  </si>
  <si>
    <t>My passion to drive change in my community and the environment has led me to initiate GIO Impact lab ’leading change to build sustainable livelihoods. I take pride in creating awareness and working through immediate action for a sustainable future. What drives me personally is to consider the health of the planet first; I demonstrate that power by leading restoration activities in communities to rehabilitate our lost forest , and wetland areas.
This demonstrates my strong commitment to Generation Restoration</t>
  </si>
  <si>
    <t xml:space="preserve">Not training to be specific but workshop in GLF Nairobi 2023. </t>
  </si>
  <si>
    <t>chebetwambugu@gmail.com</t>
  </si>
  <si>
    <t>Winnie Wambugu</t>
  </si>
  <si>
    <t>Nakuru Tubers</t>
  </si>
  <si>
    <t>CEO</t>
  </si>
  <si>
    <t>985 USD</t>
  </si>
  <si>
    <t xml:space="preserve"> As a PhD candidate in horticulture and the founder of Nakuru Tubers, I advocate for the adoption of climate-smart technologies and work with communities to repurpose abandoned agricultural lands. This workshop would equip me with the knowledge and skills to develop and implement even more effective restoration strategies in the lowlands of Kenya. I believe that my participation would not only benefit my own research and initiatives but would enable me to share the knowledge and learnings with the Nakuru Tubers network and contribute to a broader restoration efforts in Kenya. </t>
  </si>
  <si>
    <t xml:space="preserve">I am a PhD in Horticulture candidate, which equipe me with a strong foundation in plant science ad cultivation practices. This knowledge base is directly applicable to land restoration efforts, particularly in understanding the biological aspects of reviving degraded lands. Furthermore, I am a founder of Nakuru Tubers and organization dedicated to promoting climate smart agricultural technologies and we focus on repurposing agricultural lands to increase food production in Kenya. Through this initiative, I have gained practical experiences in working with smallholder farmers and marginalized communities to implement sustainable land management practices.  
This workshop will support my objectives in the following ways:
1.	Develop more effective land restoration strategies-This workshop focus on identifying and planning restoration methods will equip me with the latest tools and methodologies for lowlands ecosystems.
2.	Integrating diverse aspects of restoration- Learning how to consider physical, biological ad socioeconomic factors will allow me to create holistic plans that are sustainable in the long run
3.	By acquiring expertise in measuring the impact of restoration projects, I can track progress and optimize our work at Nakuru Tubers. 
4.	The training will provide valuable insights that I can share with the Nakuru Tubers network, contributing to broader land restoration efforts across Kenya. 
</t>
  </si>
  <si>
    <t>soukolsouseidou@gmail.com</t>
  </si>
  <si>
    <t xml:space="preserve">SEIDOU SOUKOLSOU DJAFAROU ABDOULAKIM </t>
  </si>
  <si>
    <t xml:space="preserve">Étudiant </t>
  </si>
  <si>
    <t xml:space="preserve">Ngaoundéré </t>
  </si>
  <si>
    <t>Oui</t>
  </si>
  <si>
    <t>Je suis étudiant chercheur en écologie, j'ai vu cet annonce je me suis intéressé directement car je pense, j'aurais une expérience de plus.</t>
  </si>
  <si>
    <t xml:space="preserve">Défendre l'environnement </t>
  </si>
  <si>
    <t>Yes</t>
  </si>
  <si>
    <t>weldemariam.seifu@aau.edu.et</t>
  </si>
  <si>
    <t>Weldemariam Seifu Gessesew</t>
  </si>
  <si>
    <t>Salale University</t>
  </si>
  <si>
    <t>Dr</t>
  </si>
  <si>
    <t xml:space="preserve">Fully </t>
  </si>
  <si>
    <t xml:space="preserve">We have huge lowland landscape and currently the government established a ministral office to convert this huge resource into economy and trained man power is lacked to lead the motive in a sustainable way as low land areas are highly proned to salinization. Thus, this training will really benefit by increasing the science and skill needed for lowland  area. </t>
  </si>
  <si>
    <t xml:space="preserve">My background is generally relayed to Agronomy, horticture and soil science </t>
  </si>
  <si>
    <t>meetmirrian@gmail.com</t>
  </si>
  <si>
    <t>Mirrian Opara</t>
  </si>
  <si>
    <t>Volunteer</t>
  </si>
  <si>
    <t xml:space="preserve">Flight and accommodation </t>
  </si>
  <si>
    <t>I am eager to participate in the G20 Lowland Restoration in Lowland-Based Systems in Africa training to enhance my expertise in sustainable practices and environmental management. With a Master's in Sustainability, Climate Change, and Transition to Net Zero Economies, I am committed to addressing ecological challenges. This training will provide valuable insights into effective restoration techniques and sustainable development strategies specific to lowland ecosystems, enabling me to contribute to impactful environmental projects in Africa. My goal is to apply this knowledge to foster resilience and promote sustainable livelihoods in lowland communities.</t>
  </si>
  <si>
    <t xml:space="preserve">
I hold a Master's degree in Sustainability, Climate Change, and Transition to Net Zero Economies from the University of Dundee, UK. Currently, I volunteer with Greenpeace Organization , focusing on environmental advocacy and sustainability projects. This training will enhance my expertise in environmental management, enabling me to implement sustainable practices and contribute to ecological restoration projects in Africa, aligning with my long-term goal of promoting sustainability and resilience in lowland communities and the globe at large.</t>
  </si>
  <si>
    <t>Yes, G20 Data Collection for land reclamation 2023</t>
  </si>
  <si>
    <t>dheerajforestry@gmail.com</t>
  </si>
  <si>
    <t xml:space="preserve">DHIRAJ KUMAR YADAV </t>
  </si>
  <si>
    <t>Sant Gahira Guru Vishwavidyalaya Sarguja</t>
  </si>
  <si>
    <t xml:space="preserve">Senior Assistant Professor </t>
  </si>
  <si>
    <t>Fully Founded Participant</t>
  </si>
  <si>
    <t>I am Very Much interested to attend the training as it is related to my subject.</t>
  </si>
  <si>
    <t>My expertise is in forestry. This training program will help me a lot to meet my forestry objectives.</t>
  </si>
  <si>
    <t>tidube@uwc.ac.za</t>
  </si>
  <si>
    <t>Timothy Dube</t>
  </si>
  <si>
    <t>University of the Western Cape</t>
  </si>
  <si>
    <t>Director -Institute for Water Studies</t>
  </si>
  <si>
    <t>As a Professor of Water Resources and Environmental Management at the University of the Western Cape, I am deeply interested in participating in the "Land Restoration in Lowlands-Based Systems in Africa" training. This opportunity aligns perfectly with my commitment to capacity building and training students in sustainable agricultural development. The training's focus on identifying effective restoration strategies, integrating socioeconomic aspects, and evaluating sustainability aligns with my research interests. I believe that participating in this workshop will enhance my expertise and enable me to contribute more effectively to addressing land degradation challenges in Africa.</t>
  </si>
  <si>
    <t>As a Professor of Water Resources and Environmental Management at the University of the Western Cape, my expertise lies in sustainable water management, environmental conservation, and agricultural development. With a background in hydrology and environmental science, I have conducted extensive research on water resource management, land degradation, and ecosystem restoration in Africa. Participating in the "Land Restoration in Lowlands-Based Systems in Africa" training would greatly support my professional objectives by enhancing my understanding of effective restoration strategies and methodologies. This training will provide me with valuable insights into integrating physical, biological, and socioeconomic aspects of restoration projects, which is crucial for addressing land degradation challenges in Africa. Additionally, learning about ecosystem services provided by lowlands landscapes will enable me to incorporate holistic approaches into my research and teaching activities, ultimately contributing to sustainable development in the region.</t>
  </si>
  <si>
    <t>I am passionate about advancing sustainable land management practices in Africa. With a Master's degree in Environmental Management and extensive research experience at the African Philanthropic Network, I have developed strong skills in data analysis and sustainable practices. My certifications in project planning and digital marketing complement my research capabilities. Recently, I participated in the G20 program in Dehradun, India, where I focused on assessing land degradation dynamics using remote sensing and GIS tools. This training is a valuable opportunity to enhance my expertise in lowlands restoration strategies, allowing me to contribute more effectively to agricultural development and sustainability initiatives in Africa.</t>
  </si>
  <si>
    <t>I hold a Master’s degree in Environmental Management from the Nigerian Defence Academy School of Post Graduate Studies and a Bachelor’s degree in City/Urban, Community, and Regional Planning from the Federal University of Technology Minna. As a Climate Change Activist and SDG Advocate, I have extensive experience in conducting impactful research on sustainable practices. My current role as a Youth Research Associate at the African Philanthropic Network involves analyzing philanthropic practices and their contributions to sustainable development in African communities. I have also earned certifications in Initiating and Planning Projects, Budgeting and Scheduling Projects, and Fundamentals of Digital Marketing. My recent participation in the G20 Global Land Initiative program in Dehradun, India, focused on assessing land degradation dynamics using remote sensing and GIS tools, further solidifying my expertise in environmental management.
This training will support my professional objectives by enhancing my knowledge and skills in lowlands restoration strategies, which are critical for agricultural development and sustainability. It will provide practical experience in identifying ecosystem services, designing and implementing restoration measures, and integrating physical, biological, and socioeconomic aspects of land restoration. By learning advanced methodologies and gaining hands-on practice, I will be better equipped to lead impactful projects that address land degradation and promote sustainable land management in Africa. This aligns with my goal of driving positive environmental change and contributing to the achievement of the Sustainable Development Goals (SDGs) in my region.</t>
  </si>
  <si>
    <t>**Have you previously attended a training organised by GLI? If yes, please specify which one.**  Yes, I have previously attended a training organized by GLI. Specifically, I participated in the G20 program held in Dehradun, India, in January 2024, which focused on assessing land degradation dynamics using remote sensing and GIS tools.</t>
  </si>
  <si>
    <t>amarendra@niser.ac.in</t>
  </si>
  <si>
    <t>Dr Amarendra Das</t>
  </si>
  <si>
    <t>National Institute of Science Education and Research, Bhubaneswar, India</t>
  </si>
  <si>
    <t>Associate Professor</t>
  </si>
  <si>
    <t>USD 2500</t>
  </si>
  <si>
    <t>I have been part of the G20 Global Land Initiative. I am working on Post Disaster Damages, loss and need assessment as well as agricultural ecosystem services. I have published papers in both areas. The workshop will directly help my ongoing research and enrich my understanding.</t>
  </si>
  <si>
    <t>I have been part of the G20 Global Land Initiative. I am working on Post Disaster Damages, loss and need assessment as well as agricultural ecosystem services. I have published papers in both areas. I have worked on natural resource management issues, disaster management, ecosystem service assessment, land and ecosystem management in mining areas. I have been teaching courses on Environmental Economics, Ecological Economics and Environmental Impact Assessment. The workshop will directly help my ongoing teaching, research and enrich my understanding.</t>
  </si>
  <si>
    <t>Azim Premji University, Bengaluru, India</t>
  </si>
  <si>
    <t>abebawzeleke2016@gmail.com</t>
  </si>
  <si>
    <t>abebaw</t>
  </si>
  <si>
    <t>ORDA Ethiopia</t>
  </si>
  <si>
    <t>Project Coordinator</t>
  </si>
  <si>
    <t>I am working in a restoration project so that I want to acquaint some new experiences from this project in Cote devoir</t>
  </si>
  <si>
    <t>I was graduated in MSC with Farm Forestry and currently working in a restoration project.</t>
  </si>
  <si>
    <t>No, only Global Landscapes Forum in Ghana, Accra.</t>
  </si>
  <si>
    <t>jeandidierleho@gmail.com</t>
  </si>
  <si>
    <t>Leho</t>
  </si>
  <si>
    <t xml:space="preserve">Ministre de l'environnement </t>
  </si>
  <si>
    <t xml:space="preserve">Point focal national </t>
  </si>
  <si>
    <t xml:space="preserve">Bonne initiative pour le renforcement de capacités dans le domaine de la préservation des terres </t>
  </si>
  <si>
    <t>Bonjour chers responsables, nous nous acceptons de participer à cette activité par rapport aux objectifs de la réunion et ce par rapport à notre position au niveau de la fonction du point focal de la CNULCD</t>
  </si>
  <si>
    <t>ebenezer.agyamfi@gmail.com</t>
  </si>
  <si>
    <t xml:space="preserve">Ebenezer Adu Gyamfi </t>
  </si>
  <si>
    <t>University of Energy and Natural Resources</t>
  </si>
  <si>
    <t>Research Assistant</t>
  </si>
  <si>
    <t>$300</t>
  </si>
  <si>
    <t>I am keenly interested in participating in the "LAND RESTORATION IN LOWLANDS-BASED SYSTEMS IN AFRICA" training to enhance my expertise in sustainable agricultural development and ecosystem management. As a Research Assistant with a background in Climate Change and Sustainable Development, I am eager to learn innovative lowlands restoration strategies and methodologies. This training will equip me with the skills to design and implement effective restoration measures, integrating physical, biological, and socioeconomic aspects, crucial for improving agricultural practices and ecosystem services in my region. Engaging with experts and peers will further broaden my understanding and ability to contribute to sustainable land management initiatives.</t>
  </si>
  <si>
    <t>I hold a Bachelor of Science degree in Climate Change and Sustainable Development and currently serve as a Research Assistant at the University of Energy and Natural Resources (UENR). My professional experience includes conducting research on environmental sustainability, climate resilience, and sustainable agricultural practices. I have actively participated in various environmental initiatives and community projects aimed at promoting eco-friendly practices and raising awareness about climate change. Additionally, I have mentored students, facilitated workshops, and engaged in extensive data analysis and policy development related to environmental management.
This training on LAND RESTORATION IN LOWLANDS-BASED SYSTEMS IN AFRICA will significantly enhance my ability to contribute to sustainable agricultural development and ecosystem management. Learning effective lowlands restoration strategies and methodologies will enable me to design and implement comprehensive restoration measures that integrate physical, biological, and socioeconomic aspects. This aligns with my professional objective of driving impactful environmental solutions and promoting sustainable practices. The skills and knowledge gained will empower me to lead projects that improve agricultural productivity and ecosystem services, fostering resilience and sustainability in my region.</t>
  </si>
  <si>
    <t xml:space="preserve">Forest Education Officer/District Forestry Officer </t>
  </si>
  <si>
    <t>To tap knowledge of restoration approach for the implementation of our Ecosystem Restoration project.</t>
  </si>
  <si>
    <t>I have spent 14 years in Forest Management, Conservation and Education. This training will add more value in my expertise through restoration approach.</t>
  </si>
  <si>
    <t xml:space="preserve">Not yet </t>
  </si>
  <si>
    <t xml:space="preserve">National Agency for the Great Green Wall </t>
  </si>
  <si>
    <t>To have and add more knowledge on land restoration and low lands of Africa.</t>
  </si>
  <si>
    <t xml:space="preserve">I am Geographer and Town planner </t>
  </si>
  <si>
    <t>Issoufmohamat@gmail.com</t>
  </si>
  <si>
    <t>Mohamat issouf</t>
  </si>
  <si>
    <t xml:space="preserve">Association des jeunes pour le Développement </t>
  </si>
  <si>
    <t xml:space="preserve">Vice président et Chargé de programme </t>
  </si>
  <si>
    <t>1025000 franc cfa</t>
  </si>
  <si>
    <t>I am passionate about the environment and land restoration in Africa. Participating in the training on land restoration in lowland-based systems would be an invaluable opportunity for me. I am convinced that this training will allow me to acquire the necessary knowledge and skills to effectively contribute to the preservation and rehabilitation of fragile ecosystems in Africa. As a vulunter of environnement, I am determined to play an active role in protecting our planet and its natural resources. This training represents a crucial step in my journey towards environmental preservation.</t>
  </si>
  <si>
    <t xml:space="preserve"> all started several years ago when I developed a deep passion for the environment and land protection in Africa. Fully aware of the challenges our planet faces in terms of ecosystem degradation, I decided to dedicate my professional life to contributing to their preservation and restoration. My journey in this direction has been marked by continuous commitment and an unwavering will to act for the environment.
I began by training in the field of the environment, taking courses and specialized training on land restoration and the management of fragile ecosystems. In doing so, I acquired in-depth knowledge of the best practices in biodiversity preservation and the restoration of degraded lands. I also had the opportunity to work in the field, alongside environmental organizations and local communities, to implement land restoration projects and raise awareness of the importance of environmental protection.
My commitment to the protection and restoration of lands in Africa is not limited to my past experiences. I am convinced that the future of our planet depends on our ability to act quickly and in a coordinated manner to preserve our fragile ecosystems. That's why I continue to educate myself, stay informed, and actively engage in concrete actions to contribute to the preservation of our environment.
In summary, my journey for land protection and restoration reflects my determination to act for the environment, to preserve the richness of African biodiversity, and to restore degraded lands for future generations.</t>
  </si>
  <si>
    <t>nyashilu1979@gmail.com</t>
  </si>
  <si>
    <t>Issa Musa Nyashilu</t>
  </si>
  <si>
    <t>Vice President's Office</t>
  </si>
  <si>
    <t>Senior Environment Officer and NDC Focal Point</t>
  </si>
  <si>
    <t>1,500 USD</t>
  </si>
  <si>
    <t>Restoration for adaptation and mitigation to climate change is vital today. Human activities notably deforestation contributes most to greenhouse gas emissions. In this regard capacity building on land restoration is highly needed to avert and minimize the impacts of climate change</t>
  </si>
  <si>
    <t>Land use planning, climate change vulnerability and mitigation assessment. This training will enhance my capacity on methodological tools for land restoration and ecosystems management</t>
  </si>
  <si>
    <t>bentiofga@gmail.com</t>
  </si>
  <si>
    <t>Benti Ofga Jaleta</t>
  </si>
  <si>
    <t>Ethiopia Biodiversity Institute Goba Biodiversity Center</t>
  </si>
  <si>
    <t>Researcher and Goba Biodiversity Center director</t>
  </si>
  <si>
    <t>$20,000</t>
  </si>
  <si>
    <t>The interest in participating in the training on land restoration in lowlands-based systems in Africa stems from the critical need to address land degradation challenges in sub-Saharan Africa. The region faces significant threats to agriculture and food security due to diminishing suitable land, exacerbated by factors like climate change and inaction. By participating in this training, I can contribute to the collective actions needed to scale up successful practices, align efforts with long-term government strategies, and achieve lasting impacts at regional and national levels.</t>
  </si>
  <si>
    <t>since I am researcher, and Goba Biodiversity Center Director of Ethiopian Biodiversity Institute I am working on conservation, restoration and sustainable utilization of Biodiversity I have research and leadership professional. So, the training help me to build experience from other country who work on land restoration as well as support my professional to think more restoration activities and help me to tackle climate change and build sustainable livelihood in my communities.</t>
  </si>
  <si>
    <t>kangaka10@gmail.com</t>
  </si>
  <si>
    <t>micah kamau nganga</t>
  </si>
  <si>
    <t>iucn</t>
  </si>
  <si>
    <t>director</t>
  </si>
  <si>
    <t>2m</t>
  </si>
  <si>
    <t>An ecosystem is a collection of communities of both living and non-living things that are interrelated. While many ecosystems exist on land and in the waters of the world, terrestrial ecosystems are those that are found only on land.
The biotic, or living things found in an ecosystem, include various life forms, such as plants and animals. The abiotic, or non-living things found in an ecosystem, include the various land-forms and the climate.
The terrestrial ecosystems in the region include forestry resources; mountains ecosystems; mineral resources; land; and biodiversity.
Regional priority areas in the management of terrestrial ecosystems include:
Sustainable utilization of terrestrial ecosystems and natural resources;
Environmentally sound management techniques for the control of land degradation, such as soil erosion, desertification and forest encroachment;
 Enhancement of the quality of the environment through common measures and programmes of tree planting, afforestation and reforestation, soil conservation;
Development of common policies for mining and conservation of biodiversity;
Establishment of databases, information exchange networks and the sharing of experiences in the management and development of the mineral sector using electronic mail, internet and other means for the interactive dissemination of mineral information; and
Establish a regional seismological network whose primary objective is to monitor seismicity and advice on mitigation measures.</t>
  </si>
  <si>
    <t>The IUCN Red List is a critical indicator of the health of the world’s biodiversity. Far more than a list of species and their status, it is a powerful tool to inform and catalyse action for biodiversity conservation and policy change, critical to protecting the natural resources we need to survive. It provides information about range, population size, habitat and ecology, use and/or trade, threats, and conservation actions that will help inform necessary conservation decisions.
The IUCN Red List is used by government agencies, wildlife departments, conservation-related non-governmental organisations (NGOs), natural resource planners, educational organisations, students, and the business community. The Red List process has become a massive enterprise involving the IUCN Biodiversity Assessment and Knowledge Team staff, partner organisations and experts in the IUCN Species Survival Commission and partner networks who compile the species information to make The IUCN Red List the indispensable product it is today.
To date, many species groups including mammals, amphibians, birds, reef building corals and conifers have been comprehensively assessed. As well as assessing newly recognized species, the IUCN Red List also re-assesses the status of some existing species, sometimes with positive stories to tell. For example, good news such as the downlisting (i.e. improvement) of a number of species on the IUCN Red List categories scale, due to conservation efforts. The bad news, however, is that biodiversity is declining. Currently, there are more than 157,100 species on The IUCN Red List, with more than 44,000 species threatened with extinction, including 41% of amphibians, 37% of sharks and rays, 36% of reef building corals, 34% of conifers, 26% of mammals and 12% of birds.
Despite the high proportions of threatened species, we are working to reverse, or at least halt, the decline in biodiversity. Increased assessments will help to build The IUCN Red List into a more complete ‘Barometer of Life’. To do this, we need to increase the number of species assessed to at least 160,000. This will improve the global taxonomic coverage and thus provide a stronger base to enable better conservation and policy decisions. The IUCN Red List is crucial not only for helping to identify those species in need of targeted recovery efforts, but also for focusing the conservation agenda by identifying the key sites and habitats that need to be protected. Ultimately, The IUCN Red List helps to guide and inform future conservation and funding priorities.</t>
  </si>
  <si>
    <t>agrobiotekingenierie@gmx.fr</t>
  </si>
  <si>
    <t>AIT-MESSAOUD Kamal</t>
  </si>
  <si>
    <t>AGROBIOTEK-INGENIERIE</t>
  </si>
  <si>
    <t>15000$</t>
  </si>
  <si>
    <t>Our company whose vocation is the development of fertilizers and cultivation media respectful of the environment, saving water for the benefit of farmers. Also, we have developed a product, GELVITER , which is a water-based currant gelling hydro-retentive based on specific inputs, vegetable charcoal. The purpose of this product is to allow, in the first place, a complete control of the water consumption necessary for agricultural production while ensuring better agricultural productivity.</t>
  </si>
  <si>
    <t xml:space="preserve">Our company is currently preparing an agricultural project in Somalia to help farmers be self-sufficient in food with our technology to fight the food crisis and the mass exodus of rural populations with the support of the Ministry of agriculture and our local partners.
This pilot project will serve as a test village that we would like to develop in Africa with the establishment of photovolatic panels, training of populations on small units of treatment and recovery of food waste, organic, and plant (charcoal)  Biogas unit with the recovery of cattle feces and slurry treatment, wastewater treatment unit, aisin with our NGO partners for the collection and distribution of school materials and clothing, the training of agricultural academics on our technology and in partnerships with European universities for technology transfer .
 </t>
  </si>
  <si>
    <t xml:space="preserve">no </t>
  </si>
  <si>
    <t>greenbotswana1@gmail.com</t>
  </si>
  <si>
    <t>Mmalesela Motshwane</t>
  </si>
  <si>
    <t>GreenBotswana Trust</t>
  </si>
  <si>
    <t>Executive Trustee</t>
  </si>
  <si>
    <t>$700</t>
  </si>
  <si>
    <t>I am the founder of GreenBotswana Trust. We are in our 4th year of operation, &amp; are the only boots on the ground Trust that primarily addresses aforestation, reforestation and challenged deforestation in Botswana. We grow our own trees in our nursery and partner with private sector to green urban to peri-urban areas nationwide. Botswana is extremely vulnerable to climate change effects, &amp; attending this conference would help us to learn, share our knowledge and network with like-minded people across the continent</t>
  </si>
  <si>
    <t>I am a Horticultist, so I have expertise in plant propagation. I am also an archaeologist so understand the history of land, history of people migration and the emergence of agriculture and industrialisation or lack of it in some countries. In addition to mass tree planting, GreenBotswana privides training to the general public on integrated farming, preserving biodiversity, financial training via Absa Bank for people looking to start a business and the benefits of using organic fertilizers and organic pesticides via our partners Growfast Organic Fertilizer in Botswana</t>
  </si>
  <si>
    <t>cbendana@sciencenowmag.com</t>
  </si>
  <si>
    <t>Christopher Bendana</t>
  </si>
  <si>
    <t>ScienceNowMag</t>
  </si>
  <si>
    <t>Editor/Writer</t>
  </si>
  <si>
    <t>US$ 1000</t>
  </si>
  <si>
    <t xml:space="preserve">Scientific workshops like this one provide journalists with background knowledge needed to write detailed long form stories that inform educate policy makers about a specific issue. They are also an opportunity to meet and interact with top notch scientist from whom one can get exclusive stories. They are good sources for solution journalism stories.   </t>
  </si>
  <si>
    <t>I am a science and publisher of https://sciencenowmag.com/. My work also appears in Nature, Science, Thomson Reuters among other media outlets. I have been reporting on science innovation including agricultural ones for the last 15 years. I am a continuous learner and I hope to learn more about low lands management, and also make get new contacts of agricultural scientists from across the continent. A sample of my work below as link files.
https://sciencenowmag.com/2024/04/24/312/
https://www.reuters.com/article/idUSKBN2IE196/</t>
  </si>
  <si>
    <t>tfgrgs@yahoo.com.au</t>
  </si>
  <si>
    <t xml:space="preserve">Atef Soliman </t>
  </si>
  <si>
    <t>Gatef organization</t>
  </si>
  <si>
    <t xml:space="preserve">Engineer / founder and president of the Gatef organization </t>
  </si>
  <si>
    <t xml:space="preserve">Not sure </t>
  </si>
  <si>
    <t xml:space="preserve">I am Engineer and I am graduate of Ain Shames University and I founder and president of the Gatef organization </t>
  </si>
  <si>
    <t>cissynkiyaga@gmail.com</t>
  </si>
  <si>
    <t>Cissy Settumba Namuddu</t>
  </si>
  <si>
    <t>Buganda Land Board</t>
  </si>
  <si>
    <t>Partnerships and Business Development Manager</t>
  </si>
  <si>
    <t>Academia, Business / Private Sector</t>
  </si>
  <si>
    <t>$2000</t>
  </si>
  <si>
    <t>The training gives me a platform to learn and integrate outputs for sustainable land practices into my work. I work in a land board that gives leases to people and investors many of whom use land for agricultural purposes. Buganda Land Board is located in central Uganda with both lowlands and highlands. I seek to learn, gain skills, share and use the information to implement and achieve better land governance practices for my work place and for the good of the country.</t>
  </si>
  <si>
    <t>I am a land administrator who has served different positions including being a lease manager. Currently I am the Product and Business Development manager and secretary to the Board’s business development committee. I am required to technically advise the board before it makes decisions on land being given to agricultural investors. The training will equip me into better analysis of sustainable agricultural practices</t>
  </si>
  <si>
    <t>abdulhamidtahirhamid.ath@gmail.com</t>
  </si>
  <si>
    <t>ABDULHAMID TAHIR HAMID</t>
  </si>
  <si>
    <t xml:space="preserve">African Union's Great Green Wall Youth Advisory Board </t>
  </si>
  <si>
    <t>I am deeply interested in participating in the hands-on training on Lowland Restoration in Lowland-Based Systems in Africa to enhance my knowledge and skills in sustainable land management practices. This training offers a unique opportunity.</t>
  </si>
  <si>
    <t xml:space="preserve">
I am actively involved in several youth networks in my region/country, including:
1. Youth Climate Council Nigeria: As the Chairperson, I lead efforts to mobilize young people for climate action, advocate for policy change, and raise awareness about environmental issues.
2. African Union Commission Great Green Wall Youth Advisory Board (AU GGWI YAB): As the President, I collaborate with youth from across Africa to promote sustainable land management and combat desertification in the Sahel region.
3. Global Environmental and Climate Conservation Initiative (GECCI): As the CEO, I work with a team of passionate youth leaders to implement projects focused on environmental conservation, climate resilience, and sustainable development.
4. Youth UNESCO Climate Action Network (YoU-CAN): As a Project Assistant Volunteer, I contribute to initiatives aimed at empowering youth to take action on climate change and advocate for climate justice globally.
These networks provide platforms for collaboration, knowledge-sharing, and collective action on key issues facing our region and the world. Through my involvement, I strive to amplify youth voices, drive positive change, and contribute to building a more sustainable future.</t>
  </si>
  <si>
    <t xml:space="preserve">Yes, Most of the Online webinars organized and prompted at G20 newsletter     </t>
  </si>
  <si>
    <t>bankolay@gmail.com</t>
  </si>
  <si>
    <t>Bankolay Theodore Turay</t>
  </si>
  <si>
    <t>Centre for Housing and Sustainable Development, University of Lagos</t>
  </si>
  <si>
    <t>PhD Researcher</t>
  </si>
  <si>
    <t>$690 Flight ticket return; $120 per night X5=$600; $30 per day x5=$150=Total $1,440</t>
  </si>
  <si>
    <t>I am highly interested in participating in the "Land Restoration in Lowlands-based Systems in Africa" workshop to gain knowledge and strategies specifically applicable to Sierra Leone's lowlands. While the location may differ, the challenges and solutions likely overlap. As a researcher, this workshop will potentially aid in research and developing effective restoration techniques for Sierra Leone's unique lowland ecosystem. My participation would allow me to contribute to future restoration efforts and support a more sustainable future for Sierra Leone's land.</t>
  </si>
  <si>
    <t>I holder of a Master's degree in Land Governance &amp; Policy and a PhD candidate in Sustainable Urbanization, with over 15 years of project experience in land administration evaluations and research. As a professional researcher, I am well-acquainted with land restoration approaches and research principles, practices and tools and have successfully implemented knowledge-based initiatives during various projects.  Moreover, I have published numerous articles and papers on land related issues. This workshop will help me analyze existing research papers and reports to find the most effective techniques for the country's specific context. It will be a platform to share and learn from others with more experience on process data on soil composition, vegetation types, and climate patterns to help design restoration strategies tailored to different lowland regions. This workshop will be a platform that can be use to translate information between academics, researchers and industry in a layman's terms, promoting collaboration between researchers, policymakers, and local communities.</t>
  </si>
  <si>
    <t>fadziemutanga@gmail.com</t>
  </si>
  <si>
    <t xml:space="preserve">Tafadzwa Samantha Mutanga </t>
  </si>
  <si>
    <t xml:space="preserve">Harare Institute of Technology and University of Zimbabwe </t>
  </si>
  <si>
    <t>Lecturer</t>
  </si>
  <si>
    <t>Air ticket to and fro Côte d’Ivoire  , food and accomodation all amounting to USD 2000</t>
  </si>
  <si>
    <t xml:space="preserve">Participating in the training would enable me to combine my tracer hydrology knowledge using stable and radioisotope that I am getting from the International Atomic Energy Agency in restoration of the aquatic environments since most areas in Harare including my study sites for my PhD studies are vulnerable to both ground and  flowing surface water pollution. The knowledge of strategies that I will get during the training on restoration of ecosystems will enable me to implement environment restoration program or strategies to ensure sustainability and to  advice my country and assist other developing countries who are facing similar challenges on managing aquatic environments combined with tracer hydrology approaches. </t>
  </si>
  <si>
    <t>I am a scientist who is passionate about the environment , the new knowledge will enable me to assist students during projects and give recommendations to the Zimbabwean government since they have also endorsed me for the trainings in tracer hydrology with international organizations which will help me improve water quality issues in Zimbabwe</t>
  </si>
  <si>
    <t xml:space="preserve">Cesfghana@gmail.com </t>
  </si>
  <si>
    <t xml:space="preserve">Seth Frimpong </t>
  </si>
  <si>
    <t xml:space="preserve">Community  education and solutions foundation </t>
  </si>
  <si>
    <t xml:space="preserve">I am working on a restoration  Project  in the Northern  Ghana where we are planting  trees and practicing  farmer managed natural  regeneration. This training will  improve  my knowledge </t>
  </si>
  <si>
    <t xml:space="preserve">I am a social  worker and working among rural vulnerable communities in Ghana. This training will add on to my skills 
</t>
  </si>
  <si>
    <t>brkins@yahoo.com</t>
  </si>
  <si>
    <t xml:space="preserve">Dr Rajendrakumar Bidari </t>
  </si>
  <si>
    <t>BRKINS</t>
  </si>
  <si>
    <t xml:space="preserve">CEO </t>
  </si>
  <si>
    <t xml:space="preserve">$10000 USD </t>
  </si>
  <si>
    <t>We are in to promote investment promotion for all life sciences strong interest and explore leaning to promotion for investment in agriculture and food.</t>
  </si>
  <si>
    <t xml:space="preserve"> I have been health care and life sciences executive director CEO and president various positions have worked and doing investment promotion for all </t>
  </si>
  <si>
    <t>mfayiah@njala.edu.sl</t>
  </si>
  <si>
    <t>Dr. Moses Fayiah</t>
  </si>
  <si>
    <t>Njala University Department of Forestry</t>
  </si>
  <si>
    <t>Senior Lecturer</t>
  </si>
  <si>
    <t>1000-1300$</t>
  </si>
  <si>
    <t>I recently represented my country for a sustainable land management: Principles, Practices and Applications training session in Dehradun, India. In this training session, I gained insight knowledge about forests and ecosystem restoration techniques at large scale and learnt how to manage land sustainably. Getting knowledge on Land Restoration in Lowlands-Based Systems in Africa will equip and strengthened my restoration research knowledge and ability across different ecologies. This training is important to my career as a restoration expert in a developing country like Sierra Leone were such training facility are absent and paying for them is impossible</t>
  </si>
  <si>
    <t xml:space="preserve">I am Dr. Moses Fayiah, I hold an Associate Degree (HD), B.Sc Hons Forestry, M.Sc Forest Management, and PhD Environmental Science. I am a trained ecosystem restoration expert attached to the Department of Forestry, School of Natural Resources Management, Njala University Sierra Leone. My primary research interest is Forests Regeneration, Ecosystem restoration, Sustainable Forests Management, Climate Change and Conservation. My PhD dissertation topic was “Responses of Ecosystem Functions of Alpine Grasslands to Land Degradation and Restoration on the Qinghai-Tibetan Plateau of China” My current focus is forest and mined area restoration. I advocate and assess the restoration drive and initiatives undertaken by mining communities in restoring ecosystem functions. As a restoration professional, I strive to ensure that Sierra Leone’s forest landscape and mined areas are rehabilitated to ensure that ecosystem function and services are restored for the benefit of society. 
Throughout my career, I have amassed extensive experience in university education system, honing my skills in forest regeneration/restoration, ecosystem function, environmental protection, biodiversity conservation, forest resources management and climate change. In my current role as a Senior Lecturer and Researcher attached to the Department of Forestry, School of Natural Resources Management, Njala University. I Teach, Conduct Research and Engage in community services in the form of consultancies, forestry event trainer, workshop facilitator, and conference facilitator. I am also the Director in charge of The School of Natural Resources Management “Academic Affairs Directorate”.
Over the past years, I have supervised more than 25 graduate and undergraduate student’s projects (thesis) related to natural resources management or forest regeneration/restoration. I have published more than 30 articles and chapters in peer review journals in within the environmental science field. I strongly believed that this training will empowered me with the right tools and training needed to contribute to ecosystem restoration in my own little way 
</t>
  </si>
  <si>
    <t>International Training on “Sustainable Land Management: Principles, Practices and Application in Deradun, India from 6-10th March 2024”. The training was organized by Centre of Excellence on Sustainable Land Management, Indian Council of Forestry Research and Education (ICFRE), Dehradun, India.</t>
  </si>
  <si>
    <t xml:space="preserve">Chibuzor Enwelumta </t>
  </si>
  <si>
    <t>Estate surveyor and valuer</t>
  </si>
  <si>
    <t>My passion for land restoration vis a viz land degradation and land restoration through best practices especially in Nigeria as affected and destabilized property owners and as well as livelihood of local communities. It is against this backdrop I would like to learn and acquire more knowledge on best practices for land restoration in this summit and to profer solution to various state governments on how to adopt the knowledge I acquire for the benefit of my people.</t>
  </si>
  <si>
    <t>I'm an Estate surveyor and valuer, M.sc Estate Management (Land management and sustainable development). I have also learned disaster management, sustainable development and land management courses during my postgraduate programs and I have followed up my state government plan to restore degraded land and ways to curb it</t>
  </si>
  <si>
    <t>jdusengimana1998@gmail.com</t>
  </si>
  <si>
    <t>JEANNETTE DUSENGIMANA</t>
  </si>
  <si>
    <t>UNIVERSITY OF RWANDA</t>
  </si>
  <si>
    <t>STUDENT</t>
  </si>
  <si>
    <t>800$</t>
  </si>
  <si>
    <t>I am eager to participate in the lowland conservation workshop to deepen my understanding of ecosystem preservation and sustainable land management. With a background in environmental science, I recognize the critical importance of conserving lowland areas, which are rich in biodiversity and essential for mitigating climate change. This workshop offers a unique opportunity to gain practical skills and knowledge from experts, which I aim to apply in my current role as an environmental consultant. Additionally, I am keen to network with fellow conservationists and contribute to collaborative efforts that enhance the resilience of these vital ecosystems.</t>
  </si>
  <si>
    <t xml:space="preserve">With a final year in environmental science  I have developed a strong foundation in ecosystem analysis, sustainable land management, and biodiversity conservation. I have worked on various projects involving habitat restoration, environmental impact assessments, and community-based conservation initiatives. This lowland conservation training will support my professional objectives by equipping me with advanced knowledge and skills specific to lowland ecosystems. It will enhance my ability to design and implement effective conservation strategies, ultimately improving the ecological outcomes of my projects. Additionally, the training will provide valuable networking opportunities, fostering collaborations and innovative approaches in the field of conservation.
</t>
  </si>
  <si>
    <t>Not</t>
  </si>
  <si>
    <t>martinabodiba999@gmail.com</t>
  </si>
  <si>
    <t xml:space="preserve">Martin Ndego Abodiba </t>
  </si>
  <si>
    <t>Wildlife Division</t>
  </si>
  <si>
    <t xml:space="preserve">Assistant Wildlife Officer </t>
  </si>
  <si>
    <t xml:space="preserve">Full funding for the program duration and transportation </t>
  </si>
  <si>
    <t xml:space="preserve">To learn best practices of conservation </t>
  </si>
  <si>
    <t>I am an assistant wildlife officer member of the Wildlife Division (WD) of the Forestry Commission (FC) of Ghana, mandated to conserve, manage, and develop wildlife resources in Ghana. I hold a bachelor’s degree in Tourism Management from the University of Cape Coast in Ghana. I have four years’ experience in protected area conservation by sustaining wildlife resources and providing alternative livelihood support for fringe communities. I am the assistant law enforcement officer in Ghana’s largest and premier national park. I have adequate knowledge of technologies like spatial monitoring and reporting tools (SMART) and EarthRanger used in ecological monitoring. Fill human resource capacity gap, particularly in developing countries, including Ghana, to comprehensively understand the complexities of current ecological alterations and conservation management problems and innovatively find appropriate measures to address these problems as a professional.</t>
  </si>
  <si>
    <t>josephchamisa@gmail.com</t>
  </si>
  <si>
    <t xml:space="preserve">Joseph Chamisa </t>
  </si>
  <si>
    <t>Southern Alliance for Indigenous Resources</t>
  </si>
  <si>
    <t xml:space="preserve">Ecologist </t>
  </si>
  <si>
    <t>USD $2000</t>
  </si>
  <si>
    <t>As a Project Officer in Natural Resources Management/Ecology for the Zimbabwe Forest Restoration Project, funded by Terra Match, I am deeply involved in ecosystem restoration and sustainable agricultural practices. This training on "LAND RESTORATION IN LOWLANDS-BASED SYSTEMS IN AFRICA" aligns perfectly with my current duties of biodiversity protection, community capacity building, and integrating restoration measures. Participating in this workshop will enhance my ability to design and implement effective restoration strategies, benefiting our ongoing efforts to restore forest ecosystems, improve local livelihoods, and promote sustainable natural resource management in Zimbabwe.</t>
  </si>
  <si>
    <t xml:space="preserve">
This training aligns perfectly with my professional objectives by enhancing my skills in climate change adaptation, sustainable food systems, and advanced project management. The knowledge gained will bolster my ability to design and implement effective ecological and disaster risk reduction strategies. It will also improve my capacity to manage large-scale projects, engage with stakeholders, and foster community resilience. Ultimately, this training will equip me with the expertise needed to further my impact in environmental conservation and sustainable development, ensuring that l continue to lead successful projects that benefit both ecosystems and vulnerable communities.
</t>
  </si>
  <si>
    <t>ressama@wwfcam.org</t>
  </si>
  <si>
    <t>Roberty ESSAMA</t>
  </si>
  <si>
    <t>WWF CAMEROON</t>
  </si>
  <si>
    <t>Green Growth and Agriculture Lead</t>
  </si>
  <si>
    <t>750,000 XAF</t>
  </si>
  <si>
    <t>Strengthen my capabilities in the field of mangrove restoration</t>
  </si>
  <si>
    <t>Mr. Roberty ESSAMA is an Agronomist Engineer, with more than 20 years of practical expertise in agriculture which has been gradually managed, both agro-industrial projects and increasingly complex integrated landscape development projects involving million euros of investment. I am the facilitator of the Africa Sustainable Commodity Initiative platform in Cameroon. In 2023 I facilitated the Deforestation-Free multi-commodity dialogues in Cameroon and Congo that brings together actors from the public and private sectors, civil society organizations and producer organizations in preparation to RDUE. I am also a facilitator of several municipal multi-actor platforms in Djoum, Mintom, Meyomomessala, Campo-Maan, Nyete (South Region), Ngoyla, Yokadouma, Moloundou (East Region) that bring together key actors to agree on a common vison of their respective landscapes. 
I am the coordinator of several programs promoting the sustainability and adaptation to 
climate change of agricultural and forestry value chains (including the "Green Cocoa 
Landscape program" and "Mobilizing More for Climate"). Since 2002 until 2019 I got an extensive knowledge and significant expertise in plantation management (Nascent Solutions Inc. Compagnie des tabacs Camerounais, Olam Palm Gabon, Sosiété Camerounaise des Palmeraies), in support and advice towards RSPO and Rainforest Alliance certification.</t>
  </si>
  <si>
    <t>dieudonnebaping@gmail.com</t>
  </si>
  <si>
    <t xml:space="preserve">BAPING Dieudonné </t>
  </si>
  <si>
    <t xml:space="preserve">UNDP-Tchad </t>
  </si>
  <si>
    <t xml:space="preserve">Facilitator </t>
  </si>
  <si>
    <t>The amount needed to cover my round-trip travel and accommodation, that's the main thing.</t>
  </si>
  <si>
    <t>Chad is a climate change hotspot where the vulnerability of ecosystems and communities is extreme. Through this training, I want to boost my skills so that I can contribute sustainable strategies to my community. This training is a real challenge for me to achieve common goals in Chad.</t>
  </si>
  <si>
    <t>As a specialist in climate change and sustainable development, I have worked with the national agency of the Great Green Wall in the restoration and rehabilitation of Lake Chad ecosystems, and with the Lake Chad Basin Commission, techniques for restoring degraded wetlands and endangered species have been assimilated through various projects and programs. I'm currently working with UNDP-Chad as part of the implementation of NBS and DRR to reduce the vulnerability of Chadian communities and increase their resilience. To this end, this training would be a real asset for me to meet the current challenges in Africa and in Chad.</t>
  </si>
  <si>
    <t>Omnia Wassif</t>
  </si>
  <si>
    <t xml:space="preserve">Desert Research Center Agriculture Ministry </t>
  </si>
  <si>
    <t>Associate prodessor</t>
  </si>
  <si>
    <t>My soil scientist's job is to research everywhere to find a solution to reduce or forbid climate change hazards and soil. Moreover, this mission needs to expand my mindset and my knowledge to improve my experience in service to my country. As far as I know, Africa has suffered from drought features, climate change and soil degradation as Egypt suffered. So, I hope to gain from this training more information and experience on how to restoration soil in low land and to gain more information of how Africa system can  face these challenges.</t>
  </si>
  <si>
    <t xml:space="preserve">My Experience in soil degradation approach from 20 years ago. I am an associate professor, and head of the soil erosion unit in the Desert Research Center (DRC) in Cairo, Egypt. Also, I am an Active member of “The International Network of Salt Affected Soils (INSAS) followed by the Food and Agriculture Organization of the United Nations (FAO)” and a representative of DRC. I am a COP ambassador community of the International Soil Reference and Information Centre (ISRIC) world soil information representative of Egypt. Consultant at IFAD PLATFORM Academy and Academic Platform, licensed in the Republic of Turkey, No. (4651291105). An accredited international lecturer in the electronic Al-Karim platform, which is registered and approved in the Republic of Iraq ID: CAL0017. Consultant at ECESA “Egyptian Center of Excellence for Saline Agriculture”, licensed in the DRC. </t>
  </si>
  <si>
    <t>davidjesero1@gmail.com</t>
  </si>
  <si>
    <t>Jesero David</t>
  </si>
  <si>
    <t>stewards of Eden</t>
  </si>
  <si>
    <t>Project Developer/Manager/Co-founder</t>
  </si>
  <si>
    <t>I have developed projects in land restoration and want to participate in this workshop to learn from other experts how differently and innovatively they are doing it and learn...</t>
  </si>
  <si>
    <t>I am a teacher by profession, and although currently freelance, I have impacted/integrated (both) school curricular and community initiatives aimed at land restoration. At university, I did a minors in pollination ecology and this has since enabled me to see and conserve and 'practically' protect the relationship between pollinators and their habitats which connect well with land restoration as we can almost not exclusively talk about land restoration without protecting habitats or regreening certain ecosystems. This is not to say that land restoration is only about the usually taken-for-granted tree planting initiatives. The basics are already there, what I'm looking for is innovation and new knowledge. With the knowledge and stories I will have gained from this workshop along with other learning opportunities, I envisage a secure and resilient local environment well adapted to the current burdens of climate change especially in some of our 'most affected communities'.</t>
  </si>
  <si>
    <t>zenbe2009@gmail.com</t>
  </si>
  <si>
    <t>Zenebe Mekonnen</t>
  </si>
  <si>
    <t>Ethiopian Forestry Development, Climate Change Research Programme</t>
  </si>
  <si>
    <t>Senior Researcher</t>
  </si>
  <si>
    <t>USD 4000-6000</t>
  </si>
  <si>
    <t>Lowlands-based Systems in Africa are the most hit by climate change and variability impacts. Frequent droughts and flooding are impacting human well-being and environmental sustainability. To this end, reversing lowland-based systems’ land degradation through restoration is very critical.  The objectives of this training, which focus on training and practice in identifying and planning the most effective lowlands restoration strategies and methodologies for agricultural development, identifying ecosystem services provided by lowlands landscapes, designing and implementing restoration measures while integrating physical, biological, and socioeconomic aspects, and monitoring and evaluating impacts on sustainability performance indicators have attracted my interest to participate and learn a lot.</t>
  </si>
  <si>
    <t>My background include Forestry (BSC.), Farm Forestry (MSc.) and Climate change and Bio-energy Development -Climate Change Mitigation and Adaptation (Ph.D). I have conducted different research in those backgrounds and developed expertise in qualitative and quantitative research analysis. In my professional objectives I have a plan to do more research on sustainability (Social-Environmental-Economic) issues by which this training will engage me more in those objectives.</t>
  </si>
  <si>
    <t>stahinduka1738@gmail.com</t>
  </si>
  <si>
    <t>Tahinduka Samuel</t>
  </si>
  <si>
    <t>Makerere University, Kampala</t>
  </si>
  <si>
    <t>Chairperson Makerere University Geography Society</t>
  </si>
  <si>
    <t>USD785</t>
  </si>
  <si>
    <t>Attending this training will be an important source of knowledge and skills for executing my restoration project in the lowland areas of Kigezi highlands in Western Uganda which is part of outreach programs the geography society carry out in various parts of the country. It is also a potential connecting event where I will have an opportunity to network with a number of professionals.</t>
  </si>
  <si>
    <t xml:space="preserve">Global environmental change, Earth Observation systems and Information Geographical Systems, Ecosysytems science and Geormophology. </t>
  </si>
  <si>
    <t>Yes. Assessing Land Degradation and Restoration Efforts with Remote Sensing Data and GIS Tool. This was attended virtually because I was unable to attend physically.</t>
  </si>
  <si>
    <t>osru2002@yahoo.com</t>
  </si>
  <si>
    <t>S. M. Faisal</t>
  </si>
  <si>
    <t>Bangladesh Agricultural Research Institute (BARI)</t>
  </si>
  <si>
    <t>Principal Scientific Officer</t>
  </si>
  <si>
    <t>2500 US$</t>
  </si>
  <si>
    <t xml:space="preserve">At present I am working under horticulture division in hilly area. Different natural disasters like, lengthy drought period, insufficient or irregular rainfall, deforestation, soil erosion, land slides, losing biodiversities are ruining ecosystems, ecology as well as landscapes. We are trying to restore this ecosystems through aforestation, planting vegetation crop and other ways. I think I shall learn a lot about land/landscape/ecosystem restoration from this training/workshop. 
</t>
  </si>
  <si>
    <t>I am working under horticulture division of BARI in hilly area. I have to conduct research on fruits, vegetables and other horticultural crops. Soil erosion and land slides are serious problem in hilly area. I am trying to restore Land through aforestation, planting cover crop, establish new orchards etc. Without this establishing and developing irrigation facilities for existing plants and orchards, Planting lemon, pineapple crop to control soil erosion and land slide in my research station situated in Khagrachari hill district of bangladesh. As a result we can restore ecology, land, biodeversities and environment.</t>
  </si>
  <si>
    <t>scout_envirt@yahoo.fr</t>
  </si>
  <si>
    <t xml:space="preserve">Mme Fatchima Djibrilla </t>
  </si>
  <si>
    <t xml:space="preserve">Association Nigerienne des Scouts de l’Environnement ANSEN </t>
  </si>
  <si>
    <t xml:space="preserve">Représente permanente </t>
  </si>
  <si>
    <t>Le billet d'avion, l'hôtel et les repas</t>
  </si>
  <si>
    <t xml:space="preserve">La formation nous intéresse du fait de notre travail avec les communautés locales dans le cadre de la lutte contre la désertification et la dégradation des terres. Notre pays ayant ses trois quarts du territoire désertique, nous allons tout faire afin de pouvoir aboutir </t>
  </si>
  <si>
    <t xml:space="preserve">Voir la réponse de la question précédente </t>
  </si>
  <si>
    <t>internationalhelpingyoung67@gmail.com</t>
  </si>
  <si>
    <t xml:space="preserve">Mahamat Abdelkerim Abbas </t>
  </si>
  <si>
    <t>International helping for the young</t>
  </si>
  <si>
    <t>According the law of you</t>
  </si>
  <si>
    <t>I'm a president of organization international helping for the Young,as a partner of Sanitation water for all, Afrihealth optenet Association, Africa Alliance chemicals and waste, global youth movement for water, and have been provisionally accreditation of UNCCD,and my participate help our country, because 85%of citizens of Chad are farmers, that's my vocation and I appreciate to be selected,to learn new knowledge,and globalization</t>
  </si>
  <si>
    <t>I'm civil engineering, electrician, primary school teacher, president of organization international helping for the Young,as a partner with more organization,this training help me and my country and our community</t>
  </si>
  <si>
    <t xml:space="preserve">That's my first to participate in this training </t>
  </si>
  <si>
    <t>mwitapaul2000@gmail.com</t>
  </si>
  <si>
    <t xml:space="preserve">Paul Chacha </t>
  </si>
  <si>
    <t xml:space="preserve">Kenyatta University </t>
  </si>
  <si>
    <t xml:space="preserve">Masters student </t>
  </si>
  <si>
    <t xml:space="preserve">Any amount available for me </t>
  </si>
  <si>
    <t>I am deeply interested in the LAND RESTORATION IN LOWLANDS-BASED SYSTEMS IN AFRICA program due to my background in environmental science and commitment to sustainable development. Having worked on soil rehabilitation and water management projects, I have seen the transformative impact of effective land restoration. This program's interdisciplinary approach, combining scientific research, practical application, and policy analysis, aligns perfectly with my career goals. I am eager to deepen my expertise, collaborate with experts, and develop innovative strategies to address land degradation in Africa’s lowlands, ultimately contributing to ecosystem resilience and improved livelihoods for local communities.</t>
  </si>
  <si>
    <t>I study a master's degree in Climatology from Kenyatta University  where I specialize in ecosystem management, soil science, and sustainable agricultural practices. My background includes hands-on experience with soil rehabilitation and water management projects, particularly in arid and semi-arid regions. I have worked with the National Environment management authority in projects  focusing on implementing restoration techniques such as agroforestry and erosion control, and engaging local communities in sustainable practices.
This training in LAND RESTORATION IN LOWLANDS-BASED SYSTEMS IN AFRICA will enhance my expertise in advanced restoration methodologies and interdisciplinary approaches. It will support my professional objectives by equipping me with the skills to develop and implement innovative strategies for land restoration, ultimately contributing to sustainable environmental management and improved livelihoods in vulnerable regions.</t>
  </si>
  <si>
    <t>chipashakeran@gmail.com</t>
  </si>
  <si>
    <t xml:space="preserve">Keran Chipasha </t>
  </si>
  <si>
    <t xml:space="preserve">Musa Community Development and Sustainability Organization </t>
  </si>
  <si>
    <t xml:space="preserve">Executive director </t>
  </si>
  <si>
    <t>$1,350</t>
  </si>
  <si>
    <t>I'm a youth leader of a youth led non-profit organization and we are running a project called Youth4Green project aimed at creating a clean, safe and friendly environment for improved productivity. Participating in the event will enable me to transfer effective information and knowledge to local youth farmers and women and it will effectively enable farmers to take climate adaptation strategies. This will improve socioeconomic status of local farmers because they will acquire knowledge to enable them not affect the environment (agroecology) initiative and smart agriculture practice.</t>
  </si>
  <si>
    <t>I'm a Zambian youth Environmentalists,human rights activist and founder of a youth led non-profit organization. Attending this event will enable me to acquire necessary skills required to for local farmers to practice sustainable agriculture and contribute to improved productivity without degrading the environment.</t>
  </si>
  <si>
    <t>fisha12semaw@gmail.com</t>
  </si>
  <si>
    <t>Fisha</t>
  </si>
  <si>
    <t xml:space="preserve">Bahir Dar University </t>
  </si>
  <si>
    <t xml:space="preserve">PhD student </t>
  </si>
  <si>
    <t>I am keen to participate in this training to enhance my skills and knowledge in the subject matter, enabling me to contribute more effectively to my team and organization. This training aligns with my career goals and offers an opportunity to stay updated with the latest industry trends and best practices. Additionally, I am eager to learn from experienced instructors and collaborate with peers, which will foster my professional growth and broaden my network. Ultimately, this training will empower me to deliver higher quality work and drive success in our projects.</t>
  </si>
  <si>
    <t xml:space="preserve">
I am a disaster risk science researcher with a strong background in hazard assessment, vulnerability analysis, and risk mitigation strategies. My expertise includes conducting field studies, utilizing GIS and remote sensing technologies, and developing risk models to inform disaster preparedness and response plans. This training will support my professional objectives by deepening my understanding of advanced risk assessment techniques and the latest methodologies in disaster risk reduction. By gaining these insights, I will be better equipped to contribute to innovative solutions and policies that enhance community resilience and reduce the impact of natural disasters.</t>
  </si>
  <si>
    <t>kingmou2000@yahoo.fr</t>
  </si>
  <si>
    <t>DJOBO Moubaraak</t>
  </si>
  <si>
    <t>Ministère de l'environnement et des ressources forestières (MERF)/ PNUD-FEM7 / Université de Lomé</t>
  </si>
  <si>
    <t>Specialist in charge of Environmental Safeguard and Means of Substance of the Project</t>
  </si>
  <si>
    <t>1790,90$ US</t>
  </si>
  <si>
    <t>In my dual capacity as the expert in charge of Environmental Safeguard and Means of Substance of the Project for the Sustainable Management of Lands and Ecosystems of the Semi-Arid era of Northern Togo and as a PhD student, research assistant working on climate change and food security, it is undoubtedly clear that this training is for me a great opportunity to learn and acquire new skills that will be of great use to me both for my thesis work and for my professional portfolio on the GEF project of the Ministry of Environment and Forest Resources of Togo and UNDP. It will be for me the ideal opportunity to boost work and give an extra quality in the accomplishment of my specifications on the research and professional level.</t>
  </si>
  <si>
    <t>With my experiences of high-level training both online and face-to-face with renowned structures such as UNCC for climate change, SEPAL/FAO for mapping land and forest monitoring for climate action, ABV and CIMA Foundation for climate risk mapping, Senghor University of Alexandria for protected area management,  I can declare myself able to follow this training effectively which will be doubly useful to me. On the one hand for my thesis work and on the other hand for my professional portfolio as the expert in charge of Environmental Safeguard and Means of Substance of the Sustainable Management of Lands and Ecosystems of the Semi-Arid era of Northern Togo.</t>
  </si>
  <si>
    <t>laouali_ousmane@yahoo.fr</t>
  </si>
  <si>
    <t>Mahaman Laouali Ousmane</t>
  </si>
  <si>
    <t>BIOFERME MODERNE &amp; TESSA POWER</t>
  </si>
  <si>
    <t>President &amp; CEO</t>
  </si>
  <si>
    <t xml:space="preserve">Airplane ticket (1,500 €) + Local transport (150 € ) + Accommodation (1,000 €) + Food (600 €) = 3,250 € </t>
  </si>
  <si>
    <t>Pursuing this course aligns with my personal goals and aspirations. It provides me with the necessary tools and knowledge to achieve my long-term objectives, whether they involve making a difference in my community, advancing in my career, or pursuing further professional endeavors as developer and entrepreneur of Special Economic Zones (SEZs) for the development of rice, corn, and maize farming and processing plants.</t>
  </si>
  <si>
    <t>Mahaman Laouali Ousmane has more than 15 years of African agribusiness and energy sectors experience and is the president  and CEO of Groupe Bioferme Moderne and TESSA POWER Group in Niger, Nigeria, Burkina Faso,  Mali and West Africa, a position he held from since 2011. Mahaman is an experienced professional in the energy and agriculture sectors, he was previously responsible for Renewable Energy and Energy Efficiency project and program at the Office of Electricity and Renewable Energy of the Ministry of Energy, and responsible of Capacity Building at the Ministry of Agriculture in Niger. 
Prior to establishing BIOFERME Group and TESSA POWER Group, he worked in several European power utilities in Spain (IBERDROLA, ENDESA, FENOSA GAS, GAMESA EOLICA), and France (Electricité De France-EDF, RTE) in the framework of International Experience of the International Master Erasmus Mundus EMIN. Mahaman has extensive experience in Off-Grids systems for agriculture produtive use  (ROGEP project World Bank – ECREEE, Coordinator), Regulatory Indicators for Sustainable Energy (RISE 2022 Coordinator) World Bank, and project supervisor of the Assessment of the Distributed Energy Market in Sudan World Bank, and Mauritania Electrification Roundtable World Bank,  renewable project planning (Ministry of Energy), sustainable agriculture project (Ministry of Agriculture).
Mahaman has carried out several studies in the field of bioenergy in Brazil and Spain with IBERDROLA cogeneration on first generation biofuels (produced from: so-called sugar plants (sugar beets, sugar cane) or starchy plants (corn , wheat) for bioethanol, oilseeds for vegetable oils and biodiesels) and second generation (which use manufacturing processes no longer from dedicated crops but from agricultural or forestry waste). He is currently developing Special Economic Zones (SEZs) in Niger, Burkina Faso, Nigeria and Mali for rice, corn, and maize farming and processing plants.
He received in 2009 an International Erasmus Mundus Master of Engineering in Electric Power Industry from ICAI-School of Engineering (Universidad Pontificia Comillas, Madrid-Spain) with partners from University of Texas at Austin-USA, Federal University of Rio do Janeiro, Brasil and International Erasmus Mundus Master of Science in Economics &amp; Management of Information and Networks from University Paris South XI and Ecole Supérieure d’Electricité-SUPELEC)-France with partners from Delft University of Technology (TUDelft)-The Netherlands and Catholic University of Louvain (UCL) Brussels-Belgium, in 2004 a Master of Science in Physics-Renewable Energy from University Abdou Moumouni, Niamey-Niger and in 2009 a Postgraduate Certificate in Sustainable Energy Markets: Electricity &amp; Gas Markets from Florence School of Regulation (FSR) European University Institute, Florence-Italy and ICAI-School of Engineering, Universidad Pontificia Comillas, Madrid-Spain. Mahaman received two Certificates of Appreciation for “Doing Business 2020 &amp; 2021” from the World Bank Group.</t>
  </si>
  <si>
    <t>abuhteh11@gmail.com</t>
  </si>
  <si>
    <t xml:space="preserve">Nayah epse Lekunze Celine Tayem </t>
  </si>
  <si>
    <t xml:space="preserve">MUBWERT COOP BOD SOCIETY </t>
  </si>
  <si>
    <t>2,500,000Cfa .</t>
  </si>
  <si>
    <t>Having this opportunity I am so excited for the invitation.
Our land is loosing it,s fertility so I feel it will help us to add value to our degrading land.
We will be able to fight food insecurity.</t>
  </si>
  <si>
    <t>Being a farmer amongst the grassroots Community Women fighting for the rights of Women and Girl Child Education.
Also empowering Women on income generating activities.
I feel this Workshop will help us to grow more food in our community hence increasing the income of the grassroots Community.</t>
  </si>
  <si>
    <t>konnehlossie@gmail.com</t>
  </si>
  <si>
    <t>Lossie Konneh</t>
  </si>
  <si>
    <t>Young Africans Community Empowerment Initiative, Sierra Leone (YACEI_SL)</t>
  </si>
  <si>
    <t>Acting Executive Director and Co-Founder (volunteer)</t>
  </si>
  <si>
    <t>Fully funded</t>
  </si>
  <si>
    <t>I am building a youth-led community-based organization focused on youth empowerment and community-led initiatives, with agriculture as one of our key thematic areas. Participating in this training is essential for gaining the knowledge and skills necessary to drive our agricultural projects forward. However, we currently lack the financial resources to support my attendance. This training will enable us to implement effective agricultural practices, empowering the youth in our community and fostering sustainable development. Your support will be instrumental in helping us achieve our goals and make a significant impact on our community's growth and self-sufficiency.</t>
  </si>
  <si>
    <t>I have a background in community development and youth empowerment, with a strong focus on sustainable agricultural practices. I am the founder of a youth-led community-based organization dedicated to promoting youth empowerment and community-driven initiatives. Our organization emphasizes agriculture as a key area for creating sustainable livelihoods and enhancing food security.
My expertise includes the use of community-led development tools like; participatory rural appraisal (PRA) tools, organizing community projects, leading youth engagement programs, and implementing small-scale agricultural initiatives. However, to maximize our impact, I need advanced training in agricultural techniques and lowland reform strategies. This training will provide me with the necessary knowledge to improve agricultural productivity in our community by utilizing lowland areas more effectively.
By participating in this training, I will gain insights into innovative lowland reform practices that can transform underutilized lands into productive agricultural zones. This will support my professional objectives by enabling me to lead more successful agricultural projects, boost food production, and create job opportunities for the youth. Ultimately, this training will enhance our organization's capacity to drive sustainable development and empower the next generation of agricultural leaders.</t>
  </si>
  <si>
    <t>banlieuesdumonde@gmail.com</t>
  </si>
  <si>
    <t>Niang Ibrahima</t>
  </si>
  <si>
    <t>Banlieues Du Monde Mauritanie</t>
  </si>
  <si>
    <t>Expert en ingénierie des projets de développement</t>
  </si>
  <si>
    <t>500euro</t>
  </si>
  <si>
    <t xml:space="preserve">je suis un expert en projets de développement et je travaille avec les communautés de base sur des sujets qui touchent la restauration et l'adaptation des communautés isolées territorialement au sud de la Mauritanie. 
Travaillant activement auprès des communautés défavorisées notamment en zones rurales, l'expérience pratique propres aux différents pays; autour des thématiques de restauration des sols m'aideront dans la définition des projets. En outre, je travaille dans la zone de Boghé, zone dans laquelle les changements climatiques nous incitent à redéfinir en permanence notre approche dans le cadre de la restauration des sols. 
Ainsi, le partage d'expérience de chacun des participants de plus que la formation en elle-même me permettront par la suite de mieux adapter mes projets actuels et futurs aux enjeux et défis du changement climatique. </t>
  </si>
  <si>
    <t xml:space="preserve">Je suis ingénieur de formation et spécialisé dans l'implémentation de projets de développement. Parallèlement à cette expérience théorique, mon expérience pratique de plus de 20 ans dans le domaine du développement a été jalonnée par une prise en compte constante des enjeux de changement climatique. 
Ainsi, la mise en œuvre des habitats écologiques ( voute nubienne) et de l'agroécologie à travers la fabrication du compost et du biofertilisant ont pu marquer cette volonté de lier projets de développements et projet lié à l'environnement. Car en effet, les communautés rurales, anciennement nomades, avec lesquels je travaille sont les premières victimes de ces changements climatiques. 
J'ai donc a de nombreuses reprises travaillé sur des activités de restauration des sols grâce à des techniques simples mais ayant montré leurs preuves. 
C'est dans cette volonté de soutien aux communautés rurales que s'inscrit cette candidature. En effet, dans un soucis d'adaptation, il me semble nécessaire de participer à des formations renforçant mes capacités et ainsi celle de mon organisation, afin d'être conscient des dynamiques de changement liées à l'environnement.  
</t>
  </si>
  <si>
    <t>youthswacademy@gmail.com</t>
  </si>
  <si>
    <t xml:space="preserve">Somnath Sarkar </t>
  </si>
  <si>
    <t xml:space="preserve">Kalapota Youth Social Works Academy </t>
  </si>
  <si>
    <t xml:space="preserve">Secretary </t>
  </si>
  <si>
    <t xml:space="preserve">I don't know </t>
  </si>
  <si>
    <t>I have planted more than 5000 mangrove in Sundarban, India. That's why I have interest to join with your organisation.</t>
  </si>
  <si>
    <t>I am coming from very small village near India Bangladesh border. I gained many experiences over the year because of my surroundings. Also it will be helpful for me to gain knowledge and more experience.</t>
  </si>
  <si>
    <t>godwin.cudjoe@outlook.com</t>
  </si>
  <si>
    <t>Godwin Cudjoe</t>
  </si>
  <si>
    <t>Rainforest Alliance</t>
  </si>
  <si>
    <t>Lead; Thriving Landscapes (Sui River)</t>
  </si>
  <si>
    <t>USD 2,500.00</t>
  </si>
  <si>
    <t xml:space="preserve"> In the first place, I have passion for sustainability, intergenerational equity, building collaborative networks, partnerships and strategic alliances, as a result of my formative and work experience. I see a window of opportunity to acquire new ideas, skills, techniques and networks towards achieving this passion.
Also, as Lead Thriving Landscapes  (Sui River) I am providing leadership and technical guidance to a multidisciplinary team and collaborating with a multi-cultural team and strategic partners  to design and implement a shared vision and strategies for a 244,000 hectares landscape to achieve scale and impact for people and nature. This training will enhance my capacity in achieving this result.</t>
  </si>
  <si>
    <t xml:space="preserve">I have more than 13 years of work experience in project/programme design, development, implementation, coordination, monitoring and evaluation in the areas of forestry (forest landscape restoration, jurisdictional and landscape approaches), natural resources management, environmental management, biodiversity conservation, climate change (mitigation and adaptation actions), agriculture and rural development.
This training ties in neatly with my professional objectives as it relates to professional development to equip me with skills and techniques that could propel me to support efforts and initiatives that drive positive change for people, nature and climate. I have experience with forest landscape restoration but not lowlands restoration and I see this training as  curated and tailored to address this gap. </t>
  </si>
  <si>
    <t>terefe.hanchiso@wku.edu.et</t>
  </si>
  <si>
    <t>Terefe Hanchiso</t>
  </si>
  <si>
    <t>Wolkite University</t>
  </si>
  <si>
    <t>Assistant Professor</t>
  </si>
  <si>
    <t xml:space="preserve">I have been involving in Rift-Valley Lakes Basin (RVLB) Development Project (2021-2035), as a technical team member we have developed (i) Ziway-Shalla Lakes Sub-Basin Strategic Plan, (ii) Rift valley Lakes Basin Watershed Management Thematic Plan, (iii) Rift valley Lakes Basin Watershed Management Implementation Plan, (iv) One Mega Project, and (v) Five Project Plans on Rift valley Lakes Basin Watershed Management. Chew-Bahir sub basin is one of the highly degraded sub basins in Ethiopia. It is prone to drought and located in the lowland areas of RVLB with the livelihood of nature dependents is affected frequently. To sustainably develop the subbasin, we need clear and focused restoration strategies and methodologies for agricultural development, identifying ecosystem services provided by the subbasin. To that end I need further training like “LAND RESTORATION IN LOWLANDS-BASED SYSTEMS IN AFRICA.” I hope to reproduce the skills obtained from the training for sustainable development of the people in the sub basin. 
</t>
  </si>
  <si>
    <t>I have GIS and Remote Sensing and Computer Science Back academic backgrounds.</t>
  </si>
  <si>
    <t>alhussabdullahi@gmail.com</t>
  </si>
  <si>
    <t xml:space="preserve">Alhussain Abdullahi </t>
  </si>
  <si>
    <t xml:space="preserve">Transparency and Accountability in Totality Initiative TinT-FollowTaxes </t>
  </si>
  <si>
    <t>UNDP-NJFP Fellow</t>
  </si>
  <si>
    <t>$2,000</t>
  </si>
  <si>
    <t xml:space="preserve">I am committed to unlearn, learn, and relearn new experiences to prepare me become a better sustainability leader of tomorrow. 
The workshop's objectives on Sustainable Development resonates with profound desire for positive change and the opportunity to contribute towards achieving these goals to promote social, economic, and environmental growth and stability. 
Therefore, my expectations are to gain world-class skills and practical knowledge of working with people in environmentally degraded communities, assisting in decision making that will lead to the provision of effective solutions in helping these individuals and communities improve their way of life by reversing land degradation with restoration initiatives.
This programme will help me prepare and respond to land and environment crises disturbing people in communities around me through workshops to hone my existing knowledge and experience on land restoration fieldwork with the most modern approach in dealing with emergencies, I.e, adopt technologies like AI, drones, GIS, etc.
Lastly, I will leverage on this opportunity to establish lasting networks for partnerships and collaborations tailored towards redefining our approaches in addressing these pressing global challenges affecting us as humanity to help wider audience of people in need of humanitarian aids not only in Africa, but across the globe. </t>
  </si>
  <si>
    <t>I am a graduate of BSc, Ed Physics from Al-Qalam University Katsina keen on Renewable Energy and Clean Technology to become an Energy expert to harness different energy sources, keep our environment safe and healthy (emission free), and ensure the Sustainable Development Goals (SDGs) are achieved. 
As an SDGs Advocate, and Civic activist with Sustainable Development Solution Network (SDSN) Nigeria, the desire for positive change and the opportunity to contribute to the development of Africa drives my motivation.
Currently, I am a volunteer with United Nations Convention to Combat Desertification (UNCCD) Youth Caucus committed to help Nigeria through EIAs, sensitization/Advocacy strengthen and improve its commitment towards mitigating the current impacts of land degradation and advancing tomorrow’s land stewardship for the purpose of providing water, food, shelter and economic opportunity equitably and inclusively to all people.
Also, I am a UNDP-Nigeria Jubilee Fellow at Transparency and Accountability in Totality Initiative (TinT-FollowTaxes) helping to improve better service delivery in Nigeria via digital technology and Innovations to ensure seemless and effective data management, and promote active citizens participation to demand for good governance for development of Africa and humanity. 
Also, i am an alumni of Clinton Global Initiative University 2023, and i volunteer with Initiative for the Development of Africa (IDA) with a unified purpose of addressing pressing concerns in communities around me, i.e, projects aimed at achieving land degradation neutrality, climate change, hunger issues, and addressing the challenges posed by desertification, land degradation, and drought. 
And finally, i am an entrepreneur with focus on Agribusiness (Poultry and Ginger) born out of my strong passion for Sustainable Development.
Attached is a google link to some of my actvities to support and promote sustainability and development: https://drive.google.com/drive/folders/11Lkm81N1bwn_n9cE5fyC6D6jCHAKffGp
This training will aid me improve on my sustainability initiatives as follows; 
i. Raising awareness and encourage actions to reduce/mitigate greenhouse gas emissions and slow climate change in schools.
ii. Capacity Development on Climate mitigation skills: I develop and hone my existing skills in areas like sustainable practices, renewable energy, and carbon reduction planning.
iii. Collaborative approach in addressing problems: I engaged in discussions, group activities, leading new initiatives, and brainstorming sessions to address climate-related challenges to create a more sustainable future.</t>
  </si>
  <si>
    <t>pracharya67@gmail.com</t>
  </si>
  <si>
    <t>Pradeep Acharya</t>
  </si>
  <si>
    <t>Università degli Studi dell'Aquila</t>
  </si>
  <si>
    <t>2000 Euro</t>
  </si>
  <si>
    <t>I am eager to participate in this training workshop to enhance my knowledge and skills in lowlands restoration, which is crucial for sustainable agricultural development. Understanding and implementing effective restoration strategies is vital for balancing agricultural productivity with environmental conservation. Complementing my engineering background, I am particularly interested in learning how to integrate physical, biological, and socioeconomic factors into restoration planning and to assess the impact on sustainability. This training will equip me with practical tools and methodologies to contribute meaningfully to ecosystem services enhancement and sustainable development in lowland areas, aligning with my professional goals and commitment to environmental stewardship.</t>
  </si>
  <si>
    <t>I am civil engineering graduate working as a Researcher at University of L’Aquila, Italy, in multiple projects including development of flood damage estimation model for house contents in Northern Italian context. I completed my MS in Civil Engineering for Risk Mitigation from Politecnico di Milano, Italy in 2023. I hold a B.Tech degree in Civil Engineering from National Institute of Technology Karnataka, India obtained in 2016.
Growing up in Nepal, I was drawn to civil engineering not by the grandeur of structures, but by a sense of urgency to address societal issues. Experiencing frequent floods and environmental challenges first-hand fuelled my passion for solving problems arising from the complex interplay between human civilization and the environment. With a B. Tech from India and an MS from Italy, I have gained multicultural perspectives and specialized in extreme events impacts on infrastructure during my studies. My professional experience in the hydropower sector further deepened my understanding of climate-related challenges, motivating me to pursue my current research on disaster risk management. Land degradation is one the major issues that needs the urgent attention from us. It is paramount for us to address this issues as effectively and efficiently as possible to keep the entire ecosystem in place. As an aspiring consultant in environmental and climate science sector, I feel it is of utmost significance for me to attend this sort of high value training programs.
In pursuit of broadening my academic horizons beyond engineering, I have actively engaged in diverse coursework through reputable e-learning platforms like 'Specialized Course on Climate Change &amp; Sustainable Investing', 'IWRM for Climate Resilience', and ‘Data Analysis with R'. These experiences reflect my commitment to acquiring interdisciplinary knowledge and skills to complement my engineering background.  
Attending this training program will aid me in understanding the problem and place me in better position to deal with it.
I genuinely hope that I will be granted the opportunity to attend this highly valuable seminar.</t>
  </si>
  <si>
    <t>Msundani@dffe.gov.za</t>
  </si>
  <si>
    <t>MULALO SUNDANI</t>
  </si>
  <si>
    <t>Department Forestry, Fisheries &amp; Environment (DFFE)</t>
  </si>
  <si>
    <t>Assistant Director: Environmental Impact Management: Sustainable Forests Management</t>
  </si>
  <si>
    <t>Academia, Public Sector, Student</t>
  </si>
  <si>
    <t>Fully Amount for Accommodation and Travelling: Fully funded participant</t>
  </si>
  <si>
    <t xml:space="preserve">The training will give me experience on how to successfully restore and rehabilitate the degraded area and Forests area and habitat, to improve the ecosystem service by encouraging sustainable use of forests and resources.  My job description requires rehabilitate and monitoring the Forests Nature Reserve, State Forests and Forests Wilderness area. Rehabilitate and monitor the area damage by development project, and area within the land and communal land.  Rehabilitate the area through 10 million Trees and Greening Project in South Africa within the Forestry Management. Experience on how to combat the climate change through the planting more of trees and rehabilitate to maintain ecosystem service that Forest Provide.  Experience on expansion of protected forests area and woodland and management on terrestrial, coastal and Marine project (30 x 30) project.
More experience on conducting environmental awareness campaign on forests and woodland management areas and Protected trees with the Stakeholders (Capacitate forestry livelihoods beneficiaries).Render technical advice and support on the implementation of sustainable forestry development initiatives and activities in South Africa to achieve the Sustainable Development of Forest ecosystem and restoration programme. (support forestry livelihood project (Expanded Public Works Programme (EPWP)) and implementation of Greening initiatives). 
</t>
  </si>
  <si>
    <t xml:space="preserve">I have Honours in Environmental Management, am busy with my master's degree in forestry management, focusing on Population structure and sustainable use of Forests and woodland, management of Tress, to ensure the Sustainable use of Resources, Forests, Woodland and Trees. Assessing the Environmental Impact from the development and project to ensure the sustainable development and forests management.  Ensure the is rehabilitation and restoration process of the project after the development has taken place.  Encourage the community, developer and other state department on Sustainable use of resources, and product.  Ensure Control of development project that affect the Forests, woodland, Forests Nature Reserve and State Forests.  Regulate the use, monitor and enforcing the National Forests Act of 1998 to ensure sustainable use of forests. Ensure a minimum area of each Woodland is conserve and forest must be developed and managed to conserve biodiversity, ecosystem and habitat. encourage and promote, participate on Ecological restoration of forests, Climate change project, REDD+ Project, promotion and enforcement of sustainable forest management, ensure there is special measures to protect forests and trees.
 Contribute forestry inputs into the International Convention on Biodiversity and in Convention on International Trade in Endangered Species of Wild Fauna and Flora (CITES).
Conduct capacity building and training on the National Forests Act of 1998 and Veld fire Act of 1998. Participate on protected forests area, woodland and management on terrestrial, coastal and Marine project (30 x 30) project.
Coordinate and ensure that EIA, BA Environmental Management Programme inputs and comments from the regional officials are submitted to the competent authority, consultants and applicants on time and within the timeframe. Assist with forest rehabilitation plan through application of understanding of forest ecotone dynamics &amp; forest succession (infrastructure development, and through invasive alien plants as nurse stands, with incorporating small business in rural areas).
Participate on Forestry and Greening project to combat the Climate Change, Alleviate Poverty and to promote food security. </t>
  </si>
  <si>
    <t>patience.naamara@fairventures.org</t>
  </si>
  <si>
    <t>Patience Naamara Tumwesigye</t>
  </si>
  <si>
    <t>Fairventures Worldwide FVW gGmbH</t>
  </si>
  <si>
    <t>Country Director, Uganda</t>
  </si>
  <si>
    <t xml:space="preserve">About 3000 euros for travel and accommodation </t>
  </si>
  <si>
    <t xml:space="preserve">Uganda's wetlands and lowlands have been degraded at an alarming rate. In my line of duty we get many requests for restoration of such areas. This is a great chance for me to learn and take knowledge on how this can be done well backntonmy teams and communities. </t>
  </si>
  <si>
    <t xml:space="preserve">I am a forester and have worked in landscape restoration and natural resources management for over 20 years. This training will help me expand my expertise to include lowland landscape restoration and management. </t>
  </si>
  <si>
    <t>actionlevertafrica@gmail.com</t>
  </si>
  <si>
    <t xml:space="preserve">Chikara Mparanyi Philippe </t>
  </si>
  <si>
    <t>Action Le Vert</t>
  </si>
  <si>
    <t>The amount of funding must cover the return air travel from the DRC to the place of training including the costs of accommodation and food, all details on the amount would be given after consultation with the authorized services (travel ,  accommodation and catering).</t>
  </si>
  <si>
    <t>I am interested in participating in the training to immerse myself in all the situations of financing climate projects because I coordinate a national NGO for the restoration of degraded ecosystems which needs technical and financial support for projects, good practices that can help to raise the challenges of climate change drive poverty in developing countries.</t>
  </si>
  <si>
    <t>Agricultural engineer and graduate in Management and development, having coordinated a local and national NGO for several years in search of solutions that can simultaneously protect the environment and provide sufficient harvests to local populations, a great experience acquired. Participation in the training allows us to constructively exchange good practices with other participants, a result of improving our actions on the ground.</t>
  </si>
  <si>
    <t>lfzimba95@gmail.com</t>
  </si>
  <si>
    <t>Lawrence Francis Zimba</t>
  </si>
  <si>
    <t>National Irrigation Commission</t>
  </si>
  <si>
    <t>Irrigation Engineer</t>
  </si>
  <si>
    <t>USD 6000</t>
  </si>
  <si>
    <t>1. Enhanced agricultural productivity: Restoring low lands in Africa can lead to increased agricultural productivity, as these areas are often fertile and can be used for farming. This can help address food insecurity and improve the livelihoods of local communities.
2. Biodiversity conservation: Low lands often support unique and diverse ecosystems, which are important for maintaining biodiversity. Restoring these areas can help protect endangered species and preserve the natural heritage of the region.
3. Climate change mitigation: Restoring low lands can help mitigate the impacts of climate change by sequestering carbon and reducing the vulnerability of these areas to extreme weather events. This can also contribute to global efforts to combat climate change.
4. Water resource management: Restoring low lands can improve water quality and quantity, as these areas often serve as important water catchment areas. This can benefit both human communities as well as wildlife that rely on these resources.
5. Economic development: Restoring low lands can create employment opportunities and stimulate local economic development, particularly through the promotion of sustainable land-use practices such as ecotourism and sustainable agriculture.
Overall, the restoration of low lands in Africa can have numerous benefits for both people and the environment, making it a worthwhile investment for sustainable development in the region.</t>
  </si>
  <si>
    <t xml:space="preserve">As an Irrigation and water resources engineer i was been frontier to make sure agricultural practices are based on environmental management to enhance soil sustainability, Through this training am expecting to enlarge area of cultivation by sharing new knowledge on low land management </t>
  </si>
  <si>
    <t>pbunonge@gmail.com</t>
  </si>
  <si>
    <t>PETER BUNONGE</t>
  </si>
  <si>
    <t>MINISTRY OF WATER DEVELOPMENT AND SANITATION</t>
  </si>
  <si>
    <t>SENIOR WATER SUPPLY OFFICER</t>
  </si>
  <si>
    <t xml:space="preserve">$ 4500 </t>
  </si>
  <si>
    <t xml:space="preserve">Currently I am one of the focal point persons as we are trying to develop a health card for the Luangwa River basin in Eastern and Central Zambia. The basin is very thirsty and efforts are being made to restore it to its  healthy state. The river and many of its tributaries have since stopped being perennial largely due to anthropogenic activities. Hence attending this workshop will significantly help me contribute positively towards restoring many lowlands of the Luangwa river Basin.   </t>
  </si>
  <si>
    <t>I am a Natural Resource Management expert with a Master of Science degree in Sustainable Land Use and Natural Resource Management and a BSc in Natural Resources Management. I have worked with the department of Fisheries in Zambia and also worked with Ministries of water development as Water development Officer and currently I am serving as a senior water supply officer. This training will, to a larger extent equip me with new techniques to use in lowland restoration. It will further enhance my abilities in how land use planning comes handy in low land restoration.</t>
  </si>
  <si>
    <t>meymadra@gmail.com</t>
  </si>
  <si>
    <t>Meyer Madre de Deus do Rosário António</t>
  </si>
  <si>
    <t>Direction of Forest and Biodiversity</t>
  </si>
  <si>
    <t>Technician/ Responsable for PNOST</t>
  </si>
  <si>
    <t>Accommodation and food costs (1568 usd) + Travel costs (1500)</t>
  </si>
  <si>
    <t>I prepared the restoration plan but I have difficulties monitoring it. I think that with this training I would gain experience to improve the execution of this plan</t>
  </si>
  <si>
    <t>I was a consultant for the preparation of the NDT document for São Tomé and Príncipe and I also coordinated the team that prepared the country's first forestry and paugasic restoration plan. I believe it could be an added value to present my experience and learn from other initiatives.</t>
  </si>
  <si>
    <t>ttharmi85@gmail.com</t>
  </si>
  <si>
    <t>Ratnasingam Tharmenthira</t>
  </si>
  <si>
    <t>Ds office</t>
  </si>
  <si>
    <t>Do</t>
  </si>
  <si>
    <t>5000 usd</t>
  </si>
  <si>
    <t xml:space="preserve">LAND RESTORATION IN LOWLANDS-BASED SYSTEMS. I am very interest </t>
  </si>
  <si>
    <t>I am interest it</t>
  </si>
  <si>
    <t>Yesyes</t>
  </si>
  <si>
    <t>Jamesmaradza@gmail.com</t>
  </si>
  <si>
    <t>James Maradza</t>
  </si>
  <si>
    <t>Richard Lyons Attorneys</t>
  </si>
  <si>
    <t>Environmental Officer</t>
  </si>
  <si>
    <t>n/a</t>
  </si>
  <si>
    <t xml:space="preserve">The quest for solutions to global environmental challenges such as land degradation, loss of biodiversity and climate change continue to be my focus in my research. This program affords me hands on exposure to land restoration, a great opportunity for me to have attain the fundamental innovative skills to effectively contribute to the restoration and preservation of our planet. My vision for the real world is premised on taking that necessary action to protect nature and human kind and safeguard the world from the tragedy of the commons. I have already applied for the PhD program on land restoration using the nexus resource model and this workshop will widen and enhance my research approaches.   </t>
  </si>
  <si>
    <t>During my work, I carry out environmental consultation on environmental Impact Assessments, preparing reports, looking at the potential damage a project may have to the natural environment and how best can such a damage be mitigated or managed. The land restoration mechanisms or approaches that may be recommended include – restoration, reclamation, remediation, repurposing and rehabilitation. Attending the workshop will widen and enhance my understanding of land restoration on law lands-based areas. For instances, artificial lakes can be created and restore aquatic ecosystem, forestry, agriculture land for farming, and or ecotourism parks, and thereby benefiting not only biodiversity but also the livelihoods of the local people. The workshop will enhance my understanding on land restoration considering that I have already submitted my PhD proposal on the transition to new post mining land use patterns and wishes to pursue with my studies. I feel that this is an opportunity to gain more knowledge in land restoration, biodiversity conservation and livelihoods enhancement and champion land restoration initiatives especially in the developing world to be a better place not only for the current generation, but also for many more generations to come.</t>
  </si>
  <si>
    <t xml:space="preserve">I have attended a four-day Post-Mining Landscape Restoration workshop in Germany on Post-mining landscape restoration and the workshop has inspired me to pursue with my studies to PhD level. I have already applied and waiting for the response. I feel that by attending the workshop I will further enhance my understanding of land restoration even when I carry out my work duties. The workshop was held in Dresden, Germany coorganised by G20 Land Initiatives and United Nations University. </t>
  </si>
  <si>
    <t>bulus.obadiah@ggwnigeria.gov.ng</t>
  </si>
  <si>
    <t>Obadiah Bulus</t>
  </si>
  <si>
    <t>Information Officer</t>
  </si>
  <si>
    <t>$6,000</t>
  </si>
  <si>
    <t>As an Information Officer, my interest in the Land Restoration in Lowlands-Based Systems in Africa training stems from a commitment to enhancing public awareness and understanding of sustainable land management practices. This training offers a unique opportunity to gain specialized knowledge and skills essential for effectively communicating the importance of land restoration. By participating, I aim to bridge the gap between technical experts and the public, ensuring that vital information on land restoration reaches diverse audiences, fostering community engagement, and supporting efforts to combat land degradation and promote environmental sustainability in Africa</t>
  </si>
  <si>
    <t>I am an Information Officer with extensive experience in public communication, media relations, and information dissemination. My background includes producing and managing content for various media platforms, organizing public awareness campaigns, and engaging with diverse audiences to promote organizational objectives. I have a strong track record in effectively conveying complex information in an accessible manner and coordinating with stakeholders to ensure clear and consistent messaging.
How the Training Supports Professional Objectives
This training on Land Restoration in Lowlands-Based Systems in Africa aligns with my professional objectives by equipping me with specialized knowledge crucial for promoting sustainable land management practices. The insights gained will enhance my ability to develop and implement effective communication strategies that raise awareness about land restoration. Additionally, the training will enable me to better support my organization’s goals by fostering community engagement and collaboration, ultimately contributing to environmental sustainability efforts in Africa.</t>
  </si>
  <si>
    <t>Harrison AjejeNnoko Ngaaje</t>
  </si>
  <si>
    <t>AJEMALEBU SELF HELP (AJESH)</t>
  </si>
  <si>
    <t>USD3500</t>
  </si>
  <si>
    <t>As an UNCCD accredited NGO working in Cameroon, Ghana and Tanzania, interested in implementing Land Degradation Neutrality programs in Africa, I as the CEO have the interest to build my capacity and skills in blending the lowland restoration initiatives with the arid and forest restoration approaches. 
The knowledge and skills gained during this training will be shared with colleague in the different African offices to enhance the restoration of lowlands in the countries where we work as well as engage with the government services for effective and successful actions.</t>
  </si>
  <si>
    <t>Harrison AjebeNnoko is a skilled manager, professional conservation and social forester, marine ecosystem restoration manager, and expert in community development mapping and land use planning. He currently works as the Executive President (CEO) and Co-Founder of AJEMALEBU SELF HELP (AJESH) – https://www.ajesh.org. AJESH operates in Cameroon, Ghana, Tanzania, and the USA, utilizing Nature-protection-based approaches (Npba) to tackle issues in terrestrial and marine ecosystem management. Their focus areas include forest, mangroves, land and coastal governance; terrestrial and coastal ecosystem restoration; forest and mangrove conservation; participatory community mapping and land use planning, defending community access rights to natural resources; climate change mitigation, adaptation, and resilience approaches; reducing emissions from deforestation and forest degradation (REDD+), landscape, seascape, and freshwater and wetlands management.
Our restoration objectives will be met with the skills and knowledge gained from this training as it will enable us develop fundraising proposals to enable AJESH secure more funds to promote lowland restoration and other development objectives.</t>
  </si>
  <si>
    <t>leahlinda22@gmail.com</t>
  </si>
  <si>
    <t xml:space="preserve">Linda Kisia </t>
  </si>
  <si>
    <t xml:space="preserve">Kaimosi Friends University </t>
  </si>
  <si>
    <t xml:space="preserve">Post graduate student </t>
  </si>
  <si>
    <t xml:space="preserve">Full amount for travel, subsitence and accommodation </t>
  </si>
  <si>
    <t xml:space="preserve">I wish to learn more about climate change, climate mitigation and impacts on land </t>
  </si>
  <si>
    <t xml:space="preserve">Geography- climate and climate change </t>
  </si>
  <si>
    <t>hmachafu@gmail.com</t>
  </si>
  <si>
    <t>Hassan Machafu</t>
  </si>
  <si>
    <t xml:space="preserve">Kenya Wildlife Service </t>
  </si>
  <si>
    <t xml:space="preserve">Ranger </t>
  </si>
  <si>
    <t>Yes I'm requesting travel support 
Estimated coast to and from, USD .660</t>
  </si>
  <si>
    <t xml:space="preserve">My aim and interest for participating this training is to improve my knowledge and also share the knowledge gathered in this training to locals community I live with to improve and promote the livelihood of them this will lead to reduce pressure to the marine protected and also their living standard, above also I am conservationist by nature and me taking part in this training it's part of my life </t>
  </si>
  <si>
    <t xml:space="preserve">I born and raised in Kenya south coast, currently employed by Kenya Wildlife Service stationed at Watamu Marine National Park north located in coast of Kenya. My expertise; marine ranger, educator, diver, marine researcher and swimming instructor. According to my expertises and experience this training is very important to cause will support me in big way gather the knowledge to bring back to locals community to conserve and protect our environment for better living. This training will personally improve my career goals and also my skills cause most of time we deal with community and insist them to respect the mangrove forests and also participating with them to restoration of the marine ecosystem so this will enable them to restore lowlands and will boost mangrove and marine ecosystem in general as well know the great benefits of protect the ecosystem </t>
  </si>
  <si>
    <t>ramatoulaijallow@gmail.com</t>
  </si>
  <si>
    <t xml:space="preserve">Ramatoulai Jallow </t>
  </si>
  <si>
    <t xml:space="preserve">The Gambia Radio and Television Services/Association of Health Journalist/Gunjur Environmental Protection and Development Group </t>
  </si>
  <si>
    <t xml:space="preserve">Producer and Presenter / Member/ Executive Executive </t>
  </si>
  <si>
    <t xml:space="preserve">$1000:- for both ways flight (ASKY flight) from Banjul International Airport </t>
  </si>
  <si>
    <t xml:space="preserve">I would like to participate in Sand mining, Sea Erosion and Wetland (mangroves) restoration, conservation, protection and preservation. </t>
  </si>
  <si>
    <t>I am a public boardcaster, who present and produce environmental programmes on television in our national languages to educate the grassroots people, i am an environmentalist that is an executive me with an environmental NGO and a member with other environmental networks around the world.  
Recently I was invited to participate in Guinea Bissau for a Regional Coastal and Marine Forum by PRCM, where over 300 participants convened on Climate change and environmental issues were discussed and resolutions are made. I hope to work on environmental reporting and script writing since I also direct short documentaries (short films). When I complete this training if given the chance, I will share my experience with colleagues and also enhance my knowledge.</t>
  </si>
  <si>
    <t>radp@mos.com.np</t>
  </si>
  <si>
    <t>Rajendra Bahadur Adhikari</t>
  </si>
  <si>
    <t>Rural Area Development Programme (RADP)</t>
  </si>
  <si>
    <t>Chairman</t>
  </si>
  <si>
    <t>About 4700 US $</t>
  </si>
  <si>
    <t>Through this training I will have the opportunity to gain knowledge about the African lowlands and farming systems as well as some learning / which is a great opportunity for me to learn about land use practices in the continent of Africa for farming.  This training will be useful not only for my organization but also for the improvement of our country Nepal's agricultural system.</t>
  </si>
  <si>
    <t>I have been working through this organization for almost 3 decades to improve the standard of living of people in rural and remote areas at the ground level. Especially since Nepal is an agricultural country and our main occupation and source of income is agriculture, if I can learn something about the land use method through this training, my specialization will also increase.
As a representative of Nepal, a very underdeveloped and low-income country, if the organizing organization gives me the opportunity, I would follow the revolution brought by African countries in the land use and agriculture sector and use it in an agricultural country like Nepal.</t>
  </si>
  <si>
    <t>Barasa_Berhanu@wvi.org</t>
  </si>
  <si>
    <t>Barasa Benti</t>
  </si>
  <si>
    <t>World Vision</t>
  </si>
  <si>
    <t>Environmental and Climate Lead</t>
  </si>
  <si>
    <t xml:space="preserve">No, my office will cover all the cost. </t>
  </si>
  <si>
    <t>I am excited about the opportunity to participate in this training because I am eager to enhance my skills and knowledge in the field. I believe that this training will provide me with valuable insights and practical tools that I can apply to my work resilience project. I am particularly interested in learning more about restoration of degraded land and how it can be implemented to address challenges in our local context. I am confident that this training will not only benefit me personally, but also contribute to the overall development of our community. Thank you for considering my application.</t>
  </si>
  <si>
    <t>I am an enthusiastic professional with both field and academic experience in natural resource management, climate change mitigation and climate risk management, soil and water conservation, small-scale irrigation, and forestry. Currently, I am serving as the Environmental and Climate Lead with World Vision on the Resilience project funded by USAID leading the environmental sustainability and climate risk management of the program. I oversee   environmental aspect for the program across three implementing partners (CARE, ORDA &amp; World Vision), ensuring that environmental standards are met for Soil &amp; water conservation, WASH, afforestation, agricultural livelihoods, and natural resource management sectors. I taught SWC and watershed management at university. I hope this training improve my proficiency in area of natural resource management and monitoring. I have MSc degree in Watershed management. I have MSc degree in Watershed Management.</t>
  </si>
  <si>
    <t>BUKOLA.OYEBADE@UNIPORT.EDU.NG</t>
  </si>
  <si>
    <t>Bukola Oyebade</t>
  </si>
  <si>
    <t>University of Port Harcourt, Nigeria</t>
  </si>
  <si>
    <t>Professor</t>
  </si>
  <si>
    <t>Amount to cover flight,accomodations and feeding</t>
  </si>
  <si>
    <t>The workshop will empower me on new issues to solving global land challenges which may significantly assist in building the capacity of others under my tutelage and reach.</t>
  </si>
  <si>
    <t>As an expert in quantitative natural resources and Forestry expert. The training will rob on my professional expertise as it projects me into new knowledge of GLI for solving global land degradation in Nigeria and Africa at large.</t>
  </si>
  <si>
    <t>cooperacion@ideam,.gov.co</t>
  </si>
  <si>
    <t>Ghisliane Echeverry</t>
  </si>
  <si>
    <t>IDEAM - Colombia</t>
  </si>
  <si>
    <t>Director</t>
  </si>
  <si>
    <t xml:space="preserve">Total funding </t>
  </si>
  <si>
    <t>My interest is to represent the Colombian country on environmental issues in this particular event</t>
  </si>
  <si>
    <t>Director of the Colombian Institute for meteorological and hydrological issues</t>
  </si>
  <si>
    <t>abdelmalekdahchour@gmail.com</t>
  </si>
  <si>
    <t>Abdelmalek DAHCHOUR</t>
  </si>
  <si>
    <t xml:space="preserve">HASSA II Agronomy and Veterinary  Institute </t>
  </si>
  <si>
    <t>Prof. Dr.</t>
  </si>
  <si>
    <t>As professor and researcher  on soil and behaviour of different intrants  such as pesticides and fertilizers that could affect the quality and fertility of soils, this training could provide me with  innovation and updated tools for soil restoration. Information collected coul emphazise impact of various factors including soil structure and physical-chemical properties. During the training exchang of skills an experiences could be benefit for all delegations and particupant. The outcomes of the training will serve as basis to improve the contribution of the participant in the field at their home country and to dessiminate knowledge among studette and other colleagues.
The workshop will contribute to strenght the links between the participants and create a network that enables them in future collaboration.</t>
  </si>
  <si>
    <t>I m graduate from university of Mohammed V in Rabat /Morocco: licence in chemistry
_ Master in chemistry: University of Bourgone/France
_ Doctorat de troisième cycle: University of Bourgogne / France
_ PhD in heistry of pesticides: University of London/UK
Informations received in the training will be included as part of courses delivered to students or as similar training to be orgainzed at home university.</t>
  </si>
  <si>
    <t>abcyeaigh@gmail.com</t>
  </si>
  <si>
    <t xml:space="preserve">Aminu Bonifacio </t>
  </si>
  <si>
    <t>Bangor University-uonbi-MVE Project</t>
  </si>
  <si>
    <t xml:space="preserve">Managing Director &amp; Principal Investigator </t>
  </si>
  <si>
    <t>Business / Private Sector, Student</t>
  </si>
  <si>
    <t>Five Thousand Ghana Cedis.</t>
  </si>
  <si>
    <t>To help me in work as Climate Reality Leader, adelphi Circular Economy Replicator Entrepreneur and Founder of my Massive Vision Enterprise: Climate Smart Agricultural Practices Program.</t>
  </si>
  <si>
    <t>I studied Master of Science Climate Change Adaptation, Master of Philosophy Environmental Resources Management, Bachelor of Science Forest Resources Technology specialized in Land Reclamation &amp; Rehabilitation, Higher National Diploma General Agriculture.</t>
  </si>
  <si>
    <t>kimondiuezekiel20@gmail.com</t>
  </si>
  <si>
    <t>Ezekiel Maweu Kimondiu</t>
  </si>
  <si>
    <t>Kenya Malaria Youth Corps</t>
  </si>
  <si>
    <t>Advocate and Reseacher</t>
  </si>
  <si>
    <t>1140 USD</t>
  </si>
  <si>
    <t>To increase my knowledge of sustainable land restoration techniques, especially in lowland regions, I would really want to take part in this training. I concentrate on reducing environmental variables that lead to malaria transmission in my role as a campaigner with the Kenya Malaria Youth Corps. I will be able to combine physical, biological, and socioeconomic factors, carry out efficient restorative methods, and keep an eye on the results thanks to this training. By taking part, I hope to support the growth of agriculture and enhance public health outcomes, which is in line with my mission to promote sustainable development and fight land degradation in Kenya and abroad.</t>
  </si>
  <si>
    <t>I work as a researcher and activist with Kenya Malaria Youth Corps and have a bachelor's degree in development studies from Jomo Kenyatta University of Agriculture and Technology. With an emphasis on reducing land degradation and its effects on public health, my areas of expertise include project design, data analysis, and environmental activism. With the help of this training, I will be able to create and carry out efficient lowland restoration programs. My professional goal of advancing sustainable development and enhancing public health outcomes will be supported by my ability to more effectively address environmental variables that contribute to malaria transmission through the integration of these techniques into my work.</t>
  </si>
  <si>
    <t>citiesuganda@gmail.com</t>
  </si>
  <si>
    <t>Lawrence Okware</t>
  </si>
  <si>
    <t>Cities Development Initiatives Uganda</t>
  </si>
  <si>
    <t>Team Leader</t>
  </si>
  <si>
    <t>USD 10000</t>
  </si>
  <si>
    <t>As a Team Leader who oversees Land restoration project in Kumi District,this training will enhance ans deepen my knowledge and skills in managing,directing and organising the land Restoration project and to improve on the advocacy out comes of the project as a result of participating in the training</t>
  </si>
  <si>
    <t xml:space="preserve">Iam a social scientist with strong background in research,advocacy and project management skillls.I have 8 years working experience in Development and Emergency Humaniteream work with most international agencies in uganda
If given the opportunity this training will leverage my skills in Land restoration in low lands given that its one of our niche and thematic areas of operation,and above all to learn and share experiences with other Team colleaques involved in Land Restoration projects and my proffesional objectives would be achieved </t>
  </si>
  <si>
    <t>No i have never attended any</t>
  </si>
  <si>
    <t>s.abdo@yfca.org</t>
  </si>
  <si>
    <t>Sam Abdo Abdullah Mohammed Al-Ammari</t>
  </si>
  <si>
    <t>Yemen Family Care Association</t>
  </si>
  <si>
    <t>Environment Protection Specialist</t>
  </si>
  <si>
    <t>7000 USD</t>
  </si>
  <si>
    <t>I am deeply interested in participating in the "Land Restoration in lowlands-based systems in Africa" training because I am passionate about sustainable agricultural development and ecosystem restoration. As an Environment Protection Specialist working with Yemen Family Care Association (YFCA) a Yemeni -NGO and as a Master's degree student in IWRM, I have witnessed firsthand the detrimental effects of land degradation on both biodiversity and agricultural productivity. This training will equip me with advanced strategies and methodologies to effectively restore lowland ecosystems, which are crucial for enhancing food security and livelihoods in our region. Additionally, the opportunity to collaborate with leading experts and peers will significantly enhance my professional skills and contribute to our ongoing projects aimed at sustainable land management.</t>
  </si>
  <si>
    <t>I hold a Bachelor's degree in Earth and Environment Sciences  and also a Master's degree student in IWRM and have over five years of experience working with Yemen Family Care Association (YFCA)  a Yemeni NGO and National Water Resources Authority (NWRA) - Ministry of Water and Environment - Yemen on sustainable land/ water resources management and humanitarian projects. My expertise includes water resources management, soil conservation, researches preparation and ecosystem restoration, with a focus on integrating physical, biological, and socioeconomic aspects to enhance agricultural productivity and resilience.
This training course aligns perfectly with my professional objectives. It will provide me with advanced knowledge and practical skills in lowlands restoration strategies, which are crucial for addressing land degradation in our projects. By participating, I aim to improve our restoration methodologies, enhance ecosystem services, and contribute to sustainable agricultural development in our region.</t>
  </si>
  <si>
    <t>doug.omoruyi@gmail.com</t>
  </si>
  <si>
    <t xml:space="preserve">Douglas Omoruyi </t>
  </si>
  <si>
    <t xml:space="preserve">CENTER FOR EARLY GREEN EDUCATION </t>
  </si>
  <si>
    <t xml:space="preserve">Executive Director </t>
  </si>
  <si>
    <t>As an ecologist leading an NGO empowering young people to become sustainability champions, I am excited about this training workshop. With my background in animal and environmental biology/zoology, I recognize the critical role that lowlands restoration plays in promoting sustainable agricultural development and ecosystem services. I am eager to gain expertise in identifying effective restoration strategies, integrating physical, biological, and socioeconomic aspects, and monitoring sustainability performance indicators. This training will enhance my capacity to develop and implement impactful projects, empowering young people to drive sustainable change in African communities. I am confident that this workshop will equip me with the knowledge and skills necessary to make a meaningful contribution to lowlands restoration and sustainable development in Africa.</t>
  </si>
  <si>
    <t>1. Background and Expertise:
- Ecologist with a background in animal and environmental biology/zoology
- Leader of an NGO focused on empowering young people to become sustainability champions
- Experience in environmental conservation, community engagement, and project management
- Expertise in developing and implementing sustainable development initiatives, particularly in urban planning, land use management, and environmental education
2. Support for Professional Objectives:
- This training will enhance my expertise in lowlands restoration and sustainable agricultural development, aligning with my NGO's mission to promote environmental sustainability
- The training will provide me with practical tools and strategies to develop and implement impactful projects, empowering young people to drive sustainable change in African communities
- The training will support my professional objective of becoming a leading expert in sustainable development and environmental conservation, enabling me to make a meaningful contribution to addressing Africa's environmental challenges.</t>
  </si>
  <si>
    <t>jnzidee@gmail.com</t>
  </si>
  <si>
    <t>Josephine Nzidee</t>
  </si>
  <si>
    <t>Hydrocarbon Pollution Remediation Project (HYPREP)</t>
  </si>
  <si>
    <t>Head Livelihood and Sustainable Development</t>
  </si>
  <si>
    <t>One thousand five hundred dollars ($1500)</t>
  </si>
  <si>
    <t>I am keen to participate in the land restoration training program for lowland-based systems in Africa due to my deep commitment to sustainable agriculture and environmental conservation. My experience working on community-driven projects have fuelled my passion for restoring degraded lands to enhance food security and biodiversity. This program presents a unique opportunity to collaborate with experts, gain advanced knowledge, and apply innovative techniques to address land degradation challenges in Nigeria. By participating, I aim to contribute effectively to sustainable land management practices, promote ecological balance, and support resilient agricultural communities across the four Local Government Areas of Ogoni.</t>
  </si>
  <si>
    <t xml:space="preserve">I hold a degree in Science Education and have over fifteen years of experience working on community-driven projects and land management initiatives. My expertise includes community-based agricultural education to youths and women. I have successfully led projects aimed at improving soil fertility and increasing crop yields while promoting environmental sustainability.
This training in land restoration for lowland-based systems in Africa will enhance my technical skills and knowledge in innovative restoration techniques. It will support my professional objectives by equipping me with the latest methodologies to tackle land degradation, enabling me to implement more effective and scalable solutions. Ultimately, this training will strengthen my ability to contribute to sustainable development and food security in Ogoni communities.
</t>
  </si>
  <si>
    <t>nwachukwuazubikemichael@gmail.com</t>
  </si>
  <si>
    <t xml:space="preserve">Azubike Michael Nwachukwu </t>
  </si>
  <si>
    <t xml:space="preserve">Cupid Peaceland Initiative </t>
  </si>
  <si>
    <t xml:space="preserve">President and Founder </t>
  </si>
  <si>
    <t>$3,000</t>
  </si>
  <si>
    <t>What motivates me to join the training is that I want to bring important attention to serious issues, mobilizing others to use their voices and their votes to influence political leaders. I am relentlessly pursuing global solidarity and transformational change with an intention to act now to protect people and save our planet from the worst impacts of the climate crisis. Honestly, I am driven by a desire to protect current and future generations. My personal belief that climate change and air pollution are serious issues that require immediate intervention motivates me to join the training.</t>
  </si>
  <si>
    <t>A Certified Gender Based Violence Instructor (SGBV-I), Mass Communicator, Global Peace Ambassador, SDG Champion and Fellow at the Federation of  International Gender &amp; Human Right (FIGHR), NewYork, USA. I am the initiator of Cupid Peace Village (CPV) in the  Peaceland Project of the UNESCO Center for Peace, Frederick, Maryland, USA, and the founder/President Cupid Peaceland Initiative registered with Companies Affairs Commission (CAC) in Nigeria. My model advocate for Global Peace through Human Solidarity to foster Sustainable Development for all mankind and our environment. I also maintain consistency in building a community of innovative, creative, successful and strong youths, men and women in Africa, especially elderly people and those with disabilities because they are the most VUNERABLE in our society.</t>
  </si>
  <si>
    <t>wawuyo.moses@gmail.com</t>
  </si>
  <si>
    <t>Musa Mussa Wawuyo</t>
  </si>
  <si>
    <t>Comparatively for Tanzania Elites Community Organizers (CTECO)</t>
  </si>
  <si>
    <t>Here's how to estimate the total funding:
Accommodation: $500 USD (M'bé) + $200 USD (Dodoma buffer) = $700 USD
Daily Allowance: $250 USD (M'bé) = $250 USD
Travel Cost Estimate: $1000 USD to $1500 USD (round trip flight to Abidjan) + Flight from Abidjan to Dodoma + Visa costs
Total Funding Estimate: Add all the above estimated costs to arrive at your total funding requirement. This could be somewhere in the range of $2950 USD to $4450 USD depending on the flight costs, visa fees, and the number of buffer days you include for accommodation in Dodoma.</t>
  </si>
  <si>
    <t>My experience as a Goodwill Ambassador for the Great Green Wall Initiative in Tanzania fuels my passion for land restoration in Africa.  My roles as an accredited NGO Observer to UNEP and COP UNCCD, Focal Point for the Global Network of CSOs for Disaster Reduction in Tanzania, and NGO One HEALTH representative, further solidify my commitment to environmental sustainability and community resilience.  Understanding effective restoration strategies in lowlands is crucial for Tanzania's development.  This training aligns perfectly with my work, allowing me to contribute valuable knowledge and experiences upon returning to Tanzania, particularly in my role with the Tanzania Child Rights Forum, ensuring a healthy environment for future generations.</t>
  </si>
  <si>
    <t>I am a passionate advocate for environmental sustainability and community resilience in Tanzania.  My diverse experience includes:
Goodwill Ambassador for the Great Green Wall Initiative in Tanzania: This role demonstrates my dedication to land restoration efforts in Africa.
Accredited NGO Observer to UNEP and COP UNCCD: My participation in these international organizations highlights my commitment to environmental policy and collaboration.
Focal Point for the Global Network of CSOs for Disaster Reduction in Tanzania: This position showcases my expertise in building community preparedness and resilience.
NGO One HEALTH representative: This role underlines my understanding of the interconnectedness of environmental and human health.
Member of the Tanzania Child Rights Forum: This membership demonstrates my concern for ensuring a healthy environment for future generations.
How this training supports your professional objectives:
This training on Land Restoration in Lowlands-based Systems in Africa directly aligns with my current work and future goals.  By acquiring knowledge of effective restoration strategies:
I will contribute valuable insights and best practices to the Great Green Wall Initiative in Tanzania;
I will advocate for sustainable land management policies within the UN and other international organizations;
I will equip communities in Tanzania with practical tools to become more resilient to environmental disasters;
I will strengthen the One HEALTH approach by highlighting the link between healthy ecosystems and human well-being, and;
I will develop strategies to promote a healthy environment for children through the Tanzania Child Rights Forum.
Benefits:
~ Concisely outlines my relevant background and expertise;
~ Clearly connects my experience to the training theme;
~ Highlights the practical application of the training in your various roles, and;
~ This will demonstrate the positive impact of my participation in Tanzania.</t>
  </si>
  <si>
    <t>kisaedwino@gmail.com</t>
  </si>
  <si>
    <t>Edwin Okurmu Kisa</t>
  </si>
  <si>
    <t>Tiger FM</t>
  </si>
  <si>
    <t>Producer</t>
  </si>
  <si>
    <t>I'm interested in participating in this training because of a number of reasons which include some of the following. In my country Uganda, because of the ever rising population and rural-urban migration,  residential land in cities and towns is becoming more and more scarce. This is leading people to encroach on lowlands. Many lowlands have been encroached on for various activities such as constructing residential and commercial buildings and this has caused many problems such as flooding during rainy seasons. Therefore I want to come up with a strategy of teaching people the importance of such lowlands to the ecosystem.</t>
  </si>
  <si>
    <t xml:space="preserve">I hold a bachelor's in tourism from Makerere University and a number of training in radio production and so I produce radio programs for a community radio in my country called Tiger FM. With this training I will be able to include programs concerning agricultural development and ecosystem all together. </t>
  </si>
  <si>
    <t>richardaxante@gmail.com</t>
  </si>
  <si>
    <t xml:space="preserve">Richard Asante </t>
  </si>
  <si>
    <t>Forestry Commission of Ghana</t>
  </si>
  <si>
    <t>Forest Range Manager/Environmental Conservationist</t>
  </si>
  <si>
    <t>Public Sector, Student</t>
  </si>
  <si>
    <t>$2,500</t>
  </si>
  <si>
    <t>Human survival and development are basically hinged on the integrity of the natural ecosystem. The services provided by the lowlands are enough to sustain livelihoods and biodiversity if they are managed well. 
Ghana's lowlands have witnessed regrettable land transformations and degradation due to unsustainable agricultural practices. The same is noted for rice cultivation in the country. 
I am enthused about the goal of this training to provide expert knowledge, modern tools and skills for the management and restoration of lowlands. 
Having engaged in lowland rice production in the Upper East Region of Ghana, this training will equip me with best practices and sustainable agricultural principles.</t>
  </si>
  <si>
    <t>I hold MSc Climate Change &amp; Human Security from the Université de Lomé in Togo and currently pursuing a PhD in Agroforestry at Kwame Nkrumah University of Science and Technology in Ghana. I belong to a group of expertise that develop systems and standards for the sustainable management of forest reserves, biodiversity, wildfires, climate change and ecosystem services. 
I envision to develop a career in the area of Sustainability Management. Knowledge in lowland management and restoration will complement my expertise in forestry.</t>
  </si>
  <si>
    <t xml:space="preserve">rukanipauline@gmail.com </t>
  </si>
  <si>
    <t xml:space="preserve">Pauline </t>
  </si>
  <si>
    <t xml:space="preserve">Environmental Scientist </t>
  </si>
  <si>
    <t xml:space="preserve">I am interested in greenhouse gases produced by the agricultural industry which leads to global warming and climate change </t>
  </si>
  <si>
    <t xml:space="preserve">I am an Environmental Scientist, Consultant, Development Officer, Environmental Manager and Energy manager. Restoration of land is important to gain back lost biodiversity, and endangered species, pollution cause soil contamination hence as a scientist I am interested in soil and water quality. </t>
  </si>
  <si>
    <t>assaasbl1@gmail.com</t>
  </si>
  <si>
    <t xml:space="preserve">PHOLO MVUMBI ROGER </t>
  </si>
  <si>
    <t>AGIR POUR LA SECURITE ET LA SOUVERAINETE ALIMENTAIRE (ASSA)</t>
  </si>
  <si>
    <t>EXECUTIVE SECREATARY</t>
  </si>
  <si>
    <t>I DON'T KNOW EXACTLY BUT PROPOSE WHEN I WILL GET MORE INFORMATION ABOUT</t>
  </si>
  <si>
    <t>As a farmer and community leader working to fight against hunger in our community, i have by myself some farms with cocoa beans, palm oil, , pineapples, bananas , with more non funded projects , i do believe that this very important training will help me and my community even my country to learn more and will profit to  farmers that we are leading to get good practices that will be trained to tham , as a national and recognised NGO, we will do the best of our to transfert the knowledges will learn trough this traing to many of of our peopleAs also many of projects are in agroecology , we will do the best to get more involved and join hands to all your programs and implement them in our country</t>
  </si>
  <si>
    <t>i am a farmer and a community leader with a graduated in sciences and technical developement , Ambassador from ACCESS AGRICULTURE , EXECUTIVE SECRETARY AT AGIR POUR LA SECURITE ET LA SOUVERAINETE ALIMENTAIRE(ASSA) an umbrella organisation working for a congolese society free of hunger , malnutrition and food dependence , we fight against food insecurity so by getting this very important training we will help farmers to teach them thoses new methods to protect our lands and restor them , i am very much involved  in agriculture and then i work to sustain that Africa must feed Africa , that is my vision at all</t>
  </si>
  <si>
    <t>musaibrahim943@gmail.com</t>
  </si>
  <si>
    <t>Musa Ibrahim</t>
  </si>
  <si>
    <t>World Future Council - Youth:Present</t>
  </si>
  <si>
    <t>Youth Present Representative</t>
  </si>
  <si>
    <t xml:space="preserve">As an environmentalist, Youth champion of the national agency of the great green wall and UNCCD Land hero amongst other portfolio, my specific interest in participating for this training is to enhance my capacity and knowledge on land based issues so as to consolidate already existing efforts towards advancing SDG 15.3 (Land Degradation Neutrality). 
I also look forward to gain valuable network and experience that would prove helpful in impacting my community and country. </t>
  </si>
  <si>
    <t xml:space="preserve">I am a dedicated environmentalist and a graduate of Geography and Environmental Management, currently pursuing an MSc in Biogeography. I am deeply committed to environmental causes and actively engages in advocacy and projects aimed at addressing pressing environmental issues.
Professional Affiliations and Roles:
Founder of Voice for Environment
Engagement and Volunteer Lead - Eleven Eleven Twelve Foundation (EETF)
World Future Council - Youth: Present Representative
Network member of Climate and Sustainable Development Network of Nigeria (CSDevNet)
UNCCD Youth Caucus Land Tenure Facilitator
NAGGW Youth Champion
Alumni of Cohort III Nairobi Summer School on Climate Justice
Advocacy and Project Work:
I utilize various platforms to conduct digital advocacy and has participated in numerous high-level dialogues on environmental and development issues. I have spearheaded projects such as tree planting, school advocacy programs, seminars, green hangouts, clean-up campaigns, and documentaries in grassroots communities.
I have contributed significantly to the conceptualization of the National Agency for the Great Green Wall Youth Volunteers Program (NYVP2023), aimed at providing volunteering, mentorship and training opportunities for over 11,000 young people to actively participate in agency projects and activities.
In collaboration with other partners, i am working on a tree planting projects across various locations in Nigeria, this training would not only position me as a catalyst of change but also as a guiding steps towards this project. 
</t>
  </si>
  <si>
    <t xml:space="preserve">Let's Talk Land webinar on the -  Role of Land Restoration in Disaster Resilience. </t>
  </si>
  <si>
    <t>djejanvier14@gmail.com</t>
  </si>
  <si>
    <t>DJE JANVIER DJE BI</t>
  </si>
  <si>
    <t xml:space="preserve">Red Cross of Cote d'Ivoire </t>
  </si>
  <si>
    <t>Member of the National Disaster Response Team</t>
  </si>
  <si>
    <t>I leave it to your appreciation</t>
  </si>
  <si>
    <t>Waiting for a trainer on nature-based solutions, this workshop will help me in my projects</t>
  </si>
  <si>
    <t>I am the rescue, risk reduction and disaster management coordinator at the local Red Cross committee of Cocody, member of the national disaster response team at the Red Cross of Ivory Coast, trainer of trainers on nature-based solutions and specialist in disaster risk reduction and climate action and member of the disaster reduction working team with the International Federation of the Red Cross. This workshop will benefit me and especially in my work because my objective is to reduce the risks of disaster through nature and our environment and I think that this workshop will allow me to learn a lot in order to fight against disasters based on nature-based solutions</t>
  </si>
  <si>
    <t>No I didn't take any training</t>
  </si>
  <si>
    <t>fidelembilizi36@gmail.com</t>
  </si>
  <si>
    <t>MBILIZI MUTIMANWA Fidèle</t>
  </si>
  <si>
    <t>Ligue Nationale des Associations Autochtones Pygmées de la RD Congo (LINAPYCO)</t>
  </si>
  <si>
    <t>Director of restoration and land program</t>
  </si>
  <si>
    <t>$ USD 3500</t>
  </si>
  <si>
    <t>This workshop is a unique opportunity for me as Director of Restoration and Land Program and for my indigenous organization to strengthen my skills and practical knowledge to be more professional and able to identify and plan the most effective lowland restoration strategies and methodologies. effective for agricultural development, identify the ecosystem services provided by lowland landscapes, design and implement restoration measures while integrating physical, biological, and socio-economic aspects. But also share my field experience, maintain contacts with other professionals, experts and scientists and also expand the network and the movement of actors who restore degraded land environments for common advocacy.</t>
  </si>
  <si>
    <t>I have proven and long-standing experience in the restoration of degraded lands and forest landscapes of over 8 years. In the year 2023, our indigenous organization LINAPYCO has restored and secured more than 100,000ha of land of indigenous Pygmy peoples and local communities in DR Congo. To maintain the restored and secure lands and after the restoration, LINAPYCO has established a consultation framework composed of all stakeholders (indigenous Pygmy peoples, local communities, civil society and local authorities) to ensure sustainability and effectiveness of actions taken to combat land degradation. There are different plans and strategies for maintaining land after restoration, depending on the context, actors, objectives and available means.
• The monitoring committee set up will ensure the monitoring and evaluation of the ecological, economic and social impacts of the restoration;
• The committee will ensure the sustainable management of natural resources, applying practices that respect the environment and the rights of local communities, such as agroecology, agroforestry, community forest management, etc.
• Raising awareness and training of beneficiaries and stakeholders, strengthening their capacities, knowledge and skills on the issues, methods and benefits of land restoration and maintenance
• Mobilization and coordination of stakeholders, by establishing partnerships, networks, platforms and mechanisms for dialogue and consultation between the different levels and sectors involved in land restoration and maintenance.
Thanks to this training workshop with the new knowledge and skills acquired, I will be more professional and this workshop will strengthen my professional career in land restoration.</t>
  </si>
  <si>
    <t>Yes, I attended a training workshop in Perth, Australia on the ecological restoration of mining sites from November 2 to 4, 2023.</t>
  </si>
  <si>
    <t>joshualeshan306@gmail.com</t>
  </si>
  <si>
    <t>Joshua Sikorei</t>
  </si>
  <si>
    <t>Permit commmunty organisation</t>
  </si>
  <si>
    <t xml:space="preserve">Environmental Officer </t>
  </si>
  <si>
    <t>$2000USD</t>
  </si>
  <si>
    <t>I am interested to be part of the training in order to acquire more knowledge and gain necessary ideas that are relevant to me at the ground level .</t>
  </si>
  <si>
    <t>As an indigenous rights advocate and an environmentalist , I advocate for good restoration systems and Identify better lowlands suitable for the exercise.</t>
  </si>
  <si>
    <t>anleywubetu@gmail.com</t>
  </si>
  <si>
    <t>Wubetu Anley Belay</t>
  </si>
  <si>
    <t>Space Science and Geo spatial Institute</t>
  </si>
  <si>
    <t>Researcher</t>
  </si>
  <si>
    <t>1000 USD</t>
  </si>
  <si>
    <t>The training on LAND RESTORATION IN LOWLANDS-BASED SYSTEMS IN AFRICA is of very high interest to me as a researcher in remote sensing. My research focuses on monitoring and assessing land degradation and ecosystem dynamics, particularly in lowland regions, using remote sensing technologies. It provides me with an excellent opportunity to enhance both my knowledge and skills in this critical domain, which aligns perfectly with my research interests.
The training will enable me to delve into advanced techniques for mapping and monitoring land restoration interventions, evaluate the effectiveness of restoration strategies, and contribute to the development of innovative remote sensing applications for sustainable land management. By gaining expertise in these areas, I aim to strengthen my research capabilities and make significant contributions to the scientific understanding and practical implementation of land restoration initiatives in lowland-based systems across Africa.
Furthermore, the training platform will facilitate collaboration and knowledge exchange with experts and practitioners in the field, allowing me to broaden my perspectives and establish valuable connections. I am confident that my participation in this training will significantly advance my research agenda and empower me to make a meaningful impact on promoting sustainable land use practices and restoring degraded landscapes in Africa particular  my county, Ethiopia.</t>
  </si>
  <si>
    <t>I have a BSc degree in Land Administration and an MSc degree in Remote Sensing. With over 9 years of experience in academia, I have been involved in teaching university students and conducting research in the areas of land use planning, land administration, and remote sensing applications. My research focuses on utilizing remote sensing technologies to detect land use and land cover changes, assess land degradation, and monitor the effectiveness of land restoration efforts. I have actively participated in conferences and workshops, where I have presented my research findings and engaged in discussions on sustainable land management practices.
This training is a perfect fit for my professional goals as it offers an advanced platform to enhance my knowledge and skills in land restoration, especially in lowland ecosystems in Africa. Through this training, I will gain:
- A deep understanding of the principles, practices, and challenges of land restoration in lowland regions.
- Advanced techniques for mapping, monitoring, and evaluating land restoration interventions using remote sensing technologies.
- Knowledge of innovative approaches to sustainable land management and restoration in lowland areas.
- Opportunities to collaborate and network with experts and practitioners in the field.
By acquiring these specialized skills and knowledge, I aim to:
- Strengthen my research capabilities in remote sensing applications for monitoring and assessing land restoration.
- Contribute to the development of evidence-based strategies and policies for land restoration.
- Engage in capacity building initiatives to train future professionals in sustainable land management practices.
- Support decision-making processes for effective land restoration and conservation in lowland ecosystems across Africa.
Overall, this training will empower me to become a more effective researcher and educator in the field of land restoration. I hope to make significant contributions to the restoration and sustainable management of these crucial ecosystems in Africa.</t>
  </si>
  <si>
    <t>kareemtrade20@gmail.com</t>
  </si>
  <si>
    <t>Abdulmajid Sulaiman</t>
  </si>
  <si>
    <t>International Water Association Young Water Professionals Nigerian Chapter</t>
  </si>
  <si>
    <t>Programme Coordinator</t>
  </si>
  <si>
    <t xml:space="preserve">2,097 USD </t>
  </si>
  <si>
    <t>To learn the restoration skill so that We can train Nigerian Youths about the skills in Our project of IWA Young Water Professionals Nigeria. And to connect with expert that can helps us in achieving land restoration using youth as actors in Nigeria.</t>
  </si>
  <si>
    <t>I am a civil engineer with speciality in Water Resources. I completed a diploma in monitoring and Management of water quality in lakes/dams/rivers from University College, Cork, UCC. I have participated in activities of the International Water Association and I am currently leading the programme officer of International Water Association Young Water Professionals Nigerian Chapter.
  Participating in this training will strengthen my knowledge in land restoration. As most of the sub saharan African States are affected by desertification and land degradation due to poor or lack of restoration, this training will equip me with a strong knowledge that I can create and implement projects to train more youths in Nigeria about land restoration. This training of youth will shape the future of Nigeria in regards to land restoration.</t>
  </si>
  <si>
    <t>abresh1240@gmail.com</t>
  </si>
  <si>
    <t>Dr Abreham Berta Aneseyee</t>
  </si>
  <si>
    <t xml:space="preserve">Researcher and Lecture </t>
  </si>
  <si>
    <t>3000 dollar</t>
  </si>
  <si>
    <t>Africa wetland is a huge potential of resources and exposed with high degradation.  Therefore,I want to know more about the technologies that are used for restoration of lowland</t>
  </si>
  <si>
    <t xml:space="preserve">I have PhD in environmental science and working on ecosystem restoration in Ethiopia in many projects. I have been also developed research and project proposal based on the problems found in the community of Ethiopia. Few examples of the research finding that has been solved the community problem such as investigate the solid waste disposal site selection of Wolkite town in Ethiopia based on Geospatial data (published in  https://link.springer.com/article/10.1007/s10708-020-10268-3). Based on this find, we have been proposed biogas and a suitable landfill site for waste dumping. The other work experience is site selection for community based on ecotourism at Abijata Shalla National Park, published at https://doi.org/10.1016/j.rsase.2022.100750. As you see below from my CV, I have numerous publications including Nature journal, which are related Ecosystem services quantification and measurements.  Most of these publications were conducted based on GIS and remote sensing knowledges and using InVEST model. My profession is closely related to natural resources conservation, rehabilitation and restoration of degraded lands, ecosystem services modelling and valuation. On top of this, I can quantify, map and display of the spatial and temporal scale of natural resources, which is describing of biophysical data of its conservations at a certain landscape.  Therefore, understanding GIS and remote sensing including the analysis tools for spatial and temporal mapping of natural resource conservation interventions is mandatory. Considering all these knowledges and my background, I have the ability to handle the assigned task based on the TOR or agreements and creating smooth and conducive environment. My combination of intelligence, work experience, commitment, perseverance, and hardworking, visionary, creativity, motivated and compassionate character will certainly make me a valuable person to share my work experiences, skills and knowledges what I have so far in my profession. 
The major skill I have developed through my work experiences are listed blow 
	Preparing Geospatial data of Natural resource conservations (biophysical data, intervention types, and the state of the interventions)   
	Developed knowledge of GIS and remote sensing such as image types, analysis tools (ENVI, ArcGIS, ERDAS)
	Ability to design plan and proposal for the project, consulting community, preparing documents such as Project Idea Note (PIN), local stakeholder consultation report, evaluation and monitoring of the project etc.
	Understands international and national latest articles associated with Natural resource management and environmental conservations interventions 
	Ability to identify problems and analyzing the way forward to improving or diversifying income generation of the rural community of Ethiopia and. 
	Ability to collect and analyze socio-economic data as well as link to Geospatial formats
	The ability links with NGO’s, government organizations to work collaboratively or multilateral organization and institutions.
	Investigate feasibility study of a project, evaluate, implementation and monitor of a project, EIA etc.
	Providing training for the subject specialist such as NRM, project reporting and evaluation, GIS and remote sensing, latest statistics such as R software  
	Ability to propose/plan, analysis and reporting/writing research project finding
	Explore and design alternative energy sources such as biogas, improve cookstove, biofuel plants, solar energy and hydropower and exploring alternative livelihoods improvement project such as organic agriculture, agroforestry farming and sustainable use of natural resources through participation of the stakeholders. 
Consultancy works 
1.	I was a team leader of data compilation for Natural resources management intervention in the last 20 years in different part of Ethiopia in Ministry of Agriculture, Natural resources development sector and field verification of the data.
2.	I was worked as a project leader in Population Health and Environment – Ethiopia Consortium, PHE-EC on Feasibility Study Ecotourism on Abjiata Shalla lakes national park and Senkele Sanctuary for three months. This work was done jointly with Fana Consultancy and Development PLC. 
3.	I was also worked consultancy work also in the Policy study commission former EDRI in the project of Agriculture Growth Program (AGP) on qualitative mid-term evaluation for three in six woreda for six months. 
4.	I was worked with GIZ as a consultant on the area of the Household energy performance of the improved cook stoves for two months in the central rift valley area.  
5.	I also worked with GIZ on the project “Result Based Financing (RBF) to Scale-up Commercialization of Improved Cook Stove Technologies in Tigray, Oromia, Amahara and SNNPRS
6.	Working as consultant in Addis Ababa University at centre of Environmental science on SLM impact evaluation study.
7.	The project worked on alternative energy sources and implementation in Guraghe zone (biogas installation, solar and improve cookstove distribution in the wordas). This project was supported by Wolkite University - worked as an PI
8.	Currently, working Rift valley Basin Development project, with Arsi University and Wolkite University organized by Rift valley authority- worked as an expert
9.	Worked as principal investigator on Restoration and rehabilitation of degraded land by planting seedling in Gurage area- Sponsor by wolkite University 
10.	Worked as principal investigator on Enset based forestry farming for nimprovement of livelihood improvement in south west Ethiopia - Sponsor by wolkite University
11.	A project done on the title site selection of waste disposal site in wolkite town - Sponsor by wolkite University- worked as an expert 
</t>
  </si>
  <si>
    <t>Yes, 30 Parlamanterians at Bonn in 2023, I was participated to represent Ethiopia Parliamanet</t>
  </si>
  <si>
    <t>Richard Asante</t>
  </si>
  <si>
    <t xml:space="preserve">Forest Range Manager/Environmental Conservationist </t>
  </si>
  <si>
    <t>Human survival and development are basically hinged on the integrity of the natural ecosystem. The services provided by the lowlands are enough to sustain livelihoods and biodiversity if they are managed well. 
I belong to a group of expertise that develop systems and standards for the sustainable management of forest reserves, biodiversity, wildfires, climate change and ecosystem services.     Ghana's lowlands have witnessed regrettable land transformations and degradation due to unsustainable agricultural practices. The same is noted for rice cultivation in the country. 
I am enthused about the goal of this training to provide expert knowledge, modern tools and skills for the management and restoration of lowlands. 
Having engaged in lowland rice production in the Upper East Region of Ghana, this training will equip me with best practices and sustainable agricultural principles</t>
  </si>
  <si>
    <t>harrouchi.fawzi@gmail.com</t>
  </si>
  <si>
    <t>Faouzi Harrouchi</t>
  </si>
  <si>
    <t>Direction Générale de l'Aménagement et la Conservation des Terres Agricoles (DGACTA)</t>
  </si>
  <si>
    <t>exceptional grade deputy director of hydraulic works</t>
  </si>
  <si>
    <t>2000 Euros</t>
  </si>
  <si>
    <t>I am interested in land restoration training for the following reasons:
- I firmly believe in the importance of preserving and restoring our fragile ecosystems, especially soils. 
- I am a specialist in water and soil, by understanding the techniques and principles of land restoration, I will be able to contribute significantly to the protection and restoration of degraded lands, the protection of biodiversity and the fight against climate change. 
- Open up to other experiences related to the theme of restoration and rehabilitation of degraded soils.</t>
  </si>
  <si>
    <t xml:space="preserve">By acquiring these skills, I will be able to play an active role in creating sustainable solutions for the environmental challenges we face today.
Land restoration training would strengthen my skills by providing me with in-depth knowledge on the methods and techniques used to rehabilitate degraded lands. This would allow me to broaden my field of expertise and be more effective in the design and implementation of ecological restoration projects. By consolidating my knowledge, this training would help me achieve my professional goals by positioning myself as a leader in the field of ecosystem conservation and restoration.
</t>
  </si>
  <si>
    <t>space Science and Geospatial Institute</t>
  </si>
  <si>
    <t xml:space="preserve">Researcher </t>
  </si>
  <si>
    <t>As a remote sensing researcher, I am highly interested in participating in the training program titled "Land Restoration in Lowland-Based Systems in Africa". My research focuses on utilizing remote sensing technologies to monitor and assess land degradation and ecosystem dynamics in lowland regions. This training aligns perfectly with my research interests and provides an opportunity to enhance my knowledge and skills in this domain.
The training program will enable me to learn advanced techniques for mapping and monitoring land restoration interventions, evaluate the effectiveness of restoration strategies, and contribute to the development of innovative remote sensing applications for sustainable land management. By gaining expertise in these areas, I aim to strengthen my research capabilities and make significant contributions to the scientific understanding and practical implementation of land restoration initiatives in lowland-based systems across Africa.
Furthermore, the training program will provide a platform for collaboration and knowledge exchange with experts and practitioners in the field. This will allow me to broaden my perspectives and establish valuable connections. I am confident that participating in this training program will greatly advance my research agenda and empower me to make a meaningful impact on promoting sustainable land use practices and restoring degraded landscapes in Africa.</t>
  </si>
  <si>
    <t>I have a BSc degree in Land Administration and an MSc degree in Remote Sensing. With over 9 years of experience in academia, I have been involved in teaching university students and conducting research in the areas of land use planning, land administration, and remote sensing applications. My research focuses on utilizing remote sensing technologies to detect land use and land cover changes, assess land degradation, and monitor the effectiveness of land restoration efforts. I have actively participated in conferences and workshops, where I have presented my research findings and engaged in discussions on sustainable land management practices.
This training is a perfect fit for my professional goals as it offers an advanced platform to enhance my knowledge and skills in land restoration, especially in lowland ecosystems in Africa. Through this training, I will gain:
- A deep understanding of the principles, practices, and challenges of land restoration in lowland regions.
- Advanced techniques for mapping, monitoring, and evaluating land restoration interventions using remote sensing technologies.
- Knowledge of innovative approaches to sustainable land management and restoration in lowland areas.
- Opportunities to collaborate and network with experts and practitioners in the field.
By acquiring these specialized skills and knowledge, I aim to:
- Strengthen my research capabilities in remote sensing applications for monitoring and assessing land restoration.
- Contribute to the development of evidence-based strategies and policies for land restoration.
- Engage in capacity building initiatives to train future professionals in sustainable land management practices.
- Support decision-making processes for effective land restoration and conservation in lowland ecosystems across Africa.
Overall, this training will empower me to become a more effective researcher and educator in the field of land restoration. I hope to make significant contributions to the restoration and sustainable management of these crucial ecosystems in Africa</t>
  </si>
  <si>
    <t>emernge.rdc12@gmail.com</t>
  </si>
  <si>
    <t xml:space="preserve">Christophe ISHALENGE LWALA </t>
  </si>
  <si>
    <t xml:space="preserve">EMERGENCE ONGD RDC </t>
  </si>
  <si>
    <t xml:space="preserve">National coordinator </t>
  </si>
  <si>
    <t xml:space="preserve">Good </t>
  </si>
  <si>
    <t>msh786.mh@gmail.com</t>
  </si>
  <si>
    <t>Mohd Hussnain</t>
  </si>
  <si>
    <t xml:space="preserve"> Dr YS Parmar University of horticulture and forestry Nauni Solan Himachal Pradesh </t>
  </si>
  <si>
    <t xml:space="preserve">Senior Research Fellow </t>
  </si>
  <si>
    <t>Total minimum expenses to complete the training.</t>
  </si>
  <si>
    <t>I am highly interested in participating in the training workshop on lowland restoration in lowland-based systems in Africa because it aligns perfectly with my expertise. Lowland ecosystems are critical for biodiversity, agriculture, and climate resilience. By engaging in this workshop, I aim to deepen my understanding of restoration techniques, enhance my practical skills, and collaborate with fellow experts. This experience will be invaluable in advancing sustainable agroforestry practices and contributing to the ecological and socio-economic development of lowland regions in Africa.</t>
  </si>
  <si>
    <t xml:space="preserve">
Professional Summary
Experienced Senior Research Fellow with a strong background in forestry, holding a BSc, MSc, and PhD in Forestry. Specialized in agroforestry with a focus on sustainable land management, ecosystem restoration, and biodiversity conservation. Proven track record of conducting impactful research and developing innovative solutions for forestry and agroforestry challenges.
Education
**PhD in Forestry**  
[Dr Ysp uhf Nauni Solan], [Year 2024]  
- Dissertation: [Geospatial techniques for assessment of Agroforestry areas and carbon sequestration potential of Agroforestry systems in Western Himalayas.]  
- Focus: Agroforestry,GIS, Remote sensing,ecosystem restoration, sustainable land management
**MSc in Forestry**  
University of agricultural and horticultural sciences, shivamogga Karnataka] Year 2020]  
- Focus: Biodiversity conservation, forest management
**Skills**  
- Agroforestry and sustainable land management  
- GIS and Remote sensing 
- Ecosystem restoration and biodiversity conservation  
- Research design and methodology  
- Data analysis and statistics 
Participating in the training workshop on lowland restoration will significantly enhance my current expertise in agroforestry by providing specialized knowledge and practical skills tailored to lowland ecosystems. As a Senior Research Fellow, this workshop will:
1. Expand Knowledge: Offer in-depth understanding of restoration techniques specific to lowland areas, enriching my academic and practical grasp of ecosystem dynamics.
2. Practical Skills: Equip me with hands-on experience in implementing restoration projects, which is crucial for translating theoretical research into real-world applications.
3. Networking: Facilitate connections with leading experts and practitioners in lowland restoration, fostering collaborative research opportunities and knowledge exchange.
4. Research Application: Provide insights and methodologies that I can integrate into my current research, enhancing the impact and relevance of my work in agroforestry.
5. Sustainable Practices: Empower me to develop and promote sustainable land management practices that improve ecosystem health and livelihoods in lowland regions.
Overall, this workshop will be instrumental in bridging the gap between my research and practical implementation, ultimately contributing to more effective and sustainable agroforestry solutions in lowland systems.</t>
  </si>
  <si>
    <t>mahamatali6633@yahoo.fr</t>
  </si>
  <si>
    <t xml:space="preserve">Mahamat Ali Abdoulaye </t>
  </si>
  <si>
    <t>ONG ASHAD</t>
  </si>
  <si>
    <t xml:space="preserve">Président </t>
  </si>
  <si>
    <t xml:space="preserve">4000 dollars </t>
  </si>
  <si>
    <t>Je souhaite apporter mon expertise multidisciplinaire à cette assise, améliorer , et promouvoir une culture de l'excellence et de l'innovation. Mon parcours varié et mes compétences en leadership font de moi un candidat idéal pour assister a cette furum vers de nouveaux sommets.</t>
  </si>
  <si>
    <t xml:space="preserve">Mon leadership inspirant et ma vision stratégique me permettent de motiver et de guider les équipes vers l'atteinte d'objectifs ambitieux. J'ai prouvé ma compétence en gestion du changement et en gestion de projets complexes, tout en étant activement engagé dans la communauté à travers diverses associations étudiantes.
</t>
  </si>
  <si>
    <t>vikasonmukhsansthan@gmail.com</t>
  </si>
  <si>
    <t xml:space="preserve">Dr. Rajesh Malakar </t>
  </si>
  <si>
    <t xml:space="preserve">Vikasonmukh Sansthan </t>
  </si>
  <si>
    <t>Our institute can bear 50% of the travel and food expenses.</t>
  </si>
  <si>
    <t>There is a LAND RESTORATION IN LOWLANDS-BASED SYSTEMS IN AFRICA      system in India too. We want to get detailed information on this subject from your workshop.</t>
  </si>
  <si>
    <t>We are from Rajasthan state of India where the production percentage of land is very low, the area of ​​land comes to around 2 bighas per person.
In this condition we have to increase production
We work on land related issues
Also working on sustainable policies for environmental protection</t>
  </si>
  <si>
    <t>dieudonnesommac@gmail.com</t>
  </si>
  <si>
    <t>Dieudonné KEBA</t>
  </si>
  <si>
    <t>SOCIETE SOMMAC</t>
  </si>
  <si>
    <t>Fonuder and CEO</t>
  </si>
  <si>
    <t>The presence in villages of degraded land requiring restoration.   Communities are indeed at the heart of this process and should be directly involved in the selection of sites to be restored, species selection, seed collection, planting and management of restored sites. In particular, the selection of species used for land restoration must be done according to the needs and priorities of the communities, and taking into account their adaptation to the ecological environment.   The interest in participating in the training on lowland restoration in lowland-based systems in Africa, will be an opportunity for me to benefit from the knowledge of land restoration as a professional who makes it possible to properly transmit this knowledge to the community. And to rebuild the productive potential of land, water and soil, improve community resilience to future risks and increase their sustainability.</t>
  </si>
  <si>
    <t>As a professional in the catering sector, my main activities revolve around the causes of land degradation caused by intensive agriculture, deforestation, overgrazing, industrial pollution, irrigation. And this degradation which risks getting worse if nothing changes in agricultural and environmental practices. The training will support my professional objectives, by increasing the capacities and the strategy to carry out land restoration and to intervene as a priority by offering the community a double benefit of improving the biophysical conditions as well as the socio-economic conditions by giving the strategy on the system of bio-recovery of degraded lands from the community.
Showcasing techniques for managing biomass and nutrients: burning and ashes, burial of residues or mulching, composting, grazing of rangelands and production of manure, natural fallows or enriched with legumes, agroforestry, associated crops, urban or human waste.</t>
  </si>
  <si>
    <t>broplehbobbytogba@gmail.com</t>
  </si>
  <si>
    <t xml:space="preserve">Bobby Togba Bropleh </t>
  </si>
  <si>
    <t>UNDP</t>
  </si>
  <si>
    <t>Mr.</t>
  </si>
  <si>
    <t>2000usd</t>
  </si>
  <si>
    <t>Well, as a community mobiliser with emphasis on providing awareness on health related topics (i.e., mental health, Rule of Law, Land right and usage etc ), l have always wanted to attend training of such so as to improve upon my skills and knowledge after meeting, talking with, and learning from other colleges and great mentors. Thereafter to come back to my community and make a significant impact.</t>
  </si>
  <si>
    <t>Certificate in peace building, certificate in Microsoft word operating system, certificate in Land used and conservation, national UN volunteer Liberia , certificate in data collection, medical professional etc. 
By attending this training l shall connect, talk with, know and make new friends professionally, thereby building a life time network on the job market.</t>
  </si>
  <si>
    <t xml:space="preserve">davidjallieu@gmail.com </t>
  </si>
  <si>
    <t xml:space="preserve">David Joseph Allieu </t>
  </si>
  <si>
    <t>Civil Society Advocacy Network on Climate Change and the Environment Sierra Leone (CAN-SL)</t>
  </si>
  <si>
    <t xml:space="preserve">It is opportunity to us as an organization that has 90% youths that are energetic and strong to operate the agricultural machinery that transform into secury food self sufficient for our individual countries and the continent at large. As an climate smart activists, being part of this training will give me the opportunity to learn new skills, exchange ideas with other partner's that help us to grow our own food and sell the surplus to other citizens that are not involved in farming </t>
  </si>
  <si>
    <t>As a civil society Activist on climate change and environment, and the number of years I have used to advocate and sensitized communities about climate smart agriculture, gives me an opportunity ad someone with pre-knowledge on agricultural activities and climate change. Moreover, as a community development practitioner, these has been part of our job in terms of building the capacity of farmer base organisations in our operational areas. I will ensure that whatever new skills or technology learnt, I will in turn come and share that knowledge with my volunteers, governments and other farmer institutions in my country.</t>
  </si>
  <si>
    <t>No! This is the reason more I wants you to give me the opportunity to be part of the next team of trainers to benefit from this all important training. I will be grateful to be selected as an individual but the long term benefits we go to my organization, community and the country at large.</t>
  </si>
  <si>
    <t>bouka.kwami@gmail.com</t>
  </si>
  <si>
    <t>BOUKA Kwami</t>
  </si>
  <si>
    <t>PSCA</t>
  </si>
  <si>
    <t>National Cordinator</t>
  </si>
  <si>
    <t>723 Dollars USA</t>
  </si>
  <si>
    <t xml:space="preserve">We wish to participate in this conference for the following reasons;
1-First time to take part in an international conference on the environment organised by G20 and the United Nations Decade for Ecosystem Restoration 2021-2030 network.
2-PSCA operates in the Plateaux region of Togo, a rural agricultural area with a high level of food production, where there are many low-lying areas that are not developed.
3-PSCA has young and female members with large-scale agricultural projects.
4-The restoration of these lowlands will bear positive fruit in the near future for the communities in our intervention zone in the Plateaux region. </t>
  </si>
  <si>
    <t xml:space="preserve">I'm a sociologist with a background in community development and a master's degree in community land management, conflict resolution and mediation.
Having worked for a long time in NGOs in rural areas on agricultural production projects, I turned to agro-ecology to set up the PSCA organisation in Togo.
We train community leaders in the management and restoration of deforested land and degraded forests in the Plateaux region of Togo. 
We have some experience in agro-ecology and community management, especially in training in basic management.
We would like to learn more about practical techniques for managing inland valleys in rural Togo, as we have a lot of experience of this in the Plateaux region of Togo.
With this meeting, which will take place in M'bé in Côte d'Ivoire, PSCA will be boosting its capacity-building, because when we arrive in Lomé in Togo, precisely in Atakpamé, this practical knowledge will be shared with our collaborators in the field.
</t>
  </si>
  <si>
    <t>polydormusafiri770@gmail.com</t>
  </si>
  <si>
    <t>BADISUNGU POLYDOR MUSAFIRI</t>
  </si>
  <si>
    <t>Young Indigenous Leaders for Nature and Climate - YILNAC Network</t>
  </si>
  <si>
    <t>Co-Founder &amp; Executive Secretary</t>
  </si>
  <si>
    <t>USD 800,00</t>
  </si>
  <si>
    <t>As a young Indigenous leader, my interest is in improving my practical and technical skills in lowland restoration, learning innovative and proven methods;   acquire in-depth knowledge of lowland-based systems in Africa, including ecological, economic and social aspects; to meet experts, researchers and other participants with similar interests, which can open up opportunities for future collaboration and mutual support; to actively amplify my contribution to the restoration and conservation of lowland ecosystems, thereby helping to protect biodiversity and improve ecosystem services.</t>
  </si>
  <si>
    <t>I am a young indigenous leader, Co-Founder &amp; Executive Secretary of YILNAC Network (https://youngindigenousleaders.org/) committed to making climate action a SUCCESS and have successfully mobilized to date through YILNAC Network , 30,080 young indigenous volunteer members grouped in a network of 127 local indigenous youth organizations, 620 hectares of indigenous forests restored, i.e. 248,000 trees planted (in the East of the Democratic Republic of Congo: Territory of Mwenga &amp; Kalehe in the South -Kivu), 15 advocacy actions carried out, 37 nature-based solutions (NBS) supported…
Winner of the last cohort with Adaptation Fund Climate Innovation Accelerator – UNDP in Manila-Philippines, Delegate of the DR Congo to the African Youth Assembly on Climate, Representative of Indigenous Youth at the Congo Basin Regional Conference, …
I led as Coordinator in charge of forest restoration through Climate Change Africa Opportunities (CCAO) in partnership with TerraFund AFR100 where we managed to restore 250 hectares in 2022 - 2023 or 100,000 trees planted.
I am currently piloting a project to plant 250,000 trees or 625 hectares to be restored from 2024 to 2026 in a project “Knowledge, rights and leadership: actions by and for indigenous women for adaptation to climate change – Women in Action” through PIFEVA under AMC (Global Affairs Canada) funding in 10 targeted villages in the Mwenga territory.
I assumed the functions of Technical Supervisor of PIFEVA (Pillar for Vulnerable Active Women) from 2016 until 2021 through its program: Gender, Environment and Adaptation of indigenous women and local communities to climate change.
https://www.linkedin.com/in/polydor-musafiri-a63459115/
https://twitter.com/polydormusafir1?s=11&amp;t=AiGMJF9usiUvk4tq0QbcSg 
https://www.facebook.com/Polydor.badisungu</t>
  </si>
  <si>
    <t>Yes: It’s time for Wetland Restoration</t>
  </si>
  <si>
    <t>Gaisie14@gmail.com</t>
  </si>
  <si>
    <t>Philip Afran Gaisie</t>
  </si>
  <si>
    <t>Field Coordinator</t>
  </si>
  <si>
    <t>$1,200</t>
  </si>
  <si>
    <t xml:space="preserve">My current work at UNDP entails working with people in rural areas who have innovative ideas for them to scale up.
Most of the innovators possess ideas for the restoration of lands that have a long-term positive effect on preventing desertification and restoring the environment for agricultural development.
This workshop is an opportunity for me to acquire the needed knowledge and skills, which I will impact on the innovators as we scale up their ideas.
Also, the workshop is an opportunity to network with like-minded people on issues of land restoration.
</t>
  </si>
  <si>
    <t xml:space="preserve">With a Bachelor’s Degree in Land Economy and a Masters in International Development Studies, Philip has worked with several international development organizations on issues of land restoration and agricultural development. 
He recently worked with the ECOWAS Commission in Nigeria, where his expertise was implemented in the flagship Abidjan-Lagos Corridor Highway Project on how the project land can be efficiently utilized for positive environmental impact.
He played an active role in Assin Fosu's "Greening Ghana" project during Ghana's 50th anniversary. He led the planting of over 200 trees. He has also attended various trainings, including "Youth in Climate Leadership," a USAID-funded training.
Currently, Philip is working with UNDP as a Field Coordinator and his role entails working with people in rural areas who have innovative ideas, especially in the agriculture and land restoration sector, for their innovations' to be scale up.
This workshop will aid him to acquire new and relevant knowledge and skills on new ways in land restoration in Ghana
</t>
  </si>
  <si>
    <t>dngige2006@gmail.com</t>
  </si>
  <si>
    <t xml:space="preserve">Muguro David Ngige </t>
  </si>
  <si>
    <t xml:space="preserve">Dajopen Waste Management Solutions </t>
  </si>
  <si>
    <t>USD 2700</t>
  </si>
  <si>
    <t>My major interest is to meet like-minded people and learn more from them, especially on cleaning up most water streams in Sub Saharan Africa cities which have been contaminated by the urban waste materials. Also as a trainer and a practitioner of Bio-intensive agriculture would like to contribute on how to restore the ecosystem through growing trees and vetiver grass and forgetting the Bamboo.</t>
  </si>
  <si>
    <t>I am a local trainer for the Circular Economy entrepreneurship to the community especially the less privileged in the informal settlements, who eke a living through recycling. I do monitoring and evaluation in waste Management, especially the urban biodegradable and inert waste . I was  an Evaluator in the Transformative people's choice award 2022 . The award was organized by Transnational institute of Netherlands. Also I won 2019 the same (people's choice)award in FOOD CATEGORY this is when the convenor of the award so my expertise.This training will add more value to me because what I will learn ,when I will return back in  I will disseminate to other members of society and especially the informal settlers. The training will give me an opportunity to Network with other stakeholders and people from different backgrounds. Below is the links of some of my actions and interventions in Environment and Agriculture .
https://www.youtube.com/watch?v=ObhDJlcyiD8
https://drive.google.com/file/d/1KZUQPhZTbyrucEmHXCN8lqPywlPVKi1C/view?usp=drivesdk</t>
  </si>
  <si>
    <t>tekluhailu@mtu.edu.et</t>
  </si>
  <si>
    <t>Teklu Hailu</t>
  </si>
  <si>
    <t>Mizan Tepi University</t>
  </si>
  <si>
    <t>lecturer and researcher</t>
  </si>
  <si>
    <t>$750 for one trip</t>
  </si>
  <si>
    <t>I am very keen on taking part in the GLI-AfricaRice training program focused on lowlands restoration in Africa. I have over 6 years of expertise in land management, soil and water conservation, as well as biodiversity conservation and restoration, which are key priorities at Mizan Tepi University. This training perfectly complements my research interest in participatory and integrated approaches to restoring degraded lands and developing ecological restoration tools in our local areas. The knowledge and skills gained from this training will greatly enhance my current work and enable me to effectively train and mentor others in sustainable land management practices.</t>
  </si>
  <si>
    <t xml:space="preserve">My name is Teklu Hailu, and I am a lecturer and researcher with over six years of experience at Mizan Tepi University in Ethiopia. My background lies in agricultural science, specifically Soil and Water Conservation System. My research focus areas align with the goals of your training program on "Land Restoration in Lowlands Based Systems in Africa." I have extensive knowledge and experience in land use and land management, conservation and restoration of degraded lands, soil and water conservation, biodiversity conservation and restoration, and integrated cropping systems.
This training on land restoration in lowland-based systems in Africa perfectly aligns with my professional goals and objectives: 
1. Deepen Knowledge: The program will enhance my understanding of the specific challenges and solutions for lowland restoration in Africa. 
2. Gain New Techniques: I am eager to learn innovative practices and technologies for effective land restoration. 
3. Networking Opportunities: Connecting with fellow researchers and practitioners working in this field will foster collaboration and knowledge exchange. 
4. Advance Research: The training will equip me with the latest information and tools to conduct impactful research on land restoration in Ethiopia. 
5. Improve Teaching: The knowledge gained will allow me to provide my students with the most up-to-date information and skills for sustainable land management
</t>
  </si>
  <si>
    <t>mboiro92@yahoo.fr</t>
  </si>
  <si>
    <t>Mamadou BOIRO</t>
  </si>
  <si>
    <t>Ingénieur des Travaux/Eaux et forets Tambacounda (Sénégal)</t>
  </si>
  <si>
    <t>Chef Division Suivi-Evaluation point focal changement climatique/Eaux et Tambacounda</t>
  </si>
  <si>
    <t xml:space="preserve">Je conserve le montant prévu pour la prise en charge totale </t>
  </si>
  <si>
    <t>Le niveau de dégradation des terres a atteint un niveau ou pour y faire face il faut faire appel à plusieurs disciplines. En effet dans ce contexte de changement climatique, de l'expansion démographique surtout en Afrique qui augmentent directement les besoins en rendement agricole et en fourrage pour le bétail nous imposent à une autre façon d'exploitation des terres si nous voulons continuer à vivre sur terre d'où l'importance de réunir plusieurs expertises, pour ensemble parvenir à un model plus durable d'exploitation des sols pour les populations et c'est l'occasion pour nous en Cote d'Ivoire de partager notre expérience avec d'autres experts.</t>
  </si>
  <si>
    <t xml:space="preserve">Je suis forestier de formation (Ingénieur des Travaux), depuis 2019 nous accompagnons les communautés locales dans la gestion durable des ressources pastorales et forestières. Avec des partenaires comme l'AFD, nous avons aménagé deux forets pour la restauration de la biodiversité, des zones dégradés et la récupération de terres agricoles mais aussi le développement d'autres activités génératrices de revenues. Partagé cette expérience et découvrir d'autres expériences (ce qui se fait ailleurs) contribueront à plus d'acquis professionnelles et à aider d'avantage les communautés locales. </t>
  </si>
  <si>
    <t>nessymwalengu@gmail.com</t>
  </si>
  <si>
    <t>Nesphory Mwambai</t>
  </si>
  <si>
    <t>organic ilemba</t>
  </si>
  <si>
    <t>ceo</t>
  </si>
  <si>
    <t>Business / Private Sector, Civil Society, organized citizens &amp; community-led initiatives</t>
  </si>
  <si>
    <t>air ticket $2,700, accommodation &amp; food $1450, local transport $400 = $4,550</t>
  </si>
  <si>
    <t xml:space="preserve">Learn and create partnerships </t>
  </si>
  <si>
    <t>As a founder involved in advocacy on Smart Agriculture, my aim at the Program is to contribute to an inclusive, bottom-up movement for Sustainability of Small-scale mechanization to showcasing innovative ideas which prioritizes the needs and perspectives of small-scale local farming communities in Kenya through policy and drive local action. 
 I believe that Smart Agriculture requires a holistic approach that addresses the interconnected issues of Food security, food loses, Labour intensive, organic farming and climate change.</t>
  </si>
  <si>
    <t>djomo.choumbou@ubuea.cm</t>
  </si>
  <si>
    <t>Raoul Fani Djomo Choumbou</t>
  </si>
  <si>
    <t xml:space="preserve">University of Buea </t>
  </si>
  <si>
    <t xml:space="preserve">Senior Lecturer </t>
  </si>
  <si>
    <t>5000 USD</t>
  </si>
  <si>
    <t>As a lecturer and consultant with a PhD in Agricultural Economics, I am keenly interested in participating in the LAND RESTORATION IN LOWLANDS-BASED SYSTEMS IN AFRICA trainings to enhance my expertise in sustainable land management and economic development. This training will equip me with cutting-edge knowledge and practical skills to address land degradation challenges, improve agricultural productivity, and foster economic resilience in lowland regions. Additionally, it will enrich my teaching curriculum with contemporary environmental and economic practices, and expand my consultancy capabilities to include advising on effective land restoration strategies, ultimately contributing to sustainable development in Africa.</t>
  </si>
  <si>
    <t>This training workshop aligns well with my career prospects both teaching and consultancy. With a PhD in Agricultural Economics. This expertise will enhance my ability to teach sustainable agricultural practices, soil management, and environmental economics. It will also broadens my consulting scope to include advising on restoration projects, improving agricultural productivity, and promoting economic resilience in lowland regions. Such training supports research opportunities, policy development, and practical applications that can drive sustainable land use and economic development, making my expertise highly valuable to academic, governmental, and private sector stakeholders.</t>
  </si>
  <si>
    <t xml:space="preserve">No, I haven't </t>
  </si>
  <si>
    <t>nadegeagbodjato@gmail.com</t>
  </si>
  <si>
    <t>Adoukè Nadège AGBODJATO</t>
  </si>
  <si>
    <t>Université d'Abomey-Calavi (UAC)</t>
  </si>
  <si>
    <t>PhD, Researcher in Soil microbiology and Plant Biotechnology</t>
  </si>
  <si>
    <t xml:space="preserve"> $1,300</t>
  </si>
  <si>
    <t xml:space="preserve">I would like to take part in this training course to deepen my skills in land restoration, a crucial area for the future of sustainable agriculture in Africa.   As a specialist in soil microbiology and soil fertility, I am convinced that this training will enable me to acquire practical knowledge and innovative solutions to remedy soil degradation in lowland systems. 
I'm also president of the NGO Voices of rural women and youth (https://www.facebook.com/profile.php?id=61553143783742 ), which promotes sustainable agriculture and the empowerment of rural women and young people.  My aim is to apply this knowledge to improve the resilience of agricultural ecosystems and support local communities in the face of growing environmental challenges.
</t>
  </si>
  <si>
    <t>Briefly outline your background:
I am a specialist in plant-soil-microorganism interactions, soil fertility and the production of agricultural biostimulants based on soil microorganisms. My research focuses on the promotion of sustainable agriculture in Africa and aims to find innovative solutions to improve agricultural production in a sustainable way while empowering rural communities, particularly women and young people.
As a passionate research scientist, my research has enabled me and my research team to develop soil micro-organism-based biostimulants to sustainably improve agricultural productivity while reducing the excessive use of chemical inputs. I have coordinated and co-executed several research projects aimed at improving soil fertility through the use of biofertilizers and other biological techniques, leading to a significant increase in agricultural yields while preserving soil quality. As a result of this research, I have authored and co-authored over thirty scientific publications, and have presented the results nationally and internationally. 
As a social entrepreneur, my organization (NGO VoFeRuJ) encourages legume production, promotes sustainable agriculture and works for the well-being and empowerment of rural communities, particularly women and young people.
Describe how this training could support your professional objectives:
This training is crucial to achieving my professional goals by providing me with specialized skills in land restoration, practical and innovative approaches adapted to lowland systems in Africa, and strengthening my professional networks and future collaborations. It will also enable me to actively contribute to the sustainable development of African agricultural ecosystems and play a key role in influencing agricultural policies and promoting sustainable solutions. This training will provide me with in-depth knowledge and advanced techniques in land restoration, complementing my expertise in soil microbiology and soil fertility, enabling me to develop and implement effective strategies to restore degraded land. The skills I have acquired will enable me to actively contribute to initiatives aimed at improving the resilience and sustainability of African agricultural ecosystems, while supporting local African communities, particularly in my home country of Benin..</t>
  </si>
  <si>
    <t>chrissluise@gmail.com</t>
  </si>
  <si>
    <t>christian piniel mollel</t>
  </si>
  <si>
    <t>Mwiba holdings</t>
  </si>
  <si>
    <t>Habitat manager</t>
  </si>
  <si>
    <t>As a conservationist this training will help me in increasing the knowledge i have in conservation matter and as a result i will use the knowledge from training to help communities and other organisations  by providing education and implementing of strategies for restoration on lowlands</t>
  </si>
  <si>
    <t>I am a habitat manager i most deal with conservation activities within our concession and surrounding societies. This training will help in implementing of strategies for land restoration in the society as i will have enough knowledge to provide to the farmers.</t>
  </si>
  <si>
    <t>madaralaw1@gmail.com</t>
  </si>
  <si>
    <t xml:space="preserve">Dennis Caleb Owuor Madara </t>
  </si>
  <si>
    <t xml:space="preserve">Pearlstone Associates </t>
  </si>
  <si>
    <t>Between $3,500 -$5,000</t>
  </si>
  <si>
    <t>I had previously made an application for the Germany training but was unsuccessful. I have been interested in the work of UN system and I have been following up on the webinars organised by G20 Land Initiative on several land reclamation presentations.
Presently, I am part of the team that is helping our organisation in emancipation of gold miners in Kopuodho, Rongo Sub County, Migori County in Kenya.
As a lawyer, I am more interested in environmental conservation and this training will help me gather wide range of emerging issues in the area of land reclamation and meet subject matter experts.</t>
  </si>
  <si>
    <t>I am writing to request your office to consider me for this training in Ivory Coast 
I am a lawyer and member of the Kenyan Bar of Advocates and a climate change enthusiast. I have a certificate in climate change training from University of Oxford School of Climate Change and another certificate on climate change, global health and technology from TechChange, an organisation based in USA. The latter was sponsored by Abt Global, an international development organisation based in USA. In my working experience, I am eternally grateful to Abt Global (previously Abt Associates) because I worked with them from 2017 to 2022 in the Indoor Residual Spraying exercise here in Kenya. Part of my job as a Site Coordinator with Abt Associates involved mobilising youth on the importance of Indoor Residual Spraying by allowing spray personnel to conduct the spraying exercise in their houses. To ensure mass effect of message delivery to the youth, I would use trendy music playing from trucks used to ferry the personnel to the field. I would also ensure 30 percent of the personnel were youth below 30 years to help with the mobilisation of their peers. Together, these strategies helped achieve the spraying targets.
My interest in this training is backed by my strong belief in peace, respect for human rights, justice, volunteerism and tolerance, ideals that  are at the heart of the UN system. Additionally, I am part of the UN Volunteers and I have been part of global projects during this year. In March-April, I was part of the UNDP SDG Integration Team Cohort 2 tasked with labelling of texts based on the African Union Agenda 2063 and classifying them under specific SDGs. This was aimed at establishing a multipurpose Artificial Intelligence for the UNDP. Currently, I part of UNOPS New York SIDS Project Team that is collecting the views of youth in SIDS to be presented at the SIDS 4 Conference from 27-30th May 2024. I have also been shortlisted as Volunteer to take part in the "We the Women" campaign by the United Nations Office for Partnerships. Together, these roles demonstrate my inherent desire to help the UN in  any capacity to help change the world.
Accordingly, this training will help me improve my skills on land reclamation and I invite you to consider my application meritorious on account of my experience, educational background and contribution as a UN Volunteer.
Thank you.
Dennis Caleb Owuor Madara.</t>
  </si>
  <si>
    <t>Tech-Enhanced Land Restoration and Disaster Risk Reduction. Addressing land degradation through land use and urban planning. Cultivating a New Wave of environmental restorers: commemorating international education day. Wetlands and human wellbeing:  Life interlaced wetlands and people. Empowering Youth through hands-on learning in agriculture and land restoration. Lowland Restoration in land-based systems. Transforming landscapes: The inspiring journey of restoring mines in Ruhr Valley region Model, Germany Restoration Business and Finance: Realizing a Land of opportunities.</t>
  </si>
  <si>
    <t>aliuatiyyaturrahmanomolola@gmail.com</t>
  </si>
  <si>
    <t xml:space="preserve">Atiyyatur-Rahman Omolola Aliu </t>
  </si>
  <si>
    <t xml:space="preserve">Biodiversity Rescue Club </t>
  </si>
  <si>
    <t>Member</t>
  </si>
  <si>
    <t xml:space="preserve">2-3 million naira </t>
  </si>
  <si>
    <t>I am deeply passionate about sustainable development and environmental conservation in Africa. Land restoration in lowlands-based systems resonates with me because it addresses the critical issues of land degradation, biodiversity loss, and climate change. I am drawn to this program because it offers a holistic approach to restoring degraded lands, improving livelihoods, and enhancing ecosystem services. Through this program, I aim to gain hands-on experience in innovative restoration techniques, collaborate with experts, and contribute to scaling up sustainable land management practices in Africa. This experience will equip me to make a meaningful impact in my community and beyond.</t>
  </si>
  <si>
    <t>Background and Expertise:
- Degree in Ecotourism  and Wildlife Management 
- 15months  of experience in sustainable development, environmental conservation, and project management
- Proven track record in community engagement, stakeholder management, and team leadership
- Skilled in project design, implementation, and evaluation, with expertise in climate change mitigation and adaptation strategies
Professional Objectives:
- Enhance knowledge and skills in land restoration and sustainable land management
- Develop expertise in innovative restoration techniques and ecosystem-based approaches
- Strengthen network and collaborations with professionals in the field
- Contribute to scaling up sustainable land management practices in Africa
- Advance career in environmental conservation and sustainable development, with a focus on land restoration and ecosystem management
Training Support:
- This training will enhance my knowledge and skills in land restoration, enabling me to design and implement effective projects that address land degradation, biodiversity loss, and climate change.
- The training will provide opportunities for networking and collaboration, strengthening my professional network and access to expertise and resources.
- The training will support my career advancement goals, enabling me to take on leadership roles and contribute to policy and decision-making processes related to land restoration and sustainable land management.</t>
  </si>
  <si>
    <t>munyaradz5@gmail.com</t>
  </si>
  <si>
    <t>Conwell Chidziva</t>
  </si>
  <si>
    <t>SACP/Ministry of Lands,Agriculture</t>
  </si>
  <si>
    <t>District Extension Officer</t>
  </si>
  <si>
    <t>$1 800</t>
  </si>
  <si>
    <t>Through this workshop,I hope to gain knowledge and skills on innovative approaches to land restoration in lowlands based system for Africa.As a Zimbabwean in extension ,I am particularly interested in learning about succesful case studies and best practises in lowland-based systems,as well as networking with experts and like- minded individuals from accross the continent.I have  on lowland based systems on rice and some horticultural crops.My goal is to apply the knowledge and skills acquired from the workshop in my duties as an extension officer.This will have a positive impact in my community and contribute to the development of sustainable and resilient ecosystems in Zimbabwe and Africa.</t>
  </si>
  <si>
    <t>As an extension officer at district level the workshop will support my professional objectives in the following ways:
I will gain knowledge on innovative land restoration approaches for lowland systems,techniques and technologies,enabling me to provide more effective guidance and support to farmers and co mmunities.
Equiped with new expertise,I can design and implement more impactful extension programs,enhancing the adoption of sustainable land management practices among smallholder farmers.
The workshop offers a platform to network with experts,researchers and peers fostering collaborations and potential partnerships that will enhance my extension work.
Career advancement through professional development which will lead to leadership roles.</t>
  </si>
  <si>
    <t>zsheriff@mediamattersforwomen.org</t>
  </si>
  <si>
    <t>Sheriff Zainab Jurba</t>
  </si>
  <si>
    <t>Media Matters for Women</t>
  </si>
  <si>
    <t>Regional coordinator/journalist</t>
  </si>
  <si>
    <t>&amp;.15 ( Fifteen thousand dollars .15 thousand dollars )</t>
  </si>
  <si>
    <t>Climate change has greatly  affected   the region where am  staying, as most community experience  flooding during the rains , stop people  from going out  which result to hunger 
 most people are forced to move  from their locations , school children absent  from school as a result of flooding ,temperature  becoming  hotter , more health risk and less food as  too much of water  destroys most plants . As a journalist and regional coordinator  who is interested   to see that quality podcast   is being produced   on issues relating to  climate change , Genda Based Violence, Sexual Reproductive Health Right issues and other issues that affect women and children ,settled   conflict  among  community  people  on  land issues  ,   raise awareness  among women to know that they have right and saying in the mining sector  in their communities ,  to ensure that women   benefit  from the natural resources of this nation ,    has given me more interest  to participate in the training as it will give me more ideals ,new skills  in my production  on climate change and coordination. Learning from your institution /organization and  other people  who I will meet will be a bonus to me and my work.</t>
  </si>
  <si>
    <t>Am Zainab Sheriff born and raised in  in the Eastern part of  Sierra Leone  . Am a madingo by tribe  from a polygamous home  . Am currently working for Media Matters for Women Sierra Leone in Kenema as a journalist  and as the regional coordinator  for the Eastern Region in Kenema  District.  I gained my Teachers Certificate at the  Eastern Polytechnic  University in Kenema  , later entered the   Every Nation college of Management  and theology  to pursue my Higher National Diploma in Human Resource Management  and  have being  a reporter for Gola Agriculture Radio 100.5F.M. from  2014 to  2017 . As a regional coordinator  for the eastern region .my roles includes : to ensure that research is being done ,supervised the works/ activities   of the staffs,  do enlistment and  coordinate for training of staff ,as coordinator for media matters for women i have collaborated  media matters for women with  land  for  life   which is  an organization  responsible for preventing conflict  among  community  people  on  land issues  ,  also  responsible to  the women alliance on natural resource governance    to raise awareness  among women to know that they have right and saying in the mining sector  in their communities , advocate to government to ensure that women benefit  from the natural resources of this nation ,  advocate  to community stake holders  to pass bylaws  and enforce that  all minor mined out land in their communities  are  covered, produce podcast on climate change , Genda Based Violence, Sexual Reproductive Health Right issues and other issues that affect women and children . With the above experience , I believe that ,with training and practice in identifying and planning the most effective lowlands restoration strategies and methodologies for agricultural development ,identifying ecosystem services provided by lowlands landscapes, designing and
implementing restoration measures will support me in  my work ,in producing more  quality podcast   on climate change .</t>
  </si>
  <si>
    <t>faiza khair 2020@gmail.com</t>
  </si>
  <si>
    <t>Faiza Khair</t>
  </si>
  <si>
    <t xml:space="preserve">Ministry of agriculture </t>
  </si>
  <si>
    <t xml:space="preserve">Agriculture engineer </t>
  </si>
  <si>
    <t>I have no idea</t>
  </si>
  <si>
    <t>This training will built on my knowledge and help me goes on in my working experience , it will be a great opportunity where I be able to apply what I had learnt to allow me to work to the fullest of my work and apply these knowledge and skills to benefits other public goods and the community, I believe that this training will give me the opportunity to increase my knowledge in the topics will be presented in the course ,I am highly motivated to participating in this training because I will be prepared to address the challenges of land and low land restoration, also I expected to gain more understanding to improve our work with the public ,because I will honed new skills of critical thinking and the ability to collaborate with diverse groups to solve problems and create changes,</t>
  </si>
  <si>
    <t>I graduated from the College of Agriculture, Department of Soil Sciences. I joined the Ministry of Agriculture in the Natural Resources Department in the Land Use Department as a soil technician. After that, I was seconded outside the Ministry to obtain a master’s degree in environmental sciences. After returning to work, I was seconded to work in the Department of Drought, Desertification, and Climate Change. This training enables me to enhance both my learning and my institutional development on land restoration and sustainable use of agriculture in Africa.
During my work journey, I am seeking to achieve real objective to help my community and deeper understanding and more skills for myself and my institution</t>
  </si>
  <si>
    <t xml:space="preserve">ehi.orhue@uniben.edu </t>
  </si>
  <si>
    <t xml:space="preserve">Ehi Robert Orhue </t>
  </si>
  <si>
    <t xml:space="preserve">University of Benin, Benin City Edo State </t>
  </si>
  <si>
    <t>Five thousand US dollars</t>
  </si>
  <si>
    <t xml:space="preserve">The training will afford me an indebt knowledge of the nature, origin, various components and effective utilisation of the soil including the entire environment. Further more , the training will help provide solutions to the degrading land if there be any adverse situations. Finally, it  will help us to train others effectively </t>
  </si>
  <si>
    <t xml:space="preserve">I am a lecturer in the Department of Soil Science, Faculty of Agriculture, University of Benin Benin City. I hold a PhD in Soil Science. I have taught soil science courses at both undergraduate and postgraduate levels. The training will help me expand soil science horizons </t>
  </si>
  <si>
    <t>mohammed.suleiman.pg83590@unn.edu.ng</t>
  </si>
  <si>
    <t xml:space="preserve">Mohammed Rabiu Suleiman </t>
  </si>
  <si>
    <t xml:space="preserve">University of Nigeria Nsukka </t>
  </si>
  <si>
    <t xml:space="preserve">PhD Student </t>
  </si>
  <si>
    <t>Accommodation and feeding costs</t>
  </si>
  <si>
    <t>I have research interest (PhD) aimed at addressing the challenges of land degradation and climate Change in Northwestern Nigeria on a multi-dimensional scale. Over the past decade or so, northwestern Nigeria has transformed into a bedrock of human insecurity occasioned by incessant kidnappings for ransom, cattle rustling, communal clashes and other forms of banditry. All these challenges to human security can be largely attributed to land degradation caused by climate change. The GLI-organized training  training targeted toward providing training and practice in identifying and planning the most effective
lowlands restoration strategies and methodologies for agricultural development, would be of immense practical and theoretical boost to my research interest and build much needed capacity in Nigeria on expertise to tackle this significant social problem bedeviling the country over the past decade.</t>
  </si>
  <si>
    <t>I am a PhD in Public Administration research student at the University of Nigeria Nsukka. My research interest is on climate change and insecurity. I have authored a few papers on this topic area, and I have also participated in various training programs on Climate Change and Human Security. This training would further ground my understanding of the complex relationships among the variables, especially in relations to land restoration and sustainable agriculture, the later being a potential panacea to the problem of insecurity.</t>
  </si>
  <si>
    <t>None yet</t>
  </si>
  <si>
    <t>takuashley@gmail.com</t>
  </si>
  <si>
    <t xml:space="preserve">Takudzwa Ashley Mlambo </t>
  </si>
  <si>
    <t>Forestry &amp; Citrus Research (FACIR)</t>
  </si>
  <si>
    <t xml:space="preserve">Head of Agroforestry and Innovation </t>
  </si>
  <si>
    <t>Business / Private Sector, Student, Civil Society, organized citizens &amp; community-led initiatives</t>
  </si>
  <si>
    <t>US$ 2000.00</t>
  </si>
  <si>
    <t>The purpose of participation is to have a better understanding of environmental governance principles and procedures, and develop effective tools and methodologies for youth inclusion in the processes especially in line with Climate Change, Desertification, Environmental Degradation and Drought.
Mr Mlambo has recognized expertise in project development, implementation and reporting which gives him the confidence to participate fully in the training.</t>
  </si>
  <si>
    <t xml:space="preserve">Takudzwa Ashley Mlambo is the CEO &amp; Head of Agroforestry and Innovation at Forestry &amp; Citrus Research (FACIR), which is a vibrant youth-group undertaking The Greater Green Project, an initiative which aims to facilitate the planting and monitoring of 1 billion trees in Zimbabwe by the 2030 leveraging science, technology and innovation whilst addressing land degradation and deforestation in the country. Takudzwa, with more than 5 years experience, is the current Regional Focal Point for Africa to the United Nations Convention to Combat Desertification (UNCCD) Youth Caucus.  
The following are some of Takudzwa's achievements:  
- 2024 Land Hero Award: UNCCD
- 2024 Land Accelerator by AFR100 and AUDA-NEPAD: Top 100 Selected Restoration Projects
- 2023 Best Startup in Southern Africa: Global Startup Awards (awarded in Addis Ababa, Ethiopia)
- 2023 Ypard Agriyouth Africa Hackathon: Best Youth Project contributing to biodiversity conservation and preservation in Africa (awarded in Durban, South Africa)
- 2022 Regional Universities Forum for Capacity Building in Agriculture (Ruforum): Award for outstanding contribution to entrepreneurship development in Africa (awarded during Ruforum AGM in Harare)
- 2022 Postal and Telecommunications Regulatory Authority of Zimbabwe (Potraz) Hackathon Award.
Mr Mlambo is leading the 1 Billion Tree Initiative in Zimbabwe whose impact is far reaching. He has trained over 2000 individuals including farmers, primary and secondary school students, corporate staff tree propagation and agroforestry skills; contributed to over 5000ha of avoided deforestation, planted over 2 million trees through various organisational and corporate donations as well as restored over 1000ha of degraded land in Zimbabwe through agroforestry. His participation is therefore crucial in keeping up with world tends and developing technologies. </t>
  </si>
  <si>
    <t>bouhachemsiwar@gmail.com</t>
  </si>
  <si>
    <t>Siwar bouhachem</t>
  </si>
  <si>
    <t xml:space="preserve">Trier University of applied science Umwelt Campus </t>
  </si>
  <si>
    <t xml:space="preserve">Student / working student researching ESG of top companies </t>
  </si>
  <si>
    <t>Public Sector, Business / Private Sector, Student, Civil Society, organized citizens &amp; community-led initiatives</t>
  </si>
  <si>
    <t>I am keen to participate in the training because it aligns perfectly with my expertise and passion for sustainable agricultural development. As a Tunisian, I am acutely aware of my country's need for land restoration. Currently, I am studying sustainable business at the greenest university in Germany, which provides me with a solid foundation in sustainability practices. This workshop offers a unique opportunity to gain practical knowledge and understanding that I can apply in the future to combat land degradation in Africa and contribute to sustainable development initiatives in Tunisia.</t>
  </si>
  <si>
    <t>With a work experience across several reputable organizations such as the International Organization for Migration (IOM), Lawyers without Borders (ASF Belgium), and DAI USAID, I bring a wealth of experience to the table.
I am currently pursuing a degree in sustainability at the greenest university in Germany, a leader in sustainability education. also , I am working on a project that identifies the best ESG companies globally. My previous work with NGOs and active involvement in civil society have equipped me with a deep understanding of community engagement and sustainable practices.
Participating in the training will enhance my practical skills in sustainable land restoration. This training is crucial for my professional goals, allowing me to apply effective restoration strategies to address land degradation in Tunisia and across Africa, ultimately contributing to sustainable agricultural development and ecosystem resilience.</t>
  </si>
  <si>
    <t xml:space="preserve">Didn’t have the chance but looking forward to </t>
  </si>
  <si>
    <t>asegis1@asegisnetwork.org</t>
  </si>
  <si>
    <t xml:space="preserve">Gabriel Ekalale </t>
  </si>
  <si>
    <t xml:space="preserve">Asegis Community Network </t>
  </si>
  <si>
    <t>1607 $</t>
  </si>
  <si>
    <t>My interest in participating in the “Land Restoration in Lowlands-Based Systems in Africa” training stems from the urgent need to address environmental degradation in Turkana. As an indigenous pastoralist, I have witnesses firsthand the impact of road development, artisanal mining, and floods on the fragile ecosystem. By attending this training, I aim to acquire practical knowledge and sustainable practices for restoring degraded land. My participation will contribute to preserving natural resources, enhancing resilience, and improving livelihoods in our community.</t>
  </si>
  <si>
    <t>As an indigenous pastoralist from Turkana, Northern Kenya, I possesses extensive knowledge of the local ecosystem and challenges faced by pastoral lands. My expertise lies in sustainable land management, community engagement, and resilience-building. Attending the “Land Restoration in Lowlands-Based Systems in Africa” training would enhance my skills, equipping me with practical strategies for soil conservation, ecosystem restoration, and sustainable resource use. This knowledge would empower me to lead restoration efforts in Turkana, address environmental degradation, and improve livelihoods for my community</t>
  </si>
  <si>
    <t>bikila.jab@gmail.com</t>
  </si>
  <si>
    <t>Bikila Jabessa Bulitta</t>
  </si>
  <si>
    <t>Dambi Dollo University</t>
  </si>
  <si>
    <t xml:space="preserve">Lecturer and Head Department of Sociology </t>
  </si>
  <si>
    <t>Actually, I am not sure about the estimated amount of the funding.</t>
  </si>
  <si>
    <t xml:space="preserve">I would like to participate in this training to grasp a knowledge about land restoration. Nowadays the world is suffering from issues related to climatic changes which needs land restoration in every corner of the world. Including Ethiopia, every African countries are facing problems because of climatic changes. And these climatic changes resulted in food insecurity, draught and so on. Many millions of African population are suffering from famine and death because of issues related to land degradation. To solve the existing problems across the continent, this training will be most important. </t>
  </si>
  <si>
    <t xml:space="preserve">I am a lecturer of sociology and social policy at Dambi Dollo University, Ethiopia. Based on my academic backgrounds, it is my responsibility to be engaged in solving the existing social problems to create sustainable society. The social problems include; economic, social , political and cultural. All these problems are occurring as the result of environmental problems. To solve the economic problems of the society, land restoration is very essential. If we restore the environments, it is easy to secure the livelihood of the society through addressing their needs. Land restoration can bring positive changes to social, environmental and cultural lives of the society. If there is healthy environment, society can enjoy their life in every aspects. That is why it is so essential for me to be participated in this training to develop policies, through conducting different studies about the interaction of society with the surrounding environments.  </t>
  </si>
  <si>
    <t>anzim89@gmail.com</t>
  </si>
  <si>
    <t>ABOUDOU Azim Bolalé</t>
  </si>
  <si>
    <t>National University of Agriculture</t>
  </si>
  <si>
    <t>2 300$</t>
  </si>
  <si>
    <t>I am working on how to better the production on maize based on designing agroecosystem with indigenous plant. So, this workshop will provide a good understanding in that line and enhance my abilities to help farmers with my findings.</t>
  </si>
  <si>
    <t>I had work in a team in Nigeria for maize trial selection at University of Ilorin during two seasons. Since, i returned in Benin, i am working with a team on maize and banana bunchy top virus as research assistant till i got my admissions for PhD.
This training will enable me to manage more my maize production by taking care of the soil.</t>
  </si>
  <si>
    <t>boumouzouna@gmail.com</t>
  </si>
  <si>
    <t>BOUMOUZOUNA AHMED VALL</t>
  </si>
  <si>
    <t>ONG Agir en Faveur de l'Environnement (ONG AFE)</t>
  </si>
  <si>
    <t>Coordinateur Charges Projets - Programmes Suivi Evaluation</t>
  </si>
  <si>
    <t>2.800 Dollar USA</t>
  </si>
  <si>
    <t xml:space="preserve">This training a new innovation for improvement on the most effective lowland restoration methodologies for the agricultural development of our know-how within the framework of exchange of experiences certainly that this aims at our objectives 
Sustainable and innovative environmental solutions focused on land restoration, drought resilience and combating desertification Integrated management of ecosystems sustainable human development in Mauritania - carbon in the soil are restored through an approach. On the other hand, we need this training at the right time, we are counting on your support, advice and assistance.
</t>
  </si>
  <si>
    <t xml:space="preserve">Summary of skills: Independent Consultant accredited by International Institutions
Specialized in economics, socio-economics and environment. Proven experience in the field of administration, socio-professional organizations, local and community development, socio-economic studies, experience in the fields of rural development, food security and in the fight against desertification, water, sanitation, renewable energy, civic education, health, hygiene, etc. effects of climate change, land governance, rights of women, girls, young people and particularly in the initiation and implementation of emergency programs and projects, community reforestation and agro-sylvo-pastoral development in arid zones and semi-arid; Silviculture and agroforestry and the fight against degradation of the terrestrial and marine environment, Environmental and Social Impact Studies / Environmental Assessments / Sustainable Development / Natural Resource Management / Analysis of Public Policies / Project Planning and Evaluation / Integrated Management of Natural Resources / Protected Areas and Coastal Management / Capacity Building / Education-training. Integrated ecosystem management program for sustainable human development in Mauritania - Reduction of land degradation and restoration of plant cover - Land degradation is mitigated, habitats are rehabilitated, and plant cover and water well carbon in the soil are restored through a participatory and integrated ecosystem approach. The NGO offers sustainable and innovative environmental solutions focused on land restoration, drought resilience and the fight against desertification, plan the most effective lowland restoration strategies and methodologies for agricultural development, identify ecosystem services provided by lowland landscapes, design and implement restoration measures.
Various negotiation missions and/or representation of the Country in sub-regional and international conferences focusing on issues of Sustainable Development, Environment and Climate Change or agreements in the area of financing. Design of local community development policies and strategies . Supervision of women and girls cooperatives, access to multi-sectoral services on organization, cooperative management, training on the management of market gardening and preservation of human rights for environmental protection. or -Participation in the development of several concept notes and training manuals in the field of market gardening and food security, resilience to climate change, land degradation and the environment 2007. Design of Community Development Policies and Strategies local, provide a training, animation and awareness support service in terms of organization and management of organizations, the preservation of human rights and good governance Perfect and flawless involvement of women, girls and young people from the beneficiary communities and the optimal valorization of their know-how with all stakeholders in environmental protection on the effects of climate change in decision-making in all consultation procedures.
Divers Stages – Formations
1-	BOUMOUZOUNA - AMBASSADEUR DE PAIX UNIVERSEILLE –
2-	BOUMOUZOUNA - ATTESTATION DE FORMATION  SUIVIE EN MONTAGE DE PROJETS -  2008
3-	  BOUMOUZOUNA - ATTESTATION PLANIDICATION ET LA GESTION DES OSC -  2012
4-	BOUMOUZOUNA - CERTFICATE OF ATTENDANCE - SWIM -H2020 ENVIRONMENT and Water – 2017
5-	BOUMOUZOUNA - CERTIFICAT DE PARTICIPATION - Droits de l'Homme des Nations Unies – 2016
6-	BOUMOUZOUNA - CERTIFICATE OF ATTENDANCE - 1st Meeting of the - ESD Committee - Regional  on Education for Sustainable Development – 2017
7-	BOUMOUZOUNA CERTIFICAT -  Prévention de la Torture Droits de l'Homme - Nations Unies – 2017
8-	BOUMOUZOUNA CERTFICAT - Prévention des Risquees Biotechnologies- UNEP - GEF -   2007
9-	BOUMOUZOUNA GEF GLOBAL ENVIRONMENT FACILITY – 2013
Accréditations:  
-	Statut d’Observateur au Conseil Économique et Social des Nations Unies en date du 27/05/2005
-	Accréditation dans le domaine de l’Environnement auprès des Nations Unis lors de sa 4ème Session Préparatoire du Sommet Mondial sur l’Environnement tenue à New York en juin 2002
-	Accréditation auprès du Sommet Mondial de la Société l'Information au cours de l’Assemblée Générale des Nations -  Unies tenue à New York en août 2003
-	Accréditation en date 16 Mars 2007 auprès de l’institution internationale « Global Environnement Facility » (GEF) à Washington 
-	Accréditation 354 -2017 du 05 juillet 2017 de L’ONG Agir en Faveur de l’Environnement (ONG AFE) accréditées avec statut d'observateur auprès de l'Assemblée des Nations Unies pour l’environnement - Accréditation Observateur National -NA°237-2006 Election
-	Accréditation statut observateurs la Convention des Nations Unies sur la lutte contre la désertification (UNCCD) du 07 octobre 2019
</t>
  </si>
  <si>
    <t>maricia.wilson@govt.lc</t>
  </si>
  <si>
    <t>Maricia Wilson</t>
  </si>
  <si>
    <t>Government of Saint Lucia</t>
  </si>
  <si>
    <t xml:space="preserve">Agricultural Officer IV </t>
  </si>
  <si>
    <t>Public Sector, Business / Private Sector</t>
  </si>
  <si>
    <t>$10,000.00</t>
  </si>
  <si>
    <t>I am interested in participating in this training because I believe it will help me become me efficient within my department (Land Recourse Management Unit) to better assist he agrarian community with the best knowledge and practices in managing our precious but scarce resource, land.</t>
  </si>
  <si>
    <t>I have been employed with the Ministry of Agriculture and attached the the Land Resource Management Unit for the past 15 years.  This training will support my profession by broadening my perspective on sustainable methods that can protect and restore my country's agricultural land.</t>
  </si>
  <si>
    <t>mokhothumookhoo@gmail.com</t>
  </si>
  <si>
    <t xml:space="preserve">Mookho Jeanette Mokhothu </t>
  </si>
  <si>
    <t xml:space="preserve">University of Nairobi </t>
  </si>
  <si>
    <t>MSc student</t>
  </si>
  <si>
    <t>M50000.00</t>
  </si>
  <si>
    <t>Restoring degraded lands is one of the interesting topics in my proffesion. Participating in this training will equip me with more advanced and reliable strategies to implement on mitigating the problem while ensuring sustainability. The lowlands are vanishing before our eyes with the transpiring climatic changes which induce more and more threats to habitats, ecosystem as well as their services. There is therefore a pressing need to eradicate that, and thus will be through the fostering of strategies harvested from this kind of trainings.</t>
  </si>
  <si>
    <t>Land resources management is my proffesion especially with management of rangelands. I have an interesting abackground where myself and volunteer youth in our organisation attempted to plant trees on degraded lowlands in some of the communities. So all these will venture new thoughts on continuing the started programme of mitigating further loss of lowlands, by restoring with lifelong strategies that will maintain the sustainable world.</t>
  </si>
  <si>
    <t>assanjallow531@gmail.com</t>
  </si>
  <si>
    <t xml:space="preserve">Assan Jallow </t>
  </si>
  <si>
    <t>Survival Aid The Gambia (SATG)</t>
  </si>
  <si>
    <t xml:space="preserve">Program Officer </t>
  </si>
  <si>
    <t>I find restoration efforts in lowlands-based systems crucial for ecological balance and community resilience. Participating in the training in M'bé, Côte d’Ivoire, would deepen my understanding of the challenges and solutions in this context. It would also enable me to better support discussions and initiatives related to sustainable development and environmental conservation, aligning with my goal to promote awareness and action towards a healthier planet.</t>
  </si>
  <si>
    <t>I am always engage in environmental initiatives to raise awareness and promote action towards a more sustainable future, which enables me to contribute to discussions and projects related to environmental conservation, sustainable development, and restoration efforts.
Participating in the training in M'bé, Côte d’Ivoire, would enhance my understanding of the specific challenges and best practices in restoring lowlands-based systems in Africa. This knowledge would strengthen my ability to provide informed and relevant insights on environmental issues, thereby supporting my professional objective of promoting sustainable practices and fostering positive change in the world.</t>
  </si>
  <si>
    <t>natachiafanus@gmail.comom</t>
  </si>
  <si>
    <t>Bernardina Fanus</t>
  </si>
  <si>
    <t xml:space="preserve">Ministry </t>
  </si>
  <si>
    <t>Officer</t>
  </si>
  <si>
    <t xml:space="preserve">This training will help me execute my duties better. I am a plant Nursery officer  and I grow plants to restore the forest so everything I can learn to make my job more efficient is welcome </t>
  </si>
  <si>
    <t xml:space="preserve">I am a forest officer and it would be in my favor to learn as much as I can to make my job easier </t>
  </si>
  <si>
    <t>lckabeng1@gmail.com</t>
  </si>
  <si>
    <t>Lucky Abeng</t>
  </si>
  <si>
    <t>Ecosteward Humanitarian Foundation</t>
  </si>
  <si>
    <t>Climate Justice Research Lead</t>
  </si>
  <si>
    <t>I will be grateful if i can be considered  for  just travel and accomodation support while i take care of my visa and feeding expenses  for the duration of the hands on training.</t>
  </si>
  <si>
    <t xml:space="preserve">I have great interest in building strong Monitoring and Evaluation skills for enhance outcome harvesting in both Land restoration and ocean health work. As a young mid level climate justice researcher, this hands-on training will provide me updated UN systems mode of working especially on restoration work which will be handy in the Great Green Wall efforts of my government. As a participant from the Civil Society space, this will enhance programme deliverables also. </t>
  </si>
  <si>
    <t xml:space="preserve">Lucky Abeng Is one of the young people from the Commonwealth Youth Climate Change Network CYCN using his skills, and passion to build bridges while fostering meaningful collaboration among young people and amplifying the voices of young people from the commonwealth on issues on climate change. Lucky has held positions such as  Chairperson, Grassroot Engagement and Participation, with the passion for meaningful youth engagement in the UNFCCC processes. Commonwealth International Youth Taskforce team (Member and Program Lead) for Commonwealth Youth Forum 2022. He also coordinates a youth led organization in Nigeria The SDGs-Thursday, creating awareness and sensitization on the UN Agenda 2030. 
Lucky is a proud alumni of the Nairobi Summer School on Climate Justice where he has risen to become a a valuable resource person and has received awards both nationally and globally for his work in providing leadership in youth climate change participation including the prestigious Commonwealth Duke of Edinburgh Study conference Scholarship.   He holds a Degree in Genetics and Biotechnology from the University of Calabar, Calabar, Nigeria. 
This traning, aside the opportunity to network will strengthen my capacity for Land restoration consultancy roles with a level of confidence to engage relevant stakeholders on the same.  
</t>
  </si>
  <si>
    <t>No, this will be my first time if selected.</t>
  </si>
  <si>
    <t>saicagribusiness@gmail.com</t>
  </si>
  <si>
    <t>Jean Baptiste HATEGEKIMANA</t>
  </si>
  <si>
    <t>African Youth in Livestock, Fisheries and Aquaculture Incubation Network (AYL-FAIN)</t>
  </si>
  <si>
    <t>President</t>
  </si>
  <si>
    <t xml:space="preserve">I am interested in participating in this training due to three main reasons: I am the President of African Youth in Livestock, Fisheries and Aquaculture Incubation Network (AYL-FAIN); I am the CEO at the Stewardship Agribusiness Incubation Center (SAIC) here in Rwanda and I am the outgoing President of the Rwanda Youth in Agribusiness Forum (RYAF). This participation shall benefit all past and current institutions under my leadership and management. </t>
  </si>
  <si>
    <t xml:space="preserve">I am with agricultural economics an Agribusiness background, entrepreneurship, Advocacy and youth empowerment. I am eager to attending this training opportunity to sharpen my skills and advocacy capacity with detailed points in order to craft strategic options for the youth participation and optimal engagement in agri food systems in Africa. </t>
  </si>
  <si>
    <t>nanayawreuben@gmail.com</t>
  </si>
  <si>
    <t>quainoo reuben</t>
  </si>
  <si>
    <t xml:space="preserve">Ghana Agricultural and Rural Development Journalists Association </t>
  </si>
  <si>
    <t>Founder Motivating the Farmer, an Agriculturist, journalist</t>
  </si>
  <si>
    <t>1,500 dollars</t>
  </si>
  <si>
    <t>Reuben has written many stories about restoration strategies that have been published by a number of news portals in Ghana including myjoyonline.com and ghanaweb.com. Reuben is zealous about the introduction of new scientific innovations in Ghana's agricultural sector. His vision is to see agricultural help end poverty and hunger in Ghana and in Africa and i believe that the media can help us win this agenda.</t>
  </si>
  <si>
    <t xml:space="preserve">
Quainoo Reuben is Founder Motivating the Farmer, an Agriculturist and a seasoned journalist from Ghana (West Africa) with cross platform experience working with radio, newspaper and online platforms. I am a Project Coordinator and Editor-In-Chief of the Ghana Agricultural and Rural Development Journalists Association (GARDJA). GARDJA is an affiliate of the International Federation of Agricultural Journalists (IFAJ). I am Editor-In-Chief of https://www.gardja.org/, an active news website of GARDJA, where we publish a lot of stories about agriculture, environment and rural development for our members across Ghana to republish. Stories I get out on https://www.gardja.org/ usually get re-published on platforms like modernghana.com, ghanaweb.com, and other platforms that I do freelance for as part of efforts to increase available agriculture content in the Ghanaian media and West Africa region.
These five days training will help me learn and understand, identify and plan the most effective lowlands restoration strategies and methodologies for agricultural development in Ghana.
I believe that it will help me identify ecosystem services provided by lowlands landscapes, designing and implementing restoration measures.
I coordinate a platform of about 120 journalists across Ghana and this training will help me to gain more knowledge and come back home and train them as well. In Ghana the media sets the agenda and I think that if some journalists understands the topic area then it’s a plus for the organizers of this event.  
</t>
  </si>
  <si>
    <t>HUSSAINI ADAMU FEDERAL POLYTECHNIC,KAZAURE.JIGAWA STATE</t>
  </si>
  <si>
    <t>LECTURER/RESEARCHER</t>
  </si>
  <si>
    <t xml:space="preserve">I AM A LECTURER AND RESEARCHER WHO PASS ON KNOWLEDGE TO THE NEXT GENERATION LEADERS IN BOTH THE PUBLIC AND PRIVATE SECTOR.AS A LAND ECONOMIST MY PARTICIPATION IN THE TRAINING WITH EQUIP ME WITH THE NECESSARY SKILLS AND KNOWLEDGE TO ENHANCE MY TEACHING AND RESEARCH IN LINE WITH GLOBAL BEST PRACTICES IN LAND RESTORATION </t>
  </si>
  <si>
    <t>Possess very strong data analytical skills; reliable; result-oriented; and highly focused. Versatile with ICT (Predictive Analytical Software, MS Excel, Power Point, MS Access, MS Word, Slide Show, Prezi, Canva, Infographics,Tririga): great interpersonal skills; a good team player with an uncanny ability for learning. A World Bank paper reviewer and regular paper presenter at the Annual World Bank Conference on Land and Poverty, also a Program Committee member of the Annual World Bank Conference on Land and Poverty. Reviewer for the Royal Institute of Chartered Surveyors (RICS) Cobra Conference. British Journal of Management and Trade. Business and Management Research Journal, England. I was invited by the African Union (A.U.) to the inaugural conference on land policy in Africa. Member with full voting rights of the International Union of Land Value Taxation, United Kingdom. I was invited by the Presidential Technical Committee on Land Reform in Nigeria to share my experience and know-how on the novel idea I developed for an enhanced procedure for property tax assessment and collection. 1 of 12 people in the Continent Admitted and Offered Scholarship by the United Nations African Institute for Economic Development and Planning to participate in the Train of Trainers Workshop on Land Policy in a Development Context.The training will empower me with the requisite skills on land restoration which is key to my interest in land use in a development context for sustainable development</t>
  </si>
  <si>
    <t>info@climatewise-ye.org</t>
  </si>
  <si>
    <t>muneer alashmali</t>
  </si>
  <si>
    <t>Climate Wise Initiative/ Human Aid for Development Otg</t>
  </si>
  <si>
    <t>Chairman initiative</t>
  </si>
  <si>
    <t>I would be happy to receive coverage for food, accommodation, and travel expenses.</t>
  </si>
  <si>
    <t>The training falls within our interests and focus in environmental work.
Yemen has vast areas of land prone to soil degradation and desertification.
The participation of Yemeni delegates in this training in Côte d'Ivoire will enable them to learn about the successful practices and innovative techniques used to restore degraded lands there. This knowledge can be transferred and applied in Yemen to address similar challenges.
Yemen's participation in this training will enhance cooperation and exchange between African and Arab countries in the field of land management. It will also help build the capacities of Yemeni experts in this area, which can positively reflect on land restoration efforts in Yemen.
Overall, this participation will enable Yemen to benefit from international experiences and successful practices in the field of land restoration, and to strengthen cooperation between developing countries in this regard.</t>
  </si>
  <si>
    <t>My primary focus is on environmental work, with a particular emphasis on land management, restoration, and combating desertification. I have in-depth knowledge of successful land rehabilitation techniques used in different regions. I oversee the Climate Wise initiative, which aims to protect the environment, conserve nature, and address climate change.
Participating in this training program would be extremely valuable for me. It will allow me to learn firsthand about the specific methods and techniques used in Côte d'Ivoire for restoring degraded lands. I can then adapt this knowledge and apply it to tackle similar challenges in other parts of the world, such as Yemen.
In addition to the practical skills, this training will also foster international collaboration and knowledge-sharing between African and Arab countries on sustainable land management. Building these cross-cultural connections and leveraging global best practices is a key part of my professional goals.
Overall, I believe this training opportunity aligns perfectly with my experience and professional objectives in the environmental field. It will equip me with the latest techniques and enhance my ability to support land restoration efforts globally. I am excited about the opportunity to participate and apply these ideas to create tangible impact.</t>
  </si>
  <si>
    <t>ngandemba2007@gmail.com</t>
  </si>
  <si>
    <t xml:space="preserve">Demba Baldeh </t>
  </si>
  <si>
    <t>Gambia College</t>
  </si>
  <si>
    <t>Senior lecuturer</t>
  </si>
  <si>
    <t>As a researcher who conducted surveys in all the local communities in my country and understood how much land is being degraded. I have also realised how desperate the community members are in wanting to restore their Agricultural lands for sustainability.  
Consequently, this opportunity has come at the right time to help these citizens to regain their lost glory. The training I believe will equip me with the requisite knowledge and skills to impact these communities. Furthermore, I am working in an academic institution where about 75% of the country's labour force is trained iincluding agriculturists. If I am trained in this field, I will be an asset not only to communities who lost their source of livelihoods but for the nation in general.</t>
  </si>
  <si>
    <t xml:space="preserve">I am a Climate Change and Education scientist and consultant on environmental issues. I have wide experience in research particular qualitative surveys in my country. Among my duties is to sensitise people and I am outstanding in these because i speak all the three major national languages of my country. 
My research and sensitisation skills are astounding. I have impacted many communities in my country and produced excellent initiatives in many schools I taught. 
Therefore, if I am able to benefit from this training, it will add to the already existing impact i am making in The Gambia. Because I will understand the right technique earmarked for restoration of degraded lands and upscale it to other communities by training many </t>
  </si>
  <si>
    <t>bestcongo@gmail.com</t>
  </si>
  <si>
    <t>MOKA WAKASSA Gabriel</t>
  </si>
  <si>
    <t>Fondation Kalipa pour le Développement</t>
  </si>
  <si>
    <t>Président</t>
  </si>
  <si>
    <t>2.700$ US</t>
  </si>
  <si>
    <t>Etant une organisation de la société civile locale qui encadre plusieurs coopérative agricoles  dans le secteur horticoles (légumes, arbre et arbiste fruitiers et fleurs)  à l'Est de la République Démocratique du Congo, chez nous c'est une meilleure opportunité d'abords pour partager les données agro-environnementales de terrain et surtout apprendre en terme de formation afin des théories innovatrice et durable pour identifier et planifier les mésures les plus efficaces, stratégique et méthodologique pour restauration de terre . Apprendre une meilleure planification holistique pour la restauration de la terre ; participer activement et intégrer la plateforme des scientifiques si possible et le reseau de partage des experiences pour une agriculture rentable contribuant au non degradation de la terre.</t>
  </si>
  <si>
    <t>Nous sommes organisation impliquée activement dans l'agriculture des légumes, arbes et arbistes fruitiers et fleurs comme contribution à la lutte contre la degradation de la terre, lutte contre la malnutrition dans les zones rurales post-conflits armés et civiles à l'Est de la République Démocratique du Congo; nous avons 120ha de bananerais , 80 ha des légumes et 68ha des arbres économique et des pépinières des arbistes fruits à l'intérêt de nos membres locaux de coopérative mais limité en termes d'appui externe d'expertise pour multiplier d'avantage nos objectifs d'être distributeur permenant des arbre et abistes fruits ; après cette formation nous sommes convaincu d'avoir des outils théorique et pratiques pour être très professionnel sur le terrain dans nos champs et reformer à notre tour nos membres à la base.</t>
  </si>
  <si>
    <t>Non , ça sera la première fois</t>
  </si>
  <si>
    <t>ekeoba.isikhuemen@uniben.edu</t>
  </si>
  <si>
    <t xml:space="preserve">Ekeoba Matthew Isikhuemen </t>
  </si>
  <si>
    <t xml:space="preserve">University of Benin, Benin City </t>
  </si>
  <si>
    <t>.I am highly elated to receive this call, especially at this time that most West African countries with relic fragile lowland landscape that support rural poor communities who depend on biomass-based livelihood systems are confronted with increasing species loss and environmental degradation owing to several anthropogenic and natural causes. Having been involved in the rehabilitation of degraded forest ecosystem studies and projects both in the classroom as an academic and on the field as a practioner, I have no doubt that this training is coming up at the most auspicious time for me and the communities I represent. To this end, I am convinced that if one is privileged to participate in this unique training programme, one can, at the end of the day, put together a complete and well articulated package for application and/or use back home. I trust the programme will, in addition to providing an enabling networking environment for participants or researchers, create opportunities to share knowledge and experiences garnered over the years on the subject matter - tropical lowland landscape ecosystem rehabilitation and/or restoration. Additionally, I think the training will create avenues for subject matter specialists from different ecological backgrounds to interact and cross fertilize ideas. Finally, I am of the view that anyone who is invited to participate in this all-important training is very likely to put together and take back home, new innovations, skills and ideas in landscape restoration research.</t>
  </si>
  <si>
    <t>I am a Professor of Forest Rehabilitation and Restoration Ecology and lectures at the graduate and undergraduate levels in the Department of Forest Resources and Wildlife Management, University of Benin, Benin City, Nigeria. I have over 40 years work/cognate exerience spanning the civil service, private sector, civil society and academia. The training will be very useful for teaching and field/outdoor activities. It will also be invaluable for our NGO (Eco-Restoration and Wildlife Rehab Centre) where I am the currently the Chairman. Ecorewire Centre has the mandate of collecting seeds, and propagation of seedlings of endangered tree species for the rehabilitation of degraded agricultural landscapes. The outfit is also shouldered with the responsibility of uplifting the livelihood systems of the subsistence poor who depend on small hand tools and climate driven agricultural practices in degraded landscapes.</t>
  </si>
  <si>
    <t>almamydiadiabe97@gmail.com</t>
  </si>
  <si>
    <t>LY Aliousseyni</t>
  </si>
  <si>
    <t xml:space="preserve">Pan african university - Institute for Water and Energy including Climate Change </t>
  </si>
  <si>
    <t>850 USD</t>
  </si>
  <si>
    <t>As an Agricultural Engineer with a MSc in Climate Change Engineering, my experience is perfectly suited to the goals of this training programme. My own experience allows me to make an effective input into the process of defining and planning restoration approaches, applying my knowledge of the ecosystem services and designing holistic restoration responses. The inclusion of the physical, biological and socio-economic elements in agricultural sustainable development is at the heart of my background, so I am well suited to take part in this. In additional, my field experience in monitoring crops and doing soil analysis using LandPKS software in the northern part of senegal will shape my inputs the workshop. This opportunity will help me refine my existing skills and broaden my scope for impact on African sustainable agricultural methods.</t>
  </si>
  <si>
    <t>My different career paths with Afrik Innovations and Usaid/Feed the future in the northern part of senegal have enabled me to gain experience in agricultural production and research. My goals as a young scientist studying climate sciences and as an agricultural engineer with a master's in climate control engineering will be greatly enhanced by my attendance at this seminar. I hope to be an agricultural practioner in Senegal. The workshop's main aim is to find out about and to develop efficient ways of restoring lowlands, which fits in with my goal of improving sustainable agricultural practice in Senegal, especially in the country's northern region. The training will help me to learn advanced methods for the restoration of lowlands, which are vital for agricultural growth in the Saint-Louis region. The capacity to recognize the eco-system functions of lowland landscapes is especially pertinent to my work as it will help me to recommend and apply nature-based management practices that foster competitiveness in farming while at the same time conserving the biodiversity.</t>
  </si>
  <si>
    <t>Yes. I have attended a training in exploring the economics of Land Restoration on 25 July 2023.</t>
  </si>
  <si>
    <t>samboune2013@gmail.com</t>
  </si>
  <si>
    <t>NABE Kanfiegue</t>
  </si>
  <si>
    <t>Union Syndicale des Agriculteurs</t>
  </si>
  <si>
    <t>President and Founder</t>
  </si>
  <si>
    <t>100.000 F CFA</t>
  </si>
  <si>
    <t>I am always skeptical of people, especially leaders, who do not disclose a mentoring hand in their lives concerning training, whether academically, professionally, or personally. Mentors matter, and it is important that I get the guidance and direction  i need throughout my journey in ecological restoration processes techniques from a neighboring country that help local communities stabilize the land and restore the soil, as overseen.
I am motivated as a leader to be provided by this training and practice  to identify and plan the most-effective restoration strategies and methodologies, identify ecosystem services provided by landscapes, design and implement restoration measures while integrating physical, biological and socioeconomic aspects, and monitor and evaluate results. This workshop will give me new, clear, practical and applicable information for my work and the improvement of ecological restoration processes. I really appreciate and value the organisers behind the workshop.</t>
  </si>
  <si>
    <t xml:space="preserve">My restoring land align with diverse approaches that involve measures like planting native vegetation, implementing sustainable land management practices, establishing protected areas and adopting agroforestry systems to restore soil health and productivity My land rehabilitation expertise is  to bring an area of land back to its natural state after it has been damaged or degraded, making it safe for wildlife and flora as well as humans; and often carried out in response to a man-made (i.e. agricultural or industrial) degradation of land.
This training could support in designing ecosystem restoration projects that encounter challenges and roadblocks. Also improving the facilitation of the financial constraints, conflicting land-use interests, and the lack of public awareness that  can hinder progress. Overcoming these challenges requires a combination of innovative funding mechanisms, effective communication strategies, and the involvement of diverse stakeholders. 
I really seek this workshop to continue boosting the local communities  empowerment to actively participate in restoration initiatives,  with the educational programs that can raise awareness about the importance of ecosystem health. Advocate the government policies that support sustainable land management and provide incentives for restoration can also pave the way for overcoming challenges. </t>
  </si>
  <si>
    <t>fokasophonie9@gmail.com</t>
  </si>
  <si>
    <t xml:space="preserve">FOKA TIAM SOPHONIE </t>
  </si>
  <si>
    <t>STAR UP KOBIKA NA NDAKU SARL</t>
  </si>
  <si>
    <t xml:space="preserve">CEO Co fonder </t>
  </si>
  <si>
    <t>2000 $</t>
  </si>
  <si>
    <t xml:space="preserve">Is very important for me and my team to echange with many young leader and innovator the new technical to protect land ,and restoration,i am innovator who doing Aquaponic system in my country to restoration of land,I need to get a good Impact in our community our country DRCongo </t>
  </si>
  <si>
    <t xml:space="preserve">I am medical Doctor who like Agri technology,new technology in farm,protector of land ,I doing Aquaponic system to reduce hungry and malnutrition in our country DRCongo and restoration of land . I receive many prizes,I need to know more about protection of climat and land restoration </t>
  </si>
  <si>
    <t xml:space="preserve">Yes ,the experts of SADC and Africa Union of development and Program of food in salon rural exposition. I am selected for our Aquaponic system tomatoes and fish </t>
  </si>
  <si>
    <t>Efeomauahomo@gmail.com</t>
  </si>
  <si>
    <t>Courage Uahomo</t>
  </si>
  <si>
    <t>University of KwaZulu-Natal, South Africa</t>
  </si>
  <si>
    <t>Academia, Business / Private Sector, Student, Civil Society, organized citizens &amp; community-led initiatives</t>
  </si>
  <si>
    <t>I am interested in participating in this training because I am a nature conservation expert with a passion for land use and land restoration issues across the African continent.</t>
  </si>
  <si>
    <t xml:space="preserve">I possess a Masters degree in Agriculture and Nature Conservation from the University of KwaZulu-Natal, South Africa and 7 years experience in this field. If given the opportunity, This training could support my professional career development immensely because it will mean a great addition to my resume and an opportunity to network with like minds in this area of science. </t>
  </si>
  <si>
    <t>edward_akunyagra@wvi.org</t>
  </si>
  <si>
    <t>Edward Anaba Akunyagra</t>
  </si>
  <si>
    <t>World Vision Ghana</t>
  </si>
  <si>
    <t>In addition to the cost of training, travel and accommodations, I will need $2,000.00</t>
  </si>
  <si>
    <t xml:space="preserve">1.I love to provide services to community and providing them with opportunity to live dignified lives.
2.	This directly fit into my work schedule 
3.	Would broaden my knowledge base in designing and implementing restoration measures.
</t>
  </si>
  <si>
    <t>I am a development management professional with dual master's in international development studies and environmental science, Policy and Management. I hold a BA. Honors degree in Integrated Development studies and comes with over a decade of experience in development practice with passion for rural and youth development and Climate Action. I have extensive knowledge and expertise in the application of various approaches to community and socio-economic development including social enterprise approach, agro value chains approach, gender and social inclusiveness, disaster risk management, food security and livelihoods among others. This training would increase my efficiency and effectiveness of the approaches I roll out in my day-to-day work.</t>
  </si>
  <si>
    <t>mseeborun@gmail.com</t>
  </si>
  <si>
    <t>Gunsham Seeborun</t>
  </si>
  <si>
    <t>F.A.L.C.O.N ASSOCIATION</t>
  </si>
  <si>
    <t>Approixmately 3000 USD</t>
  </si>
  <si>
    <t xml:space="preserve">The trsinning will help me to advise and share the knownledge with  the Mauritian Farmers and a better future planning in LAND RESTORATION IN LOWLANDS-BASED SYSTEMS as we have very less agriculture land and we are affect vulnerable to climate change  such as Flood , soil erotion and stong wind . </t>
  </si>
  <si>
    <t xml:space="preserve">As i am the President of the above named farmers NGO . I have the opportunities to participte in many hign level conference,Workshop, General Assembly , such as COPs, FAO - Gobal Soil Partnership, PAFO, SACAU,  World Farmers Organisation WFO, and IFOAM . I am also representative of  Farmers Contituniecy in the WFO Working Groups of Climate Change and Cooperatives. I have a good networking with all National Farmers Organisation in Africa. This trainnig will help me to voice in the meeting and conference. It will help me to sensitise, advocate the farmers in the Africa Region . I will be able to influnence the policy markers and it will help me in writing project for funding. </t>
  </si>
  <si>
    <t>achamcecilia15@gmail.com</t>
  </si>
  <si>
    <t xml:space="preserve">Cecilia Acham </t>
  </si>
  <si>
    <t xml:space="preserve">Agape Earth Coalition </t>
  </si>
  <si>
    <t>Campaigns organiser</t>
  </si>
  <si>
    <t xml:space="preserve">I love agriculture and I am passionate about land restoration, I also love learning and I feel this is a great opportunity for me to learn more </t>
  </si>
  <si>
    <t xml:space="preserve">I am a Climate Justice activist, I always do Climate education in schools and communities, this training will broaden my understanding of a lot of things in Africa </t>
  </si>
  <si>
    <t>chengkuac@gmail.com</t>
  </si>
  <si>
    <t>Chengkuac Awan</t>
  </si>
  <si>
    <t>Universal Versatile Society</t>
  </si>
  <si>
    <t>Climate Champion</t>
  </si>
  <si>
    <t>As a farmer and climate activist, its with great interest to have the training on "Land Restoration in Lowlands-Based Systems in Africa" because I am passionate about environmental conservation and sustainable land management practices. I believe that restoring degraded lands in lowland areas is crucial for improving agricultural productivity, enhancing biodiversity, and mitigating the impacts of climate change. By participating in this training, I hope to gain knowledge and skills that will enable me to contribute effectively to land restoration efforts in Africa, ultimately leading to a more resilient and sustainable future for both the environment and local communities.</t>
  </si>
  <si>
    <t>I have a academic background in public administration and business management however, I have accumulated experience in agribusiness, climate action and environmental protection with a focus on sustainable land management and ecosystem restoration. I have experience working on projects related to forest conservation, reforestation, and community-based natural resource management. My expertise lies in mentoring and training of youth on agribusiness and  climate change by conducting field assessments, developing  plans, and implementing sustainable strategic practices.
Participating in the training on "Land Restoration in Lowlands-Based Systems in Africa" would support my professional objectives by enhancing my understanding of the specific challenges and opportunities related to land restoration in lowland areas. It would provide me with new insights, tools, and techniques that I can apply to my work, enabling me to design more effective restoration strategies and contribute to the conservation and sustainable management of natural resources in Africa.</t>
  </si>
  <si>
    <t>Jean didier leho</t>
  </si>
  <si>
    <t xml:space="preserve">Point focal désertification </t>
  </si>
  <si>
    <t xml:space="preserve">Je désire participer à cette réunion pour renforcer mes capacités dans le domaine </t>
  </si>
  <si>
    <t xml:space="preserve">Nous aurons tout à gagner en participant à cette formation </t>
  </si>
  <si>
    <t xml:space="preserve">Nous attendons beaucoup de cette réunion car ces enjeux sont d'autant plus important </t>
  </si>
  <si>
    <t>agho.bamenju@assnat.cm, bamenjutohoku@gmail.com</t>
  </si>
  <si>
    <t>Agho Oliver Bamenju</t>
  </si>
  <si>
    <t>National Assembly</t>
  </si>
  <si>
    <t>Member of Parliament</t>
  </si>
  <si>
    <t>2500 US DOLLARS</t>
  </si>
  <si>
    <t xml:space="preserve">With my background and services in Agriculture and given that I represent a people whose economic activity is Agriculture, I believe I am directly concerned with this training. The unsustainable use of Lowlands base systems in my constituency and country are a serious call for concern. Reclamation of wetlands, dumping of wastes and urbanization are some of the cases threatening lowland base systems in my country. It would offer me the opportunity to share experiences from a viewpoint of a practitioner and legislator in addressing some of the issues. </t>
  </si>
  <si>
    <t>I am a trained Agricultural Technician and had served as an Agricultural Extension Officer in the Ministry of Agriculture in Cameroon. Now that, I hold a legal position of the People's representation, this training will help in building up my capacity.</t>
  </si>
  <si>
    <t>Yes, I attended the Global Change Maker Academy for Parliamentarians last year at UNSSC in Bonn, Germany</t>
  </si>
  <si>
    <t>mulugetahadaro318@gmail.com</t>
  </si>
  <si>
    <t>Mulugeta Hadaro</t>
  </si>
  <si>
    <t>Lecturer, Mizan Tepi University, Ethiopia</t>
  </si>
  <si>
    <t>$3500</t>
  </si>
  <si>
    <t xml:space="preserve">This inernship is likely to provide me opportunities to harness new prospects by gaing benefits from further well expiranced particpants from abroad. I can make postive changes in this field if I get the chance of this workshop that will me to develop skill of leadership in relation to natural resource mangment and food security in the local and global presepective. Again this workshop open new doors for me to get new expdriances of land restoration programs for sustinable development. </t>
  </si>
  <si>
    <t>Focusing on soil contributions towards interdisciplinary studies of these key issues, rather than emphasizing soil soly, is therefore bound to be more effective for soil science professionals like me. This shows that my profession and work experiances are directly related with vision and values of  G20 Global Land Initiative outlined above. Finally, my research experiances with soil and water conservation towards soil fertility improvment, which aleady published was directly related to this training.</t>
  </si>
  <si>
    <t>teshome.yitbarek@wku.edu.et</t>
  </si>
  <si>
    <t>Teshome Yitbarek (PhD)</t>
  </si>
  <si>
    <t>Wolkite University, Ethiopia</t>
  </si>
  <si>
    <t>Research &amp; Development Directorate Director</t>
  </si>
  <si>
    <t>I have no information</t>
  </si>
  <si>
    <t>Land degradation become serious problem for agricultural production and its sustainability. Having knowledge on such African's pressing issue is very determinant to restore land for sustainable agricultural production.</t>
  </si>
  <si>
    <t xml:space="preserve">I am natural resource management profession. The training will build my capacity for my future work regarding teaching, research, community service in the area of natural resources management.  </t>
  </si>
  <si>
    <t>kukay@zust.edu.so</t>
  </si>
  <si>
    <t>Ismail Abdullahi Mohamed</t>
  </si>
  <si>
    <t>Zamzam University of Science and Technology</t>
  </si>
  <si>
    <t>Coordinator, Center for Sustainable Agriculture and Environmental Studies</t>
  </si>
  <si>
    <t>$1,600 ( Go and Back Ticket )</t>
  </si>
  <si>
    <t>I am deeply interested in participating in the "Land Restoration in Lowlands-Based Systems in Africa" training due to my passion for sustainable development and environmental conservation. Africa's lowlands are vital ecosystems that support biodiversity, agriculture, and local communities. By gaining expertise in land restoration techniques, I aim to contribute to reversing land degradation, enhancing soil fertility, and promoting sustainable land use practices. This training will equip me with the knowledge and skills needed to implement effective restoration projects, collaborate with local stakeholders, and support the resilience and livelihoods of communities dependent on these critical landscapes.</t>
  </si>
  <si>
    <t>With a background in Agricultural Extension, Rural Development, and Agricultural Policy, I have extensive experience in engaging with rural communities to improve agricultural practices and support sustainable development. My expertise lies in designing and implementing agricultural policies that enhance productivity, livelihoods, and environmental stewardship. I have worked closely with farmers, local governments, and development organizations to promote best practices in agriculture and rural development.
Participating in the "Land Restoration in Lowlands-Based Systems in Africa" training will significantly enhance my professional objectives by providing advanced knowledge and skills in land restoration techniques. This training will enable me to address land degradation challenges effectively, improve soil health, and increase agricultural productivity in Somalia. By integrating these new skills into my work, I can develop and implement comprehensive land restoration strategies that support sustainable agriculture, improve food security, and promote the resilience of rural communities in Africa.</t>
  </si>
  <si>
    <t>tnanyaki@gmail.com</t>
  </si>
  <si>
    <t>Christine</t>
  </si>
  <si>
    <t>EPIC Dare to dream</t>
  </si>
  <si>
    <t>Project Consultant</t>
  </si>
  <si>
    <t xml:space="preserve">I do have several reasons for  attending this workshop will  offer the opportunity to learn about various techniques and strategies for restoring land, which can be valuable knowledge for anyone interested in environmental conservation or land management.
also networking Workshops gives me an opportunity to bring together professionals, experts, and enthusiasts in the field of land restoration, providing a valuable networking opportunity to connect with like-minded individuals, potential mentors, or collaborators. Overall, attending a land restoration workshop aligns with interests in environmental conservation, learning, and making a positive impact on the planet and  actively contributing to environmental conservation efforts and promoting sustainable practices.
</t>
  </si>
  <si>
    <t xml:space="preserve"> I have a bachelor in Community Economic Development i have Organize meetings and workshops to involve local residents, landowners, and stakeholders in the planning and decision-making processes related to land conservation projects. These sessions provide opportunities for community members to voice their concerns, share local knowledge, and contribute ideas. Education and Outreach Programs: Develop educational materials, such as brochures, posters, and presentations, to raise awareness about the importance of land conservation and its benefits to the community. Host informational sessions or field trips to teach residents about local ecosystems, wildlife habitats, and conservation practices.
I  Recruit volunteers from the community to participate in hands-on conservation activities, such as tree planting, trail maintenance, invasive species removal, and habitat restoration. Volunteering provides community members with a sense of ownership and pride in their local environment.
Partnerships with Local Organizations: Collaborate with local schools, community groups, nonprofit organizations, and businesses to support land conservation initiatives. Partnering with these entities led to expand outreach efforts, leverage resources, and build a strong network of supporters for conservation projects.
This training is very important as it will enhanced my  knowledge and Skills in land conservation  provide valuable expertise that is directly applicable to roles in environmental science,  forestry, agriculture, urban planning, and related fields.
Career Advancement: Acquiring specialized knowledge in land conservation will open up  career opportunities and enhance prospects for advancement within relevant industries and organizations.
Increased Effectiveness in understanding best practices in land conservation will improve my ability to design and implement effective conservation projects, whether working for governmental agencies, non-profit organizations, consulting firms, or other entities.
</t>
  </si>
  <si>
    <t>Kelvinmuli57@gmail.com</t>
  </si>
  <si>
    <t xml:space="preserve">Kelvin Muli </t>
  </si>
  <si>
    <t xml:space="preserve">Conservation Alliance of Kenya </t>
  </si>
  <si>
    <t>Programs Manager</t>
  </si>
  <si>
    <t>USD 2,000</t>
  </si>
  <si>
    <t> I am excited to attend the workshop on Land Restoration in Lowlands-Based Systems in Africa. This course provides a rare chance for me to learn more about successful restoration methods designed for lowland ecosystems, which are essential for local livelihoods, biodiversity, and water management. By taking part, I hope to improve my knowledge and practical abilities so that I can support restoration efforts in my area more successfully. In addition, this experience will make it easier to network with peers and professionals, which will promote cooperation and the sharing of creative solutions to the problems associated with land degradation in Africa.</t>
  </si>
  <si>
    <t xml:space="preserve">Years of education and work have given me a strong foundation in natural resource management and land restoration. With a degree in environmental sciences, I have worked on numerous conservation projects, rehabilitating degraded lands and practicing sustainable natural resource management. Project management, policy advocacy, and community engagement have been some of my tasks. These have allowed me to have a thorough understanding of ecological concepts and useful restoration strategies.In order to achieve my professional goals, this training on Land Restoration in Lowlands-Based Systems in Africa is essential. It will give me the specific knowledge and abilities I need to deal with the particular difficulties faced by lowland ecosystems, which are essential for biodiversity, water management, and the welfare of nearby communities. By expanding my knowledge in this field, I will be able to direct restoration projects more successfully, have an impact on the creation of policies, and work with stakeholders to put sustainable land management techniques into practice. In the end, this training will enable me to make a substantial contribution to regional and international initiatives aimed at halting land degradation and fostering ecological resilience.
</t>
  </si>
  <si>
    <t>sulaimanashiru111@gmail.com</t>
  </si>
  <si>
    <t>SULAIMAN ASHIRU</t>
  </si>
  <si>
    <t>MUMSA initiative</t>
  </si>
  <si>
    <t>$4750</t>
  </si>
  <si>
    <t>I am eager to participate in the 'Land Restoration in Lowlands-Based Systems in Africa' training. I believe this training will enhance my skills in identifying and planning effective restoration strategies, integrating physical, biological, and socioeconomic aspects, and monitoring sustainability performance indicators. I want to apply the knowledge and skills gained to support sustainable agricultural development and ecosystem services in Nigeria, particularly in the lowlands of Bauchi State, and contribute to achieving the G20 Global Land Initiative's goal of reducing land degradation by 2040.</t>
  </si>
  <si>
    <t>Background and Expertise.
Social Standards Professional with a strong background in Social Development, Sociology, and Project Management
Experienced in Grant Writing, Fundraising, Community Engagement, and Event Management Skilled in Strategic Planning, Team Management, and Advocacy Campaigns Proven track record in leading and motivating teams, fostering collaboration, and achieving shared goals
Strong expertise in Microsoft Office Suite, CRM, Adobe Acrobat, Zoom, Canva, Arc GIS, and Data Analysis
Professional Objectives.
To enhance my skills and knowledge in sustainable land management and restoration
To apply the training to support sustainable agricultural development and ecosystem services in Nigeria, particularly in the lowlands of Bauchi State
To contribute to achieving the G20 Global Land Initiative's goal of reducing land degradation by 2040
To expand my professional network and collaborate with experts in the field
To integrate the knowledge and skills gained into my current role as Founder and Executive Director at MUMSA initiative, and enhance the organization's impact in the areas of tech training, entrepreneurship, and business management.
Professional objectives.
This training will provide me with the necessary knowledge and skills to support sustainable land management and restoration in Nigeria
It will enhance my expertise in identifying and planning effective restoration strategies, integrating physical, biological, and socioeconomic aspects, and monitoring sustainability performance indicators
It will offer opportunities for networking and collaboration with experts in the field, potentially leading to new partnerships and initiatives
It will support my organization's objectives by enabling me to integrate sustainable land management and restoration into our existing programs and services, enhancing our impact and reputation.</t>
  </si>
  <si>
    <t>carolkagume94@gmail.com</t>
  </si>
  <si>
    <t>Caroline Kagume</t>
  </si>
  <si>
    <t>Mara Elephant Project</t>
  </si>
  <si>
    <t>Research Project Officer</t>
  </si>
  <si>
    <t>$1500 (Dollars)</t>
  </si>
  <si>
    <t>I am eager to participate in the training due to my deep commitment to environmental conservation. This training aligns with my goal of addressing land degradation and promoting ecosystem resilience in Africa and especially in my home country Kenya. I am particularly interested in learning innovative restoration techniques and best practices that can be implemented to enhance biodiversity, and support local communities as a way of promoting sustainable development. By gaining this knowledge, I aim to contribute effectively to sustainable land management projects and help combat the adverse effects of climate change in lowland areas across the continent.</t>
  </si>
  <si>
    <t xml:space="preserve">I have a background in Wildlife Management with a focus on Conservation systems and Forensic science. I have worked on various projects aimed at mitigating land degradation especially here in the Mara where I work. This training in "Land Restoration in Lowlands-Based Systems in Africa" will deepen my understanding of restoration techniques and how to carry them out practically. </t>
  </si>
  <si>
    <t>ambanielisha@gmail.com</t>
  </si>
  <si>
    <t xml:space="preserve">Elisha Ambani </t>
  </si>
  <si>
    <t>UNV</t>
  </si>
  <si>
    <t xml:space="preserve">Volunteer </t>
  </si>
  <si>
    <t>4000 USD</t>
  </si>
  <si>
    <t>As a youth eco- preneur, it will give more light to innovative ideas.</t>
  </si>
  <si>
    <t xml:space="preserve">Iam a geographer and I first practised my career in the Public Sector at the Ministry of Lands, Housing, Public Works and Urban Development. My great desire to work with international organizations as an environment enthusiast drove me to volunteer on this platform. The training is very crucial to my Greener Kenya Initiative. A drive to initiate a Let's go Green drive straight away for the City of Nairobi. I need to add value to my project and hold hands with more partners to make it successful. </t>
  </si>
  <si>
    <t xml:space="preserve">Yes, I have attanded to several online trainings such as Land Finance, Land restoration and disaster Management and response. </t>
  </si>
  <si>
    <t>chlgkwjd99@naver.com</t>
  </si>
  <si>
    <t>HAJEONG CHOI</t>
  </si>
  <si>
    <t>SAN SOO R&amp;D</t>
  </si>
  <si>
    <t>CEO(INVENTOR)</t>
  </si>
  <si>
    <t>Korea, South</t>
  </si>
  <si>
    <t>US  $10,000</t>
  </si>
  <si>
    <t>저의 대한민국 특허 "수자원 활용 구조물"이 지구의 사막화 방지에 지대한 효과가 있다는 것을 접목하는 방법에 대하여 알리고 싶습니다.
I would like to inform you about the method of applying my Korean patented “Water Resources Utilization Structure” that has a great effect in preventing desertification of the Earth.</t>
  </si>
  <si>
    <t>교육을 받으면서 저의 특허에 대한 것을 교류하고 싶습니다.
While receiving education, I would like to exchange information about my patents.</t>
  </si>
  <si>
    <t>ntchoua@gmail.com</t>
  </si>
  <si>
    <t>Dr Norbert François TCHOUAFFE TCHIADJE</t>
  </si>
  <si>
    <t>Pan-African Institute For Development, Cameroon</t>
  </si>
  <si>
    <t>Senior researcher</t>
  </si>
  <si>
    <t>I will need $1000 for travel support and</t>
  </si>
  <si>
    <t>I am willing to participate to the upcoming training in order to learn , exchange knowledge with other participants and step ahead with the current ecological engineering project I am working on now.</t>
  </si>
  <si>
    <t>My expertise covers agricultural engineering, environmental Engineering, integrated water resources management and nature- based solutions for responding to climate change.</t>
  </si>
  <si>
    <t>ajibola.abdulazeez@gmail.com</t>
  </si>
  <si>
    <t>AbdulAzeez Ajibola</t>
  </si>
  <si>
    <t xml:space="preserve">Private Sector/ Royal Exchange General Insurance Company </t>
  </si>
  <si>
    <t xml:space="preserve">Head of Agriculture Insurance </t>
  </si>
  <si>
    <t xml:space="preserve">Complete </t>
  </si>
  <si>
    <t xml:space="preserve">I want to understand low land systems better and how these systems can serve as carbon sinks. The knowledge gleaned can be used to design suitable insurance products that can make these land systems more resilience. </t>
  </si>
  <si>
    <t xml:space="preserve">I hold a bachelor's degree in Agricultural Economics and a master's degree in Energy Economics and Policy. Currently, I lead the Agribusiness Insurance Unit at Nigeria's oldest insurance company (Royal Exchange Insurance). Previously, I served as the Deputy Head of the Climate Smart Agriculture and Renewable Energy Unit at the Nigerian Incentive-Based Risk Sharing System for Agricultural Lending (NIRSAL). In that role, I contributed to the development of various projects aimed at enhancing the climate resilience of farming systems, including the largest government Agricultural Intervention ( the Anchors Borrowers Programme). </t>
  </si>
  <si>
    <t>cliffbarkatch@gmail.com</t>
  </si>
  <si>
    <t xml:space="preserve">CLIFF BARKATCH </t>
  </si>
  <si>
    <t xml:space="preserve">National Environment Management Authority </t>
  </si>
  <si>
    <t xml:space="preserve">COUNTY DIRECTOR OF ENVIRONMENT </t>
  </si>
  <si>
    <t>I am sincerely interested in the training.
I look forward to receiving an invitation as well as full support to attend and learn on restoration opportunities and at the same time know how the opportunities can be sustained for posterity.
I hope to learn more on ecosystem services assessment and use the knowledge in carrying out ecosystem services analysis in my county.
Hope also with the skills obtained to write bankable projects for funding from different sources .</t>
  </si>
  <si>
    <t>My background is in education and environmental science.
The training will equip me with skills in land restoration for the county I am working currently or even other counties I will work in the future.
Land based resources are on declining trend all over the world and such training will assist some of us who are resource managers to halt and even reverse the trends.</t>
  </si>
  <si>
    <t>lazaromwae@gmail.com</t>
  </si>
  <si>
    <t xml:space="preserve">Lazaro mwae sironga </t>
  </si>
  <si>
    <t xml:space="preserve">WHA foundation </t>
  </si>
  <si>
    <t xml:space="preserve">Financial officer </t>
  </si>
  <si>
    <t xml:space="preserve">Any money available to be available for training </t>
  </si>
  <si>
    <t xml:space="preserve">I will be happy to get this position to learn more about land restoration </t>
  </si>
  <si>
    <t xml:space="preserve">Training about environment restoration and degradation </t>
  </si>
  <si>
    <t>hillaryadongo@gmail.com</t>
  </si>
  <si>
    <t>Hillary Adongo</t>
  </si>
  <si>
    <t>Restorative Seed Society</t>
  </si>
  <si>
    <t>I am a champion of Farmer Based Natural Regeneration (FMNR)Techniques among smallholder farmers in Northern Ghana. Northern Ghana's proximity to the Sahel makes it highly prone to the effects of climate change compared to how other parts of the country. For about 10 years, I have been working with women farmer groups in particular on FMNR practices to mitigate the effect of climate change on their livelihood. This training aligns with my experience over the years and I am confident to benefit immensely and while sharing my knowledge on some practical findings working with my farmers.</t>
  </si>
  <si>
    <t>I have about 10 years of experience working with smallholder farmers on FMNR techniques to mitigate climate change impacts. I hold a BSc in Earth Science and MPhil in Environmental Science from the University of Ghana. I have been instrumental in the formation of the National Women Farmers Network in Northern Ghana serving as a technical expert in the process. I have led various farmer level trainings and research on government policy, climate smart agriculture among others and working with journalists to project the effects of climate on smallholder farmers. The training will enhance my facilitation skills.</t>
  </si>
  <si>
    <t>mugabobrendah2142@gmail.com</t>
  </si>
  <si>
    <t xml:space="preserve">Komugabo </t>
  </si>
  <si>
    <t>Law firm</t>
  </si>
  <si>
    <t xml:space="preserve">Accountant </t>
  </si>
  <si>
    <t>500, 000ug shs</t>
  </si>
  <si>
    <t xml:space="preserve">Am highly interested </t>
  </si>
  <si>
    <t xml:space="preserve">Am an accountant by profession and this training will surely expand my accountability knowledge and experience </t>
  </si>
  <si>
    <t xml:space="preserve">Yes, 6th building bridges for land titled.Response to resilience - 15 years of partnership in disaster management. </t>
  </si>
  <si>
    <t>m.meddi@ensh.dz</t>
  </si>
  <si>
    <t>MEDDI Mohamed</t>
  </si>
  <si>
    <t>Higner National School of Hydraulics of Blida</t>
  </si>
  <si>
    <t>teacher researcher</t>
  </si>
  <si>
    <t>2500 euros</t>
  </si>
  <si>
    <t xml:space="preserve">Land restoration is a crucial task in preserving agricultural land and the environment. Through this training, we hope to acquire new and innovative techniques that we can put into practice and share with our students. </t>
  </si>
  <si>
    <t>We've taken training courses before, but this one can add to our knowledge, which will be useful for practice and teaching.</t>
  </si>
  <si>
    <t>Yes,  international training course on RS-GIS held at CoE-SLM, ICFRE, India during 15-19 Jan 2024</t>
  </si>
  <si>
    <t>Shaheenmainudin@gmail.com</t>
  </si>
  <si>
    <t>Shaheen Shaikh</t>
  </si>
  <si>
    <t>Antarang Foundation</t>
  </si>
  <si>
    <t>Content Developer</t>
  </si>
  <si>
    <t>Public Sector, Student, Civil Society, organized citizens &amp; community-led initiatives</t>
  </si>
  <si>
    <t xml:space="preserve">I am seeking full financial support to cover my expenses for attending this transformative 5-day training workshop. The estimated amount of funding needed includes travel, accommodation, and food costs, which are would be around 2500$. </t>
  </si>
  <si>
    <t xml:space="preserve">In order to improve my knowledge and abilities in sustainable land management and agricultural development, I am excited to take part in the training workshop on "Lowland Restoration in Lowland-Based Systems in Africa". I am especially interested in incorporating physical, biological, and socioeconomic issues into restoration planning because I have extensive experience in community development, project coordination, and gender-inclusive curriculum design. My enthusiasm for promoting environmental stewardship and enhancing livelihoods is aligned with this course, which will provide me with the necessary tools to effectively contribute to sustainable practices in Africa. My professional ambitions and the aims of the community will be greatly advanced by the chance to work with like-minded people and learn from specialists. Additionally, my background in managing diverse projects and engaging stakeholders ensures that I can apply the insights gained to drive meaningful change.
</t>
  </si>
  <si>
    <t>I hail from Mumbai, India, and I am passionate about education and gender equality. As a Global Youth Ambassador and advocate within Theirworld UK, I contribute remotely to advance these causes. Currently, I freelance as a Project Coordinator for Aspire to Autonomy, a US-based non-profit dedicated to supporting survivors of human trafficking. My academic journey includes a bachelor's degree in psychology and political science from the University of Mumbai. Additionally, I am an alumna of the US Department of State's Community College Initiative program, through which I earned an associate degree in child development from Northampton Community College. With over three years of experience in the education and social sectors, both internationally and domestically, I have had the privilege of making a significant impact. Most recently, I worked as a content and training assistant at the Antarang Foundation, a prominent Indian non-profit that facilitates the smooth transition of adolescents from education to employment. Through this role, I contributed to impacting over 1,500,000 students. In addition to my professional roles, I run a community project called the Learning Center at my residence. This project caters to children aged 3–6 years, focusing on enhancing their communication skills, English proficiency, and fostering discussions to challenge prevailing social gender norms. This hands-on initiative allows me to make a direct and meaningful impact on young minds in my community.
Living in Govandi, a slum area in Mumbai, I have firsthand experience with the challenges of environmental degradation and poor water management, especially during the rainy season. In response, I led a project called "Monsoon Resilience in Govandi," which aimed to mitigate the adverse effects of heavy rains and flooding in the community. This project involved engaging 50 local residents in building rainwater harvesting systems, which collectively captured approximately 100 liters of rainwater during the monsoon season. We improved drainage systems, leading to a 30% decrease in waterlogging incidents.
Participating in the "Land Restoration in Lowlands-Based Systems in Africa" training workshop will significantly support my professional objectives. This training will provide me with advanced knowledge and practical skills in sustainable land management, specifically tailored to lowland ecosystems. By learning to identify and plan effective lowlands restoration strategies, I can apply these methodologies to similar urban lowland challenges in Govandi. The training's focus on integrating physical, biological, and socioeconomic aspects into restoration measures aligns perfectly with my holistic approach to community projects. Additionally, the ability to monitor and evaluate impacts on sustainability performance indicators will enhance the effectiveness of my initiatives.
This workshop will enable me to contribute more effectively to environmental stewardship and community development, both locally in Govandi and potentially in similar lowland-based systems in Africa. The insights and skills gained will empower me to lead more impactful projects, fostering resilience and sustainable development in vulnerable communities.</t>
  </si>
  <si>
    <t>affluentfarmers@gmail.com</t>
  </si>
  <si>
    <t>Ephantus Kibe</t>
  </si>
  <si>
    <t>Affluent Farmers Ltd.</t>
  </si>
  <si>
    <t>Founder/Director</t>
  </si>
  <si>
    <t>$2900 (Travel-$2200, Residence-$600, Misc. $100)</t>
  </si>
  <si>
    <t xml:space="preserve">I am the founder and team leader in Affluent Farmers Ltd. Our main goal involves promoting sustainable agriculture in Kenya, East Africa, and globally. Our main measures are through researching and then disseminating acquired information to the community via digital platforms and practically through physical trainings. We focus more on areas like soil and water conservation, better land/space utilization through vertical gardening, biodiversity promotion through integrated farming approaches and IPM when dealing with pests. In our efforts to promote sustainable land use, we have a role to play in restoring and reclaiming land. Over 80% of Kenyan land is arid or semi-arid. Most of this is not utilized while only about 40% of arable land is well-utilized for agriculture in Africa (FAO). I believe that by attending this training I will learn a great deal and bring back the invaluable information for implementation. Importantly, I will share my knowledge with the other participants. </t>
  </si>
  <si>
    <t>I am a graduate in Bachelors of Technology, Applied Biology from the Technical University of Kenya. Throughout the course of my study, I got hands-on training about handling diverse issues affecting human society, including disease problems, hunger, poverty, ignorance, among others by applying scientific knowhow. I also worked as an Intern (6months) and a Technical Assistant (9months) at the International Center for Insect Physiology and Ecology (icipe), and gained crucial knowledge in sustainable agriculture, specifically Integrated Pest Management (IPM). Before starting own company, I worked briefly (1 year) with Farmtrack Consulting Ltd., a firm that deals with biological and mechanical pest control alongside other sustainable farming technologies. I have greatly interacted with farmers through trainings and, now in my capacity as team-leader in my start up, I am not only educating farmers but covering experts, organizations, and CBOs and disseminating knowledge digitally. Therefore, I believe that this training will increase my usefulness to the society by ten folds not only through learning but also expanding my networks, which is key in professional development and career growth.</t>
  </si>
  <si>
    <t xml:space="preserve">Omarabusamra@hotmail.٩com </t>
  </si>
  <si>
    <t xml:space="preserve">Omar abu samra </t>
  </si>
  <si>
    <t>national agriculture research centre</t>
  </si>
  <si>
    <t xml:space="preserve">Manager of wadi araba research station </t>
  </si>
  <si>
    <t xml:space="preserve">Travel and accommodation </t>
  </si>
  <si>
    <t>This training course w help me in my working as a manager of research station in jordan especially I worked before as a land use planner I a project which was funded by IFAD</t>
  </si>
  <si>
    <t xml:space="preserve">Good experience in using GIS and good knowledge in research tools </t>
  </si>
  <si>
    <t>israel.tessema@aastu.edu.et</t>
  </si>
  <si>
    <t>Israel Lewte</t>
  </si>
  <si>
    <t>Addis Ababa Science and Technology University</t>
  </si>
  <si>
    <t xml:space="preserve">Assistant Professor </t>
  </si>
  <si>
    <t>2800 USD</t>
  </si>
  <si>
    <t xml:space="preserve">My MSc thesis and PhD dissertation directly related to the topic of training and published different articles related to the subject matter. The training will help me to gain an in-depth knowledge of the specific field and pave my way for the future research and application in the area. It will polish my previous knowledge and further enlighten me with the field. If I got the chance to participate in the training, I am willing to scale up the training for other colleagues, sectoral office experts and students (undergraduate and postgraduate) of my country and others. </t>
  </si>
  <si>
    <t xml:space="preserve">I have PhD degree in development studies (Environment and Development), MSc degree in Environmental Science (Environmental Resource Management), BSc degree in Agriculture (Major Plant Science) and Civil Engineering. I have also more than twenty years of extensive work experience in Environment, Natural Resource Management, Agriculture (irrigation and rain fed), Food Security, Climate Variability and Change related Vulnerability and Adaptation Strategy related activities, and in integrated development projects as expert and with different capacities. Currently, I am working as an Assistant Professor in Environmental Engineering Department, Addis Ababa Science and Technology University. I had the opportunity to publish different articles related to the subject of training. The training will provide me with an opportunity to work on the project and learn about new innovative ideas in the field. </t>
  </si>
  <si>
    <t>jimmy.ochom@oxfam.org</t>
  </si>
  <si>
    <t>JIMMY OCHOM</t>
  </si>
  <si>
    <t>Oxfam Novib (Uganda)</t>
  </si>
  <si>
    <t xml:space="preserve">Land Rights Policy Advisor </t>
  </si>
  <si>
    <t>Working Profiency, No</t>
  </si>
  <si>
    <t>Euro 950</t>
  </si>
  <si>
    <t xml:space="preserve">I am currently running a land use project that builds on the relationship between land use and climate change. I will be sharing my experiences on the nexus of land use and climate change in climate change. </t>
  </si>
  <si>
    <t>Jimmy is an Environmental Human Rights Lawyer and a specialist in land policy and Natural Resources Conflict Management; he is also currently the Land Rights Lead at Oxfam in Uganda and supports Oxfam Global team on advocacy work on Land rights, and Food Security and Climate Justice. He is an Expert in sustainable investments and the Political Economy of Land Governance in Africa. Jimmy served the Government of Uganda as the Chief Mediator (Land) during the Commission of Inquiry into Land Matters in 2019. He has been progressively working for and with several organisations that look at improving access to justice through litigation and ADR. He has implemented several Natural Resources Governance projects and developed experience in Climate Justice, Protection of Human Rights, Access to Justice and Gender Equality through land rights advocacy, provision of legal aid services (ADR) to the vulnerable and poor; carrying out research and documentation of access to justice bottlenecks; and public interest litigation through the various organisations.</t>
  </si>
  <si>
    <t>attiogbeafiamenchristele@gmail.com</t>
  </si>
  <si>
    <t>Afi Amen Christele ATTIOGBE</t>
  </si>
  <si>
    <t>Kwame Nkrumah University of Sciences and Technology, GHANA</t>
  </si>
  <si>
    <t>PhD Candidate</t>
  </si>
  <si>
    <t>NO, I would be interested in a "Fully funded participant" option.</t>
  </si>
  <si>
    <t>My interest in participating in this training is to improve my knowledge and skills to implement sustainable practices, improve soil health, and manage water resources effectively and efficiently in my country.  Because lowlands are essential for the livelihoods of millions of people and their restoration in the world especially in Africa is critical for addressing environmental degradation, enhancing agricultural productivity, and building resilience in this era of climate change. This training workshop is also an opportunity to network and interact with other scientists and professionals to address common challenges facing and being driven by land degradation.</t>
  </si>
  <si>
    <t xml:space="preserve">I am a young scientist with a sound background in agroforestry with a particular interest in climate change and extreme events. My professional career objective is to support rural communities in the management of their land to reduce vulnerability to climate risks and improve living conditions. Participating in the upcoming land restoration training for lowlands-based systems in Africa will support my intended objectives. This training is also key for leadership, policy advocacy, and community engagement skills, enabling me to lead impactful projects and contribute to the achievement of global sustainability goals. </t>
  </si>
  <si>
    <t>bendayaleila@gmail.com</t>
  </si>
  <si>
    <t>Leila Ben Dhiab Ben Daya</t>
  </si>
  <si>
    <t>Ministère de l'Agriculture et ressources hydrauliques et de la pèche /Direction Générale d'aménagement et conservation des terres agricoles</t>
  </si>
  <si>
    <t>sous- directeur de la recherche expérimentale /DG ACTA</t>
  </si>
  <si>
    <t xml:space="preserve">As  sub-director at the Ministry of Agriculture and a member of the Tunisian National   greenhouse gas inventory team,(AFOLU Sector : responsible for the land allocation and uses sheet) this training is an Opportunity to promote the impact of different types of land managment  (conservation, restoration, rehabilitation) in the current  context of climate change. In Tunisia, the soil resource in general has not received adequate attention, like water. However, the impact of anthropogenic or natural factors increased by extreme phenomena weakness the 2/3 of Tunisian lands classified as high risk of desertification. and finnely it's seems t a good opportunity to join this initiative  by engaging my directorate to inhance all activities  encouraging the various stakeholders in sustainable management, restoration and land conservation at the national  and local level. </t>
  </si>
  <si>
    <t xml:space="preserve">A soil scientist by training, and subdirector of experimental research, working in the Soil Resources Directorate of the General Directorate of Development and Conservation of Agricultural Land under the supervision of the Ministry of Agriculture and Hydraulic Resources and fishing, I am involved in  different expertises phases of land management and their use. this expertise includes assistance to farmers (soil analysis,  choice of planting, use of fertilisers ), land management advice and implementation of good soil management practices for productivity. I am also the Tunisia focal point in Global Soil Partnership facilitating the implementation of the various activities and their monitoring. Likewise, member of the Greenhouse Gas Inventory  team (Sector AFOLU  and responsible forest and Land uses sheet). This training is an opportunity to promote the impact of different types of land development (conservation, restoration, rehabilitation) in the context of current climate change, to implement activities to scaling best practices of  Sustainable Land Management in this Framework and to join this initiave </t>
  </si>
  <si>
    <t>Okontastanleyonyekachi@gmail.com</t>
  </si>
  <si>
    <t xml:space="preserve">Stanley Okonta </t>
  </si>
  <si>
    <t xml:space="preserve">National Agency For The Great Green Wall </t>
  </si>
  <si>
    <t xml:space="preserve">Site Inspector </t>
  </si>
  <si>
    <t xml:space="preserve">5 thousand dollars </t>
  </si>
  <si>
    <t xml:space="preserve">To enhance my knowledge in combating issues that to do with reclamation lands especially in desert areas and also try to know best practices of solving degraded environment especially in sub-sahara Africa and Nigeria to precise. </t>
  </si>
  <si>
    <t xml:space="preserve">I'm a community development officer and a disaster risk management expert. Of course, embarking of this training will definitely enhanced my knowledge in the areas of land restoration at it affects humanity. </t>
  </si>
  <si>
    <t xml:space="preserve">Online </t>
  </si>
  <si>
    <t xml:space="preserve">mainsuniesdafrique@gmail.com </t>
  </si>
  <si>
    <t xml:space="preserve">N'goran kouassi </t>
  </si>
  <si>
    <t xml:space="preserve">Mains Unies d'Afrique </t>
  </si>
  <si>
    <t>Comme j'ai choisi de recevoir tout niveau de soutien financier disponible, je laisse le montant à l'appréciation des organisateurs.</t>
  </si>
  <si>
    <t>Notre ONG étant une organisation intervenant dans le domaine de la lutte contre la désertification et la sécheresse, ces genres de rencontres nous permettrons de mener efficacement nos actions sur le terrain, surtout que notre ONG est accréditée par UNCCD. Afin de protéger la terre qui est notre héritage Commun pour la survie de notre monde. Nous sommes en partenariat avec certaines coopératives telle que l'ONACI (l'organisation nationale des agriculteurs de Côte d'Ivoire), afin de faire la promotion de l'agroforesterie.</t>
  </si>
  <si>
    <t>Mains Unies d'Afrique est une ONG qui a pour objectifs : la lutte contre les feux de brousse, faire la promotion du reboisement, faire la création et l'aménagement des espaces verts des villes et communes.Nous faisons la sensibilisation dans des villages chaque année afin de lutter contre les feux de brousse qui sont là cause de nombreux incendie qui entraîne la déforestation. Nous faisons aussi des reboisements dans certaines localités de notre pays . Mains Unies d'Afrique a un département d'agro écologique avec des écologistes qui produisent de l'anglais organique appelé compost pour fertiliser les terres arides pour mieux accroître les rendements agricoles.</t>
  </si>
  <si>
    <t>owanemax262@gmail.com</t>
  </si>
  <si>
    <t xml:space="preserve">MAXWELL OWANE </t>
  </si>
  <si>
    <t xml:space="preserve">PWANI UNIVERSITY </t>
  </si>
  <si>
    <t>TUTOR</t>
  </si>
  <si>
    <t>Growing an environment that is ever experiencing pollution, I am interested in gaining knowledge in the reclamation and recovery of such land into use. This training would enable exchange ideas with various experts and delegates that would come in handy for me to address land degradation at the grass root level. I would also like to gain exposure in line with Global Land Initiative and bring substantive changes in addressing land degradation and climate change.</t>
  </si>
  <si>
    <t xml:space="preserve">I am a graduate with a bachelor's degree in Education arts, I am majorly interested in land restoration as part of the mitigation measures for  climate change. As an environmentalist it would be beneficial in networking and getting a glimpse of how the effects of climate change can be reduced on a global scale. I have a rich knowledge on dealing with the youths who are major players in addressing land degradation by providing the required publicity and awareness </t>
  </si>
  <si>
    <t>mebulomohete@gmail.com</t>
  </si>
  <si>
    <t>Ilidio MEBULO MOHETE</t>
  </si>
  <si>
    <t>National Development Agency of Equatorial Guinea</t>
  </si>
  <si>
    <t>Director of the Department of Environmental Sustainability and Territorial Development</t>
  </si>
  <si>
    <t>5.000 $</t>
  </si>
  <si>
    <t xml:space="preserve">Because I'll like to adcquire knowledgements on how to improve or implemented Land Restoration in Lowlands-BasedD Systems. So I could able to share those mechanisms with differents stakeholders.  </t>
  </si>
  <si>
    <t xml:space="preserve">I'am a Geology Engineer and also the CST of Equatorial Guinea since 2019. It will help me improve may habilities on how to introduce diferentes concepts on the day working. I'm working with diferents stakeholders related with the land, such as: Agriculture, Infrastructure, Planning, etc. </t>
  </si>
  <si>
    <t>morotauficabdoul@gmail.com</t>
  </si>
  <si>
    <t>Abdoul Moro Taufic</t>
  </si>
  <si>
    <t>National Disaster Management Organization , Ghana</t>
  </si>
  <si>
    <t xml:space="preserve">Resilience Officer / Climate Adaptation Officer </t>
  </si>
  <si>
    <t xml:space="preserve">I am an adaptation officer working with the National Disaster Management organization of Ghana.(NADMO). My interest to participate is inform by the targeted ecosystems(lowland) and its restoration. As a resilience officer working with farmers faced with degraded agriculture lands due to topography. A workshop of this nature would undoubtedly impart skills that would enable me influence farming communities faced with flooding, and soil nutrient loss. I am highly interested in the perspectives on restoration strategies that is going to presented at the workshop.  I am convinced most farmers farming on low lying lands in Ghana need some land restoration conscientization at a time were high volumes of rain water are causing chaos on farm lands.    </t>
  </si>
  <si>
    <t xml:space="preserve">I am a Resilient Officer in charge of disaster risk reduction, mitigation and adaptation programming. My work entails working with farmers and communities on landscape resilience for agriculture and and for settlement. I frequently work on the field with farmers on adaptation and mitigation strategies. A workshop with this purpose would be helpful in adding to my skillsets on restoration.   </t>
  </si>
  <si>
    <t>tansumanas@yahoo.com</t>
  </si>
  <si>
    <t>Ansumana S Tamba</t>
  </si>
  <si>
    <t xml:space="preserve">Forestry Department </t>
  </si>
  <si>
    <t xml:space="preserve">Head of GIS and UNCCD reporting officer </t>
  </si>
  <si>
    <t>Due to climate change, the low lands in the Gambia are becoming saline and as such mangroves are being restored to areas where rice can't do well. To have an understanding of the the linkages my attendance of this training is paramount.</t>
  </si>
  <si>
    <t>The training would help identify suitable ecology for rice and mangroves and would also expand my remote sensing skills in determining the most likely suitable ecology for rice and mangroves</t>
  </si>
  <si>
    <t>abdullah.kaizer@gmail.com</t>
  </si>
  <si>
    <t>ABDULLAH BIN KAIZER</t>
  </si>
  <si>
    <t>Auritry Foundation</t>
  </si>
  <si>
    <t>Research Team Member</t>
  </si>
  <si>
    <t>I am keenly interested in participating in the "LAND RESTORATION IN LOWLANDS-BASED SYSTEMS IN AFRICA" training workshop to enhance my expertise in sustainable agricultural development and ecosystem restoration. As a Researcher at Auritry Foundation, my work focuses on improving land management practices and mitigating land degradation. This workshop provides a unique opportunity to learn cutting-edge restoration strategies, collaborate with leading scientists, and implement integrated approaches combining physical, biological, and socioeconomic aspects. Participating will enable me to contribute more effectively to sustainable agriculture initiatives in my region and share knowledge with colleagues and local communities.</t>
  </si>
  <si>
    <t>As a Research Team Member at Auritry Foundation, I have a strong background in environmental science and sustainable agriculture, with a focus on land management and restoration. I hold a degree in Environmental Science and Disaster Management from Bangabandhu Sheikh Mujibur Rahman Science and Technology University.
This training will significantly support my professional objectives by providing advanced knowledge and practical skills in lowland restoration. It will enhance my ability to design and implement effective restoration measures, integrate physical, biological, and socioeconomic factors, and monitor sustainability performance indicators. The opportunity to collaborate with experts and peers from across Africa will also broaden my perspective and enable me to contribute more effectively to regional and national land restoration efforts.</t>
  </si>
  <si>
    <t>arsfemme@yahoo.fr</t>
  </si>
  <si>
    <t>MUNDJO Takunusoga Bibyshe</t>
  </si>
  <si>
    <t>Actions pour la Réinsertion Sociale de la Femme "ARSF"</t>
  </si>
  <si>
    <t>Secrétaire Exécutive</t>
  </si>
  <si>
    <t>Rien à signaler</t>
  </si>
  <si>
    <t>Nôtre souhait de participer à cette formation a deux objectifs à savoir :
1. Avoir un OUTIL efficace pour nous aider à renforcer ces femmes et filles vulnérables et minoritaires paysannes , utilisées comme armes de guerre et victimes de viols et violences sexuelles et basées sur le genre en  RD Congo.
2. Echange d’expériences avec d’autres participants(tes) d’autres institutions publiques, éthériques, ONGs de la société civiles, gouvernementale d’Afrique.</t>
  </si>
  <si>
    <t xml:space="preserve">Nous sommes une organisation féminine/féministe qui accompagne les femmes et filles vulnérables et minoritaires paysannes dans les provinces du Nord-Kivu et du Sud-Kivu en RD Congo. Ces femmes et filles sont victimes de plusieurs  viols et violences de tout genre, surtout les violences basées sur le genre (VBG).  Leur activité principales est l’agriculture, mais, ignorante d’elles-mêmes.  Ces dernières ont besoin de connaissance de la matière. Notre participation à cette formation de «  pratique pour identifier et planifier les stratégies et les méthodologies de restauration des basses terres les plus efficaces pour le développement agricole, l'agriculture et l'environnement »
est très nécessaire. Ça sera un OUTIL très efficace pour l’accompagnement de nos femmes et filles partenaires paysannes. Objectivement, nous serons très outillées si nous participerons à cette formation.
</t>
  </si>
  <si>
    <t>NON, pas encore</t>
  </si>
  <si>
    <t>yahaya.a@edu.wascal.org</t>
  </si>
  <si>
    <t>Abdel Nassirou Yahaya Seydou</t>
  </si>
  <si>
    <t>WASCAL</t>
  </si>
  <si>
    <t>PhD candidate</t>
  </si>
  <si>
    <t>Any level of financial support that is available</t>
  </si>
  <si>
    <t>I am interested in participating in this land restoration training, which is currently the best option for mitigating the effects of climate change in Africa. Additionally, I recently published an article on ecosystem services in Niger, and I am eager to explore ecosystem services in other regions.</t>
  </si>
  <si>
    <t>I have a bachelor's degree in Biodiversity and Environmental Management, a master's degree in Sustainable Rural Transformation (Agroforestry), and I am currently a PhD candidate in WASCAL - CCLU (Climate Change and Land Use) at the University of Kumasi, KNUST. This training will greatly enhance my skills, as I am currently working on coupling climate and land surface models to determine land-based mitigation options for climate change in West Africa.</t>
  </si>
  <si>
    <t>nhamunyela@yahoo.com</t>
  </si>
  <si>
    <t>Natalia Nakashona</t>
  </si>
  <si>
    <t>Ministry of Environment, Forestry and Tourism</t>
  </si>
  <si>
    <t>Senior Conservation Scientist</t>
  </si>
  <si>
    <t>DSA UN rate of U$272 x7 days =U$1904  depending on rate of the month August 2024, traveling, two days travelling for round trip to Côte d’Ivoire excluding round trip flight ticket.</t>
  </si>
  <si>
    <t xml:space="preserve">Being a UNCCD coordinator I need capacity building for building resilience, fostering innovation, and empowering stakeholders to address the complex challenges of land degradation and restoration effectively. It will be the best opportunities to meet with different experts in restorations for collaboration and further communication.
Coordinating land restoration efforts in Namibia requires a multi-faceted approach involving government agencies, local communities, and international partners.
 Land restoration in Namibia requires a holistic approach that integrates ecological, social, and economic considerations. By implementing sustainable land management practices and engaging local communities, Namibia can mitigate desertification, conserve biodiversity, and promote resilient ecosystems.
</t>
  </si>
  <si>
    <t xml:space="preserve">I am Senior Conservation Scientist responsible for coordinating, and implementing UNCCD in Namibia for the past 5 years. I have been coordinating land restoration initiatives such as GGWI, AFR100 and land degradation neutrality project etc.  Monitoring and evaluation of project/programs are a bit challenging and this will be the opportunities to learn technicality and best approach to measure the impact.
Successful land restoration requires a multidisciplinary approach involving various fields such as ecology, agriculture, hydrology, and community development. The training will be equipped me with interdisciplinary skills needed to plan, implement, and monitor restoration projects effectively. 
</t>
  </si>
  <si>
    <t>andre_ledouxcm@yahoo.fr</t>
  </si>
  <si>
    <t>Wamba Andre Le Doux</t>
  </si>
  <si>
    <t>AFVMC Assistance to Families and Migrants</t>
  </si>
  <si>
    <t>Social and Cultural Worker</t>
  </si>
  <si>
    <t>3000 € EUROS</t>
  </si>
  <si>
    <t>My intetest in participating in this training is to gain new skills on sustainable land management practices and agricultural development in Africa. 
I should also benefit and acquire knowledge from our trainers on topics such as flood control, water storage, and nutrient retention while exploring the integration of physical, biological, and socioeconomic factors in restoration planning and implementation.</t>
  </si>
  <si>
    <t>Wamba Andre Le Doux has a Certificate for the Completion of the e-learning Course "Entrepreneurship For Migrants And Refugees" organized in 2000 by the UNITAR in coordination with UNCTAD, UNHCR and the International Organization for Migration (IOM).
He has been trained as a Climate Reality Leader by the "The Climate Reality Project" (www.climaterealityproject.org).
He has been trained as a “Social and Cultural Worker” in Mbalmayo, Cameroon (2000) by the Italian NGO's COE Centro Di Orientamento Educativo, Cameroon Office Country.
He has participated in the Thematic Priorities of the 5th World Water Forum process (Istanbul, Turkey, 2009).
He has taken part in the Target Solution group n°9 (TSG9) of theme 2.2 “Contribute to Food security by the optimal use of water” in the 6th World Water Forum process (Marseille, France, 2012).
He has contributed in the Session 3, theme 7, “Sharing” in the 8th World Water Forum process (Brazil, March 18th - 23rd 2018).
He has participated in the 4th AWW (Africa Water Week) from the 14th to the 18th of May 2012 in Cairo, Egypt.
He has Certificates delivered by CAP-NET UNDP's Virtual Campus for the completion of 15 (fifteen) below courses related to IWRM Integrated Water Resources Management:
1) Human Rights Based Approachment to IWRM;
2) Water Pollution Management and IWRM;
3) Indigenous Peoples and IWRM;
4) Groundwater Management;
5) Preparing Funding Proposals for Groundwater related Projets;
6) Professional Management of Water Well Drilling Projects and Programmes;
7) IWRM for Climate Resilience;
8) International Non Sewered Sanitation Standars: ISO 30500 and ISO 24521;
9) Ocean Governance;
10) Transboundary Marine Spatial Planning and Sustainable Blue Economy;
11) Drought Risk Reduction in IWRM;
12) Delta Planning and Management;
13) Water Education for Sustainability and Global Citizenship;
14) Gender in IWRM;
15)  GEF IW: LEARN "International Waters Projection Management Course".</t>
  </si>
  <si>
    <t>Aamarfo@gmail.com</t>
  </si>
  <si>
    <t xml:space="preserve">Emmanuel Marfo </t>
  </si>
  <si>
    <t>Parliament of Ghana</t>
  </si>
  <si>
    <t>MP and Chairman of Environment Committee</t>
  </si>
  <si>
    <t>Ecosystem servicea is emerging as an important metric for assessing the contribution of the environment to sustainable development- low-land agricultural.landcapes provide ecosystems that have potential for both food production and such services especially employing technologies that reduce carbon emissions- They provide a nexus for food security and positive climate action. We need to support innovative actions, at the political level, for such integrations. Parliament's and by extension Parliamentary sector leadership such as chairs of Agriculture, land, gender and environment should have a full capacity to appreciate and provide oversight that demand appropriate budget allocations, sectoral cooperation and joint actions in low-land landscapes. As Chair of an important committee, and of course with my academic and career background, I don't want to miss any such opportunities to share and learn new things to position me to be at the front of contemporary insights</t>
  </si>
  <si>
    <t xml:space="preserve">I hold PhD in Environmental Policy, worked as consultant and a Principal Research Scientist and published a number of papers in the context of rural livelihoods, Agroforestry, forest land use conflict and governance and policy impacts- my work as MP and chairman of the Commiittee on Environment, Science and Technology of course has exposed me to tge social, policy and political contexts of land use and management. I bring lots of empirical knowledge to bear and hopefully the training will contribute to my capacity to offer consultancy services to governments, land use programmes and local communities. </t>
  </si>
  <si>
    <t>Yes, GCAP 2023</t>
  </si>
  <si>
    <t>Fidele.aganze@sca.or.ke</t>
  </si>
  <si>
    <t>AGANZE BACIRONGO FIDEL</t>
  </si>
  <si>
    <t>STOP CHILD ABUSE (SCA)</t>
  </si>
  <si>
    <t>1000$</t>
  </si>
  <si>
    <t>I am interest in ecological restoration and conservation, I am thrilled to participate in this training on Lowland Restoration in Lowland-Based Systems in Africa. Africa's lowland ecosystems are of utmost importance, providing crucial habitats for diverse flora and fauna. By acquiring knowledge and skills in restoring these ecosystems, I aim to contribute to their conservation and sustainable management. 
This training will equip me with the latest techniques and strategies, enabling me to make a positive impact in preserving Africa's lowland-based systems. I am excited to learn from experts in the field and collaborate with fellow enthusiasts in this endeavor.</t>
  </si>
  <si>
    <t>With over 17 years of experience as a Humanitarian, my background spans various disciplines including environmental science, ecology, and conservation biology. Throughout my career, I have conducted extensive research on ecosystem dynamics, species interactions, and restoration techniques. I have also published numerous papers and delivered lectures on these subjects.
This training in Lowland Restoration in Lowland-Based Systems in Africa aligns perfectly with my professional objectives. By participating in this program, I will gain in-depth knowledge about the specific challenges and opportunities associated with restoring lowland ecosystems in Africa. This training will enhance my expertise in implementing effective restoration strategies, managing biodiversity, and promoting sustainable practices in these fragile environments.
Moreover, this training will provide an excellent platform for networking and collaborating with like-minded professionals from diverse backgrounds. By exchanging ideas, experiences, and best practices, I can broaden my perspectives and stay up-to-date with the latest advancements in the field. Ultimately, this training will enable me to contribute more effectively to the conservation and restoration efforts in lowland-based systems in Africa, and further strengthen my professional profile.</t>
  </si>
  <si>
    <t>daudabalami1010@gmail.com</t>
  </si>
  <si>
    <t>Dauda Balami</t>
  </si>
  <si>
    <t>National Agency for the Great Green Wall</t>
  </si>
  <si>
    <t>assistant chief scientific officer/Head  of GIS  ans remote Sensing</t>
  </si>
  <si>
    <t>1500 t0 2000 dollars</t>
  </si>
  <si>
    <t xml:space="preserve">is to equip myself with essential training, planning, management post management ideas 
 of agricultural know-how/development and restoration strategies in the 11 front line state of Nigeria where national agency for the great green wall activities is domicile and also, monitoring and evaluating impacts on sustainability
performance indicators of our projects above all to acquire the knowledge and bring it home to the local community for onward adoption and practice for sustenance
</t>
  </si>
  <si>
    <t>My background is as follows, Assistant chief scientific officer/Head,GISand remote sensing with over 12 years working experience environment with 
-BSc geography,
- MSc GIS and remote sensing,
- PhD climatology (inview)
CERTIFICATES.
 opportunity mapping tool, 
Nature base solution for disaster and climate resilience (nbs),
Ecological nature base solution and risk EBA)
Sustainable lake management,
 Transforming land scape,
Inspiring journey of restoring mines, amongst others
my scheduled is as follows.
-programming, planning and policy analysis
-periodic collection, collation, and preparation of environmental statics
-programme and project monitoring and evaluation
-promote early warning system and remedial measurement for drought and desertification
-real time monitoring of NAGGW activities/mapping of all field projects.</t>
  </si>
  <si>
    <t>yes (webners)</t>
  </si>
  <si>
    <t>dakodekou1@gmail.com</t>
  </si>
  <si>
    <t>Abiola David AKODEKOU</t>
  </si>
  <si>
    <t>West African Science Service Centre on Climate Change and Adapted Land Use (WASCAL)</t>
  </si>
  <si>
    <t>PhD student in Climate Change and Agriculture</t>
  </si>
  <si>
    <t>1100 Euro (From Bonn to Bouaké)</t>
  </si>
  <si>
    <t>I'm interested in this training to gain a better understanding of the different approaches to lowland management, the procedures for conducting each of these approaches, and the benefits associated with these approaches. Indeed, given the importance of lowlands as food baskets for the local community in general and for Benin in particular, it is urgent to understand the approaches that guarantee its sustainability to recommend it to smallholder farmer communities, particularly rice producers. This training course is therefore of the utmost importance in satisfying these interests, insofar as it is organized and run by internationally recognized experts in the lowlands.</t>
  </si>
  <si>
    <t>I'm a PhD student in Climate Change and Agriculture, whose research focuses on the impact of lowland management approaches on ecosystem services and agricultural production in Benin. In 2021, I obtained a Master's degree in Natural Resource Management, developing research on ecological restoration approaches for wetlands in southern Benin. My interest in wetlands has led me to research approaches to managing these resources that are beneficial for maintaining ecosystem services and ensuring profitable and sustainable agricultural production. I'm also working with the Coordination pour la Recherche et le Developpement en Environnement (CORDE NGO), where we're conducting projects on sustainable, low-impact management of the lowlands to meet the needs of smallholder farmers in this changing climate. This training would be an ideal opportunity for me to deepen my skills in this field. It will enable me to strengthen my ability to identify and understand lowland restoration strategies, exchange with experts, and enrich my research to propose innovative solutions for lowland restoration in Benin.</t>
  </si>
  <si>
    <t>Leho jean Didier</t>
  </si>
  <si>
    <t>Ministère de l'environnement</t>
  </si>
  <si>
    <t>Point focal national CNULCD</t>
  </si>
  <si>
    <t>Tout dépendra de votre évaluation sur place car moi depuis mon pays le Congo ,je n'ai pas la réalité du pays d'accueil ,donc je reste à votre sagesse.</t>
  </si>
  <si>
    <t>Cette formation est d'une importance dans le cadre de renforcement de capacités</t>
  </si>
  <si>
    <t xml:space="preserve">étant le point focal national ,cette formation est un aspect de renforcement de capacités en matière de gestion durable des terres </t>
  </si>
  <si>
    <t>Non pas encore ,cette opportunité sera la première</t>
  </si>
  <si>
    <t>tanicacherubin@yahoo.com</t>
  </si>
  <si>
    <t>Tanica Cherubin</t>
  </si>
  <si>
    <t>Ministry of Agriculure</t>
  </si>
  <si>
    <t>Agricultural Extension officer</t>
  </si>
  <si>
    <t>$5000.00</t>
  </si>
  <si>
    <t>I am interested in  this training because I enjoy learning and acquiring knowledge. The farmers that I work with on a daily basis in the rural areas suffer from issues related to drought, flooding and soil erosion. Any knowledge gained from this training will help me better assist them.
St Lucia currently has very acidic soils which stemmed from banana days and top soil run off is huge. Farmers are being taught to plant trees a few feet away from the rivers banks, practice composting and less use of synthetic fertilizers, contour drains, wildlife preservation, mulching, decomposting of plant material around base of plants, rain water harvesting, reduction in deforestation etc. 
I am looking forward in participating in this training to bring back the knowledge gained to my farmers in St Lucia to help better their management practices and overall lives.</t>
  </si>
  <si>
    <t xml:space="preserve">I have worked with farmers as an Agricultural Extension officer for the last 9 years. My roles and objectives is to get them to a better point through training opportunities, on farm demonstrations, integrated pest and disease management, financial literacy, proper crop husbandary practices, introduction of more tolerant varieties etc.
</t>
  </si>
  <si>
    <t>No I have not.</t>
  </si>
  <si>
    <t>Info@hanarecycling.com</t>
  </si>
  <si>
    <t xml:space="preserve">Shafqat bashir </t>
  </si>
  <si>
    <t xml:space="preserve">Hana recycling inc </t>
  </si>
  <si>
    <t>10000$</t>
  </si>
  <si>
    <t xml:space="preserve">Doing plastic recycling we want to make setup with private patner to clean Afrecan areas plastic free </t>
  </si>
  <si>
    <t>I have 10 years of experience and can help teach people how to recycle plastic. I can offer technical support, training or partnership</t>
  </si>
  <si>
    <t>atakoun.a@edu.wascal.org</t>
  </si>
  <si>
    <t>Awouminassi Marcellin ATAKOUN</t>
  </si>
  <si>
    <t>West African Science Service Centre on Climate Change and Adapted Land Use(WASCAL)  / KWAME NKRUMAH UNIVERSITY OF SCIENCE AND TECHNOLOGY (KNUST), KUMASI, GHANA</t>
  </si>
  <si>
    <t>PhD candidate in Climate Change and Land Use (CCLU)</t>
  </si>
  <si>
    <t>1000 $</t>
  </si>
  <si>
    <t>I am keenly interested in participating in the "Land Restoration in Lowlands-Based Systems in Africa" training to deepen my expertise in sustainable land management and restoration strategies. As a PhD candidate focused on climate change and land use, this training aligns perfectly with my research and career goals. I aim to acquire practical skills and knowledge to address the ecological degradation of lowlands, which are crucial for agriculture and biodiversity. This training will enable me to develop and implement effective restoration measures, contributing to sustainable agricultural development and climate resilience in Africa's lowland ecosystems.</t>
  </si>
  <si>
    <t>I hold an MSc in Soil-Water-Environment and Modeling and am currently pursuing a PhD in Climate Change and Land Use. My research focuses on sustainable agriculture, agroecology, and climate change mitigation. I have published studies on conservation agriculture and have participated in international conferences, gaining insights into global climate strategies and sustainable practices.
This training will enhance my expertise in lowland restoration, providing practical skills to address the ecological challenges faced by these vital ecosystems. By learning effective restoration techniques and strategies, I can contribute to the sustainable management of lowlands, aligning with my goal of promoting climate-resilient agricultural practices in Africa. This training will also expand my professional network, facilitating collaborations that support my research and advocacy efforts.</t>
  </si>
  <si>
    <t xml:space="preserve">gurkiratkaur331@gmail </t>
  </si>
  <si>
    <t>Gurkirat kaur</t>
  </si>
  <si>
    <t xml:space="preserve">Sri Guru Granth sahib world university </t>
  </si>
  <si>
    <t xml:space="preserve">Student </t>
  </si>
  <si>
    <t>5Lakh</t>
  </si>
  <si>
    <t xml:space="preserve"> With this training  I will learn how to restore lands</t>
  </si>
  <si>
    <t xml:space="preserve"> I belong to poor family , and with this traning I will  try to re store land .</t>
  </si>
  <si>
    <t>famoussad93@gmail.com</t>
  </si>
  <si>
    <t>Famoussa DEMBELE</t>
  </si>
  <si>
    <t>Kwame Nkrumah University of Science and Technology (KNUST)</t>
  </si>
  <si>
    <t xml:space="preserve">PhD Candidate </t>
  </si>
  <si>
    <t>690 USD</t>
  </si>
  <si>
    <t>I am keen to participate in the "Land Restoration in Lowlands-Based Systems in Africa" training to deepen my understanding of sustainable land restoration techniques and their impact on soil greenhouse gas emissions specifically carbon dioxide, methane and nitrous oxide. My research as a PhD candidate focuses on how land system (Forests, Croplands, Fallow lands) changes, driven by population growth and deforestation, affect these emissions. This training will provide me with practical knowledge and sustainable land management practices to re reduce greenhouse gas emission from lowland areas.</t>
  </si>
  <si>
    <t xml:space="preserve">I am a PhD candidate specializing in Climate Change and Adapted Land Use. My research focuses on understanding how future changes in land systems, driven by population growth and deforestation due to increasing demand for food and fibre, will impact soil greenhouse gas emissions in Ghana. I hold a Master of Philosophy in Climate Change and Integrated Natural Resource Management from Ghana. In addition, I have a Bachelor of Science degree in Agricultural Economics from Mali.
I have actively participated in workshops for trainers on soil carbon sequestration and crop production, where I gained valuable insights into techniques for enhancing soil carbon storage and improving crop yields. In, addition, my participation in training sessions on the use of renewable biomass resources for land restoration has provided me with practical knowledge of biochar and biodigestate products, which are crucial for restoring degraded lands and enhancing soil productivity.
As a PhD candidate in Climate Change and Adapted Land Use, this training is a perfect match with my professional and academic goals. It will significantly enhance my research skills by providing in-depth knowledge of the interactions between land restoration practices and soil greenhouse gas emissions, which is a core focus of my research. The workshop will also broaden my knowledge of innovative and sustainable lowland ecosystem restoration approaches, knowing that unmanaged lowlands are prone methane emissions which is one of the harmful greenhouse gas dangerous for the environment. Moreover, the training offers valuable networking opportunities, which will allow me to engage with experts at AfricaRice and other participants at the workshop, fostering potential future collaborations and access to diverse perspectives and data sharing. </t>
  </si>
  <si>
    <t>Not yet. However, I attended to the Global Landscape Forum (GLF) in September 2022</t>
  </si>
  <si>
    <t>mohamedsylla2504@gmail.com</t>
  </si>
  <si>
    <t>MOHAMED SYLLA</t>
  </si>
  <si>
    <t>Entreprise Forward and Fellow alumni of Women Deliver</t>
  </si>
  <si>
    <t>Manager</t>
  </si>
  <si>
    <t>2000$</t>
  </si>
  <si>
    <t>Participating in the "Land Restoration in Lowlands-Based Systems in Africa" training will significantly enhance my capacity to implement effective restoration measures and promote sustainable agricultural development. This training will provide me with the necessary skills to identify and plan lowlands restoration strategies, recognize ecosystem services, and evaluate the impacts of restoration initiatives on sustainability performance indicators. These competencies will be instrumental in advancing my professional objective of contributing to innovative and sustainable solutions for land management and agricultural resilience in Africa. By applying the knowledge gained from this workshop, I aim to drive impactful change and support the achievement of the G20 Global Land Initiative's ambitious goals</t>
  </si>
  <si>
    <t xml:space="preserve">
I hold a Bachelor of Health Science in Nursing and have certifications in Responsible Management and Building Climate Resilience. My work as a Consultant for Enterprise Forward involves supporting the coordination and implementation of youth-led projects and engaging in community outreach with NGOs on environmental awareness campaigns. Additionally, I have conducted research on gender-based violence, collected and analyzed qualitative data, and contributed to policy recommendations during my fellowship with the Foundation Hewlett and Johns Hopkins Center for Communication Programs.
I have actively participated in numerous international forums and workshops, such as the Global Landscapes Forum Young African Landscapes Leadership Program, UNESCO Science Diplomacy Workshop, and the Internet Society's Youth Observatory. As a dedicated professional affiliated with several prominent organizations, including the United Nations Environment Programme and the Global Youth Caucus on Desertification and Land, I am committed to promoting equitable and sustainable solutions for global health and environmental challenges</t>
  </si>
  <si>
    <t>denis.mulongo.maholo@gmail.com</t>
  </si>
  <si>
    <t>Denis Maholo</t>
  </si>
  <si>
    <t>Ministry of Agriculture, Animal Industry and Fisheries</t>
  </si>
  <si>
    <t>Principal Range Ecologist</t>
  </si>
  <si>
    <t>USD 2478</t>
  </si>
  <si>
    <t>I have spent the longest period of my career in providing technical and policy guidance to actors in Agricultural Ecosystem Management within Uganda, the East African region and Africa continent. The knowledge gained in the planned meeting will provide more skills in coming up with solutions that work and can sustainably lead to reduction of current challenges of reduced land productivity, reduced carbon stocks, reduced resilience of ecosystems, hence desertification and global warming. I will share knowledge on the different platforms at national, regional and continental scale. I will also train other players in the Agriculture sector including urban agriculture actors.</t>
  </si>
  <si>
    <t>I am an agriculturalist with career path that has focused on range ecosystems development. My bias is in Range and Livestock Management  and have participated in promoting a number of tested models and technologies, in formulating operational protocols for use by extension agents and farmers, in formulating development frameworks for rural and peri-urban agricultural development including restoration of degraded lands. But I am also a rice farmer planting 50 acres of rice once in a year because of crop rotation</t>
  </si>
  <si>
    <t>rgksikar@gmail.com</t>
  </si>
  <si>
    <t>Ram Gopal</t>
  </si>
  <si>
    <t>North Eastern Hill University, Tura Campus, Meghalaya</t>
  </si>
  <si>
    <t>1,50,000  Indian Rupees</t>
  </si>
  <si>
    <t>If you give me a chance to attend the conference it will be very beneficial for North Eastern People of India because in this regions 90% populations are tribal, poor and their education qualifications is very low. Working as a land restoration researcher in this region I want to continue my research for community livelihood improvement, Socio-economic development and to increase the income of farmers through land restoration.</t>
  </si>
  <si>
    <t>I have completed my B.Sc., M.Sc. and Ph.D. degree in Forestry disciplines that is comes under Agricultural science in India. During my M.Sc. research I found that traditional agroforestry is very important for land restoration in western Himalays. During my Ph.D. I found that bamboo species is very important for land restoration in western Himalayan region. Now, I am working in Eastern Himalayas regions (NE states of India) last one year It is world wettest region where I found that more than 70% geographic region comes under hilly regions while 30% region is submerged region this regions is submerged due heavy rain then farmers livelihood is severly affected. This training is very important for for capacity building programmes, community upliftment through socio-economic improvement.</t>
  </si>
  <si>
    <t>boukarigarbaseydou@yahoo.com</t>
  </si>
  <si>
    <t xml:space="preserve">Boukari Garba Seydou </t>
  </si>
  <si>
    <t xml:space="preserve">Biologiste à l' Université de Niamey Niger </t>
  </si>
  <si>
    <t xml:space="preserve">Étudiant, biologiste </t>
  </si>
  <si>
    <t>Fluent, No</t>
  </si>
  <si>
    <t xml:space="preserve">Le maximum qui peut m'assurer tout du début à la fin .2 a 3 millions </t>
  </si>
  <si>
    <t xml:space="preserve">En tant qu'étudiant cela va mieux m'aider à apprendre et faire un bon usage et aider mes collègues amis et frères aussi </t>
  </si>
  <si>
    <t>J'ai eu assister à plusieurs formations en ligne et obtenus plusieurs certificats.</t>
  </si>
  <si>
    <t>Non, donner moi cette chance pour la première fois d'y assister.</t>
  </si>
  <si>
    <t>kondalarti@gmail.com</t>
  </si>
  <si>
    <t>Arti</t>
  </si>
  <si>
    <t xml:space="preserve">Dr. Yspuhf nauni solan h.p. India </t>
  </si>
  <si>
    <t>10 lakh</t>
  </si>
  <si>
    <t>I want to learn about it</t>
  </si>
  <si>
    <t xml:space="preserve">Master's student </t>
  </si>
  <si>
    <t>fallababacar22@gmail.com</t>
  </si>
  <si>
    <t>Ababacar FALL</t>
  </si>
  <si>
    <t>Jeunes Volontaires pour l’Environnement</t>
  </si>
  <si>
    <t>Volontaire</t>
  </si>
  <si>
    <t>Academia, Public Sector, Student, Civil Society, organized citizens &amp; community-led initiatives</t>
  </si>
  <si>
    <t>Estimation 1 000 000 f cfa</t>
  </si>
  <si>
    <t>My interest in this training lies in my commitment to promoting sustainable agricultural practices and combating soil degradation. I wish to deepen my knowledge of innovative land restoration techniques to enhance the resilience of ecosystems and local communities. Participating in this training will allow me to acquire essential practical and theoretical skills to actively contribute to the restoration of lowland areas in Africa, thereby promoting food security, biodiversity, and sustainable development</t>
  </si>
  <si>
    <t>Je suis diplômé d’un master en géographie et j'ai effectué un stage à l’ONG Jeunes Volontaires pour l’Environnement. Pendant ce stage, j'ai acquis de l'expérience en matière de gestion environnementale et de développement durable. J'ai également suivi une formation sur le bokashi (engrais naturels), les biopesticides et l'engrais liquide, ce qui m'a permis de développer des compétences pratiques dans l'utilisation de techniques agricoles écologiques.
Cette formation sur la restauration des terres dans les systèmes basés sur les basses terres en Afrique soutiendrait mes objectifs professionnels en me fournissant des connaissances avancées et des compétences pratiques pour restaurer les terres dégradées. Cela me permettrait de jouer un rôle crucial dans la promotion de l'agriculture durable, la protection de la biodiversité et l'amélioration de la résilience des communautés locales. En enrichissant mon expertise, je pourrais contribuer plus efficacement aux initiatives de développement durable et à la lutte contre la dégradation des sols en Afrique.</t>
  </si>
  <si>
    <t>fisamsoar@gmail.com</t>
  </si>
  <si>
    <t xml:space="preserve">Olufisayo Adeyinka ONAWUMI </t>
  </si>
  <si>
    <t>forestry research institute of Nigeria</t>
  </si>
  <si>
    <t>Principal Research fellow (former head of department of soils&amp; Tree nutrition)</t>
  </si>
  <si>
    <t>$1150</t>
  </si>
  <si>
    <t>Participating in the training will be a very timely opportunity as senior lecturer handling land use management with students from different part of African country (Pan African university of life and earth sciences) and a principal research fellow in department of soils and Tree nutrition.This training will expose me to smart, sustainable means of  land restoration in lowlands with practical examples.</t>
  </si>
  <si>
    <t xml:space="preserve">I have strong background in working with small holder in Ghana and Nigeria on soil health issues.I have also developed and patented an organic fertilizer for my institute which has been widely used by small holder farmers, students projects.Currently I engage in training students from Egypt,sudan, cot devoir, Ghana, Lesotho etc in sustainable land management system and I strongly believe ,my participation in this training,will expose me to more practical way to restore   lowland and manage arid land.The knowledge gained will be transfered actively through seminar to colleagues and students from different part of Africa </t>
  </si>
  <si>
    <t>mohjam2@yahoo.com</t>
  </si>
  <si>
    <t xml:space="preserve">Mohammed DANJUMA, HARUNA </t>
  </si>
  <si>
    <t xml:space="preserve">Pristine Climate Renewal Initiative </t>
  </si>
  <si>
    <t xml:space="preserve">Co-founder and BOT member </t>
  </si>
  <si>
    <t>1,300 USD</t>
  </si>
  <si>
    <t>I want to participate in this training in order to learn and relearn the strategies for lowland restoration particularly in Nigeria, where Climate change is impacting negatively the lakechad basin and Benue Niger regions also. I will be very happy to learn the strategies. This will also guide us in scaling the training to people at the grassroot which we work with. I also cultivate over 3 hectares of land here in Nigeria, I am sure this training will help me a lot, even though I have moved to use of organic fertilizer, for healthy harvest and restoration of land fertility in the shorteset time. I will be very grateful if given this opportunity to attend the training.</t>
  </si>
  <si>
    <t>I am a climate change and green advocate, a farmer and youth development specialist with over 17 years of experience in Africa. Implementing and training youths on various skills. I am confident attending this training will go a long way in helping with my professional work and objectives.I am also a member of very youth groups and organizations in Africa and beyond. Thank you.</t>
  </si>
  <si>
    <t>dominicuchi@gmail.com</t>
  </si>
  <si>
    <t xml:space="preserve">Uchi Dominic Terhile </t>
  </si>
  <si>
    <t xml:space="preserve">Federal University Dutse, Nigeria </t>
  </si>
  <si>
    <t>PhD student  in Agricultural Extension (Early Career Researcher)</t>
  </si>
  <si>
    <t>1500 dollars</t>
  </si>
  <si>
    <t>I am excited to take part in this program in order to broaden my knowledge of biosaline agriculture practices, particularly the cultivation of plants that are naturally tolerant of salt, such as millet, sorghum, and some types of barley and rice. For sustainable agriculture to thrive in saline regions, it is essential to utilize wild populations of common crops that naturally have a resistance to salt. With this knowledge, I will be able to support creative approaches to environmental sustainability and food security, especially in regions where soil salinization is a problem. Participating in this program will improve my capacity to put into practice resilient crop production and land management practices, where these skills will be transferred to farmers to adapt to the effects of climate change in the nation's desert zones, particularly in Nigeria.</t>
  </si>
  <si>
    <t>I am keen to participate in this training to deepen my understanding of biosaline agriculture techniques, specifically the cultivation of naturally salt-tolerant plants like millet, sorghum, and certain varieties of barley and rice. Leveraging wild relatives of common crops that possess inherent salt tolerance is crucial for sustainable agriculture in saline environments. Engaging in this training will enhance my ability to implement effective strategies for resilient crop production and land management. This will enable farmers to cope climate change effect in the arid zones of the country especially in Nigeria. As an early career researcher and PhD student in Agricultural Extension, my background includes a strong foundation in agricultural sciences, field research, and community engagement. I have focused on sustainable farming practices and their adoption among smallholder farmers. My research experience includes studying the impact of various agricultural techniques on crop yield and farmer livelihoods, with an emphasis on innovative and sustainable practices. I have various fields activities such as IDEP and Centre Songhaï launch training on agriculture for women and youth under the AfCFTA https://www.facebook.com/share/p/z492qsWxYrivE1t5/?mibextid=WC7FNe, Africa Climate Resilient Investment Facility (AFRI-RES) Training Programme in Dakar, https://www.uneca.org/Afri-Res, Stories from local heroes- Regenerative agriculture and food security in Nigeria. https://youtu.be/S2mRRIO4HVE. Having these expertise’s listed here will enable me to strengthened my knowledge through this workshop to contribute to innovative solutions for food security and environmental sustainability, particularly in areas facing soil salinization challenges.</t>
  </si>
  <si>
    <t>tolosabe603@gmail.com</t>
  </si>
  <si>
    <t>Guta Tolessa Benti</t>
  </si>
  <si>
    <t>Ministry of Agriculture in Ethiopia</t>
  </si>
  <si>
    <t xml:space="preserve">Senior climate change and Natural resource management expert </t>
  </si>
  <si>
    <t xml:space="preserve">For logistic, accommodation  and hotel bed  around 3500 dollars it depends </t>
  </si>
  <si>
    <t xml:space="preserve">Ethiopia is among the most vulnerable countries on the African continent. Approximately 60% of Ethiopia's territory are lowland ecosystem. Small-holder farmers, agro-pastoralists and pastoralists in the Ethiopian lowland ecosystem are particularly and increasingly vulnerable to climate change. Climate change has resulted in food insecurity and dependence on food aid, and limited awareness of its long-term risks hinders efforts to promote climate-smart solutions to build resilience and adaptive capacity.
Due to lack of weather information for the short, medium and long-term and limited knowledge of adaptation measures, land users follow unsustainable livelihood practices.
The "Climate change adaptation in the lowland ecosystems of Ethiopia" project will strengthen the ability of land users to adapt to the discernible impacts of climate change by disseminating credible weather information and advisory services using locally suitable communication channels to inform the preparation and implementation of actions meant for building resilience and adaptive capacity at a watershed level; reaching a wider audience of land users and government stakeholders across the lowland ecosystem of Ethiopia through a Training-of-Trainers (TOT) approach; conducting a “learning by doing” training to promote clarity and commitment of land users; and by providing needs responsive support to diversify livelihood options in a way that leads to tangible and replicable changes.
If I will get the chance to participate am present the Ethiopia Experience on lowland land restoration strategy, Resilience Program in lowland ecosystem and Lowland Wheat Package by Ministry of Agriculture and ministry of irrigation and lowlands 
</t>
  </si>
  <si>
    <t>My background senior climate change and Natural resource management, mainstreaming the adaptation and mitigation  in Agriculture and livestock sector and gives ToT training for region , Technical Monitoring and prepare policy  with stakeholders and coordinate some project.</t>
  </si>
  <si>
    <t xml:space="preserve">Yes, In Dubai Biosaline Agriculture as an Approach to Land  Restoration </t>
  </si>
  <si>
    <t>jodewaleabayomi@gmail.com</t>
  </si>
  <si>
    <t xml:space="preserve">Abayomi Joseph Odewale </t>
  </si>
  <si>
    <t xml:space="preserve">Kaduna Polytechnic Nigeria </t>
  </si>
  <si>
    <t xml:space="preserve">Lecturer and Researcher </t>
  </si>
  <si>
    <t xml:space="preserve">
(Abuja) Nigeria  to (Abidjan) Côte D'Ivoire: $840
Abidjan to Bouake: $ 90
Visa : No visa 
Total estimate: $930
</t>
  </si>
  <si>
    <t>Nigeria faces desert encroachment in the North. As an academic and researcher deeply involved in climate mitigation, biodiversity conservation and environmental sustainability, I could not afford to miss the "LAND RESTORATION IN LOWLANDS-BASED SYSTEMS IN AFRICA” because it offers me an opportunity to learn effective land restoration strategies and sustainability indicators – and contribute my quota to the UN Decade on Ecosystem Restoration goals.
As an academic and researcher, it is imperative I expand my capacity by undergoing advanced training towards developing home grown solutions in addressing Nigeria's peculiar climate change challenges – especially Nigeria's Great Green Wall Sahel project ( desert restoration).</t>
  </si>
  <si>
    <t xml:space="preserve">
MY EXPERTISE AND BACKGROUND 
I am a Civil (Water Resources and Environmental) Engineering Lecturer – Kaduna Polytechnic Nigeria, Water Resources and Environmental Engineering graduate student at Nigerian Defence Academy Kaduna – Nigeria, a (COREN) registered civil engineer, Commonwealth Association of Planners Climate Working Group (2022/24) and the Youth Focal Point - United Nations Convention to Combat Desertification (UNCCD) Sustainable Land (2023) and an International Center For Journalist Climate Reporting Fellow (2017).
Presently, in my capacity as a member of the Climate Working Group;Commonwealth Association of Planners (CAP) (2022/24), I am involved in proposing urban resilience to climate change projects, contributed to a climate action policy for the Commonwealth Association of Planners – presented at COP28 and drafting preparatory material for the UN Climate and Sustainable Urban conferences.
Also, as the United Nations Convention to Combat Desertification Sustainable Land Focal Point 2023, I was vested with the responsibilities of leading the implementation of the initiatives and programs of the Sustainable Land Management Thematic Group, building relationships with key stakeholders, and serving as a liaison between the local communities and the Thematic Group. 
As an International Centre for Journalists (ICFJ) – UN foundation Climate Reporting and Migration Fellow (2017), I used ICFJ's grant to publish an article titled: "How climate change triggers migration in northeast Nigeria". I constructively criticised the slow pace Great Green Wall project, offered recommendations and made impactful contributions to halt climate-induced migration due to desertification in North east Nigeria.  (https://www.environewsnigeria.com/climate-change-triggers-migration-northeast-nigeria/)
My interests are GIS, Climate adaptation, mitigation and biodiversity, public policy, urban planning and AI.
HOW THE THE TRAINING WILL SUPPORT MY PROFESSION
For my M.Sc research – scheduled for publication in December 2024, I am applying the principles of GIS mapping and interconnection with land use and land restoration. The knowledge acquired at the training will greatly influence the quality of my research.
This laudable opportunity will expand my knowledge, improve my skills, extend my networks and collaborate across borders with fellow researchers and professionals working assiduously to address land degradation.
Also, leveraging on the comprehensive ecosystem restoration approach, networks, collaborations and technical capacity acquired by attending the training, I will be working on policy recommendations rooted in interdisciplinary collaborations for the success of the Great Green Wall project. The idea is to review its mechanisms, explore green financing alternatives and strategies for 2030. Though, I have done a bit of preliminary findings but it can only be enriching and a success through interdisciplinary collaborations.
Amidst the climate change dynamics and 
Basically, I will take cues from the showcased successful restoration projects, get exposed to innovative restoration approaches, gain access to tools, resources, acquire ecosystem restoration best practices and connect with restoration experts across borders. 
As an aspiring climate negotiator, the enriching training will undoubtedly expose me to the intricacies of land restoration, the challenges and the complexities of land restoration.
Basically, I will take cues from the showcased successful restoration projects, get exposed to innovative restoration approaches, gain access to tools, resources, acquire ecosystem restoration best practices and connect with restoration experts across borders. </t>
  </si>
  <si>
    <t>richardtusabe@yesglobalug.org</t>
  </si>
  <si>
    <t>Richard Tusabe</t>
  </si>
  <si>
    <t>YES GLOBAL INITIATIVE</t>
  </si>
  <si>
    <t>Executive Director &amp; Founder</t>
  </si>
  <si>
    <t>$2000 (Estimated roughly for a round trip flight, accommodation and some meals)</t>
  </si>
  <si>
    <t xml:space="preserve">I am deeply invested in empowering Ugandan youth, who represent a staggering 74% of the population to become active participants in land restoration efforts. As a youth leader myself, and a graduate student in Climate Change and Development, I understand the urgency of equipping young people with the knowledge and skills to address land degradation.
This training perfectly aligns with my goals, experience, and participation in discussions on sustainable agriculture at COP28 solidify my commitment to this cause. The training's focus on identifying restoration strategies, integrating socio-economic aspects, and monitoring impacts resonates with my work at YES Global Initiative. </t>
  </si>
  <si>
    <t>Growing up on Buggala Island, Lake Victoria, instilled in me a deep respect for our environment.  This passion led me to pursue a graduate degree in Climate Change and Development at Makerere University.  As a CEE-Change Fellow, World Food Forum Youth Representative for Uganda, and COP28 Youth Delegate, I actively advocate for climate action and youth empowerment.
My experience extends beyond theory.  I co-founded the Youth Leading Environmental Change (YLEC) organization, implementing environmental projects in schools and communities since 2015.  Currently, as Executive Director of YES Global Initiative, I design innovative environmental education programs and foster green entrepreneurship among youth.  These initiatives combat unemployment and promote environmental sustainability.
This training on land restoration in lowlands directly aligns with my mission.  By learning best practices for identifying restoration strategies, integrating socio-economic aspects, and monitoring impacts, I can significantly enhance my work.  This knowledge will empower me to:
Develop targeted land restoration programs for Ugandan youth, considering their unique needs and opportunities.
Integrate land restoration into the green curriculum at YES Global Initiative, fostering a generation of environmentally conscious young entrepreneurs.
Collaborate with Ugandan stakeholders, including agricultural research institutes, universities, and NGOs, to champion youth leadership in land restoration efforts.
My participation will equip me with the expertise to bridge the gap between youth and land restoration initiatives, ultimately contributing to a more sustainable future for Uganda</t>
  </si>
  <si>
    <t xml:space="preserve">No, I haven't. I remember making a couple of applications for these opportunities at GLI but I have not been successful as yet. </t>
  </si>
  <si>
    <t xml:space="preserve">olh275589@gmail.com </t>
  </si>
  <si>
    <t xml:space="preserve">HARRY MIGUEL OLVERA LECARO </t>
  </si>
  <si>
    <t>FUNDACION CENTINELAS DE LA SALUD Y DEL CLIMA</t>
  </si>
  <si>
    <t>Somos una Fundacion en marcha pero sun no tenemos financiación, no cuento con los medios económicos para pasajes estadia y alimentos, deseo prepararme más para seguir luchando como activista de lucha contra el cambio climatico e implementar lo aprendido en mipais Ecuador</t>
  </si>
  <si>
    <t>Deseo aprender mas ,y poner en practica lo aprendido</t>
  </si>
  <si>
    <t xml:space="preserve">En 2023 fui voluntario ONU en Perú, soy activista contra el cambio climatico, deseo llegar a la cumbre del G20 y presentar mi investigacionsore la contamiacion atoferica por causa de todos los satelitesque cincudael plaeta ynaves espaciales, que estandestruyendo lacapade Ozono cola emision de Cloruros de alumiio y Alumina </t>
  </si>
  <si>
    <t>minnucmodybio21@smctsr.ac.in</t>
  </si>
  <si>
    <t>Minnu C Mody</t>
  </si>
  <si>
    <t>Self</t>
  </si>
  <si>
    <t>$7,000</t>
  </si>
  <si>
    <t xml:space="preserve">Reconstruction of the agriculture land gave me a positive pleasure. I can also even go to depth  on how we can cultivate or restore the dried land. As student I can also enhance my skills such as planning, decision, analyzing,leadership. I have also chance to meet knew people around the world. </t>
  </si>
  <si>
    <t xml:space="preserve">I am a graduated person currently looking to pursue the msc biotechnology.i was working as research trainee in mnc for 1 year. This is will help me to enhance skill in biodiversity, environmental biotechnology etc. This will professionally help me in as an ecologist and for my future researchers. </t>
  </si>
  <si>
    <t>begainaho4@gmail.com</t>
  </si>
  <si>
    <t>Bega Inaho</t>
  </si>
  <si>
    <t>Ok Tedi Mining Ltd</t>
  </si>
  <si>
    <t>Senior Terrestrial Biologist</t>
  </si>
  <si>
    <t>USD 20,000.00</t>
  </si>
  <si>
    <t xml:space="preserve">Though not from the African Continent, I'm very much interested to attend this training workshop to learn how land restoration and innovative agricultural projects are being implemented in Africa to see opportunities this can be replicated in my country Papua New Guinea </t>
  </si>
  <si>
    <t xml:space="preserve">I'm a Terrestrial Biologist working with a mining company on land and ecosystems restoration projects. Also on projects including mining impacts on natural resources and community livelihood. Attending this training could help me understand how communities can adopt to impacts and community livelihood projects/models that can assist to alleviate the changes and hardship. </t>
  </si>
  <si>
    <t>Ecological Restoration of Mine Sites: A Hands-On Workshop: SER &amp; UN-G20</t>
  </si>
  <si>
    <t>jalia.mk@kau.in</t>
  </si>
  <si>
    <t>Jaliya M K</t>
  </si>
  <si>
    <t>Kerala Agricultural University</t>
  </si>
  <si>
    <t>200000 INR</t>
  </si>
  <si>
    <t>I have keen interest in the field of sustainable agriculture and land restoration. In Kerala from where I come from, rice is cultivated  traditionally in low lying  fields fighting vagaries of nature. According to Kerala state  (India) agriculture ministry data released in March 2023, the area under paddy cultivation in Kerala decreased from 3.22 lakh hectares in 2001-02 to 1.95 lakh hectares in 2021-23. It's alarming to know about land area reduction in cultivation and the land degradation due to unscientific interventions and total ignorance.
As a teacher of 16 years of  experience in the field of agriculture, i definitely find it as my duty and responsibility to equip myself about the different facets of sustainable agriculture and land restoration world needs right now.</t>
  </si>
  <si>
    <t xml:space="preserve">1. Have worked as principal investigator on a participatory action research project on popularising scientific rice cultivation in 61 acres of kole lands  which lies 0.5 to 1 below MSL.
2. Have conducted drone assisted spraying of micro nutrients as a part of scientific soil rejuvenation and sustainable farming.
3. Knowledge in basics of GIS, Environmental Analytics.
4. The training, I believe, is going to help my efforts to be part of land restoration and a sustainable future of all.
 </t>
  </si>
  <si>
    <t>I have attended an interactive session led by Dr. Muralee Thummarukudy at Kerala Agricultural University, Kerala, India.</t>
  </si>
  <si>
    <t>Space Science and Geospatail Institute</t>
  </si>
  <si>
    <t>As a researcher specializing in remote sensing, I am highly interested in enrolling in the training program on Land Restoration in Lowland-Based Systems in Africa. My research primarily focuses on utilizing remote sensing technologies to monitor and assess land degradation and ecosystem dynamics, particularly in lowland regions. This training program perfectly aligns with my research interests and presents an exceptional opportunity to enhance my knowledge and skills in this crucial field.
The training program will provide me with the opportunity to explore advanced techniques for mapping and monitoring land restoration interventions, evaluate the effectiveness of restoration strategies, and contribute to the development of innovative remote sensing applications for sustainable land management. By acquiring expertise in these areas, I aim to enhance my research capabilities and make significant contributions to the scientific understanding and practical implementation of land restoration initiatives in lowland-based systems across Africa.</t>
  </si>
  <si>
    <t xml:space="preserve">I have a BSc degree in Land Administration and an MSc degree in Remote Sensing. With over 9 years of experience in academia, teaching at the university level, and conducting research in land use planning, land administration, and remote sensing applications, I have developed a strong interest in utilizing remote sensing technologies for various purposes. My research focuses on land use/land cover change detection, land degradation assessment, and monitoring the effectiveness of land restoration efforts. I have presented my research findings at conferences and workshops, engaging in discussions on sustainable land management practices.
This training opportunity aligns perfectly with my professional goals, as it will provide me with an advanced platform to enhance my knowledge and skills in land restoration, particularly in lowland-based systems in Ethiopia. Through this training, I hope to achieve the following:
- Gain an in-depth understanding of the principles, practices, and challenges of land restoration in lowland ecosystems.
- Learn advanced techniques for mapping, monitoring, and evaluating land restoration interventions using remote sensing technologies.
- Acquire knowledge of innovative approaches to sustainable land management and restoration in lowland regions.
- Collaborate and network with experts and practitioners in the field.
By acquiring these specialized skills and knowledge, I aim to:
- Strengthen my research capabilities in using remote sensing applications for land restoration monitoring and assessment.
- Contribute to the development of evidence-based land restoration strategies and policies.
- Engage in capacity-building initiatives to train future professionals in sustainable land management practices.
- Support decision-making processes for effective land restoration and conservation in lowland-based systems across Africa.
</t>
  </si>
  <si>
    <t xml:space="preserve">thomasekai7@gmail.com </t>
  </si>
  <si>
    <t>Thomas Ekai Eramram</t>
  </si>
  <si>
    <t>Turkana Extractive Consortium (TEC)</t>
  </si>
  <si>
    <t>KSH 179,670 (From Kenya to Ivory Coast and Back)</t>
  </si>
  <si>
    <t xml:space="preserve">Am really interested in taking part in the planned training by G20and AfricaRice on Land Restoration In Lowlands-Based Systems, the training subject is of importance to our areas which are inhabitant by Turkana Indigenous community in Northern Kenya. The Turkana Land has been under degradation risks impose by arrange of international investors like Tullow Oil who have been carrying oil and gas exploration in Turkana Pastoral Land without observing indigenous people rights putting their livelihoods at risk. From experience, these investors don’t carry and implement Environmental Impact assessment report. Therefore, if given a chance to attend the training, I will share the content learned with my community members and advocate for the Land Restoration programs in the Oil field and Waste dump site. </t>
  </si>
  <si>
    <t xml:space="preserve">Am a professional in social works with a Degree in Theological studies. For 20 years now, I have been working as a communities paralegal and mediator actor on building peace among the conflicting communities of Turkana, Kenya. I have been also, sensitizing Turkana indigenous communities on Land governance and sustainable utilization of Land-Based resources aiming to build resiliency among the pastoral areas. Again, the environmental protection aspect has been at the center of my volunteering activities in Oil Extraction affected pastoral communities. </t>
  </si>
  <si>
    <t>anaghasskukku2001.2018@gmail.com</t>
  </si>
  <si>
    <t>Anagha S S</t>
  </si>
  <si>
    <t>Central university of South Bihar</t>
  </si>
  <si>
    <t>Nearly 1.5 lakhs</t>
  </si>
  <si>
    <t xml:space="preserve">My core work is related to sustainable water recharge into our geological systems with the use of advanced engineering perception. This can be employed to increase the water retention of the land in the near vadose zone facilitating a monitoring system that can control both input and output of water into our prominent rock lithologies </t>
  </si>
  <si>
    <t xml:space="preserve">Junior Field geologist in Geo-Transect </t>
  </si>
  <si>
    <t>sadjeoda@gmail.com</t>
  </si>
  <si>
    <t xml:space="preserve">ADJEODA Koffi </t>
  </si>
  <si>
    <t>ONG PSCA (POPULATIONS SERVICES COMMUNAUTAIRES EN AFRIQUE)</t>
  </si>
  <si>
    <t>Responsable Suivi-Evaluation et genre</t>
  </si>
  <si>
    <t>500 000 fcfa</t>
  </si>
  <si>
    <t>Gestion durable des ressources naturelles en impliquant les communautés à la base.</t>
  </si>
  <si>
    <t>Ingénieur agronome et master en gestion de projets, observateur des élections au Togo, travaillant avec les communautés sur l'agriculture familiale et bonnes pratiques culturales pour préserver le sol et sur les questions agro- climatique. Je travaille avec le ministère de l'agriculture et de l'environnement. Cet atelier va beaucoup m'outiller à mieux faire l'appui accompagnement des partenaires sur le terrain.</t>
  </si>
  <si>
    <t xml:space="preserve">Non </t>
  </si>
  <si>
    <t>rwathiaagrofarm@yahoo.com</t>
  </si>
  <si>
    <t>Joseph Gitigi</t>
  </si>
  <si>
    <t>Rwathia Agrofarm</t>
  </si>
  <si>
    <t>Business Development and Marketing Director.</t>
  </si>
  <si>
    <t>Rwathia Agrofarm has this year been picked as one of the Land Restoration participants in the LA(Land Accelerator) Africa 2024.This is a  World Resource Institute project to put 100 million hectares of land in Africa into restoration by 2030 (the African Forest Landscape Restoration Initiative).
Soil degradation, deforestation, and inadequate reclamation practices result in loss of soil nutrients and fertility. Planting fruit trees such as macadamia and avocado promote afforestation and reforestation practices, which contribute to a reduction of greenhouse gas emissions and also improve the environment by increasing air and water quality, soil fertility, and bring in incomes for the small-scale farmers at the bottom of the value chain. 
The idea of climate change mitigation has been gaining popularity in recent years because people are becoming more aware of the detrimental effects humans have on the environment. To mitigate climate change, we must find ways to reduce our emissions and conserve energy. Fruit farming is a good way for farmers throughout the world to do this, especially in areas where resources are scarce.  
Our premise (at Rwathia Agrofarm), is that if we want to plant many thousands of trees for carbon and nature benefit, we should invest in good fruit orchards and agroforestry. This includes protecting, restoring, and creating new, organic orchards and supporting farmers in using agroforestry approaches. Proper fruit tree orchards management practices and propagation protocols can be designed to increase carbon sequestration, while gaining some socio-economic benefits. The co-benefits of more fruit trees include: enterprise, incomes and jobs and nutritional security.
The potential of fruit trees to optimize the combined benefits of livelihoods, food security, nutrition and climate mitigation and adaptation is promising but not yet fully understood nor applied in practice.
Therefore, this project seeks to increase avocado trees-growing, in targeted agricultural landscapes of Kenya. We are looking forward to aggregating 3000 small-scale farmers in various registered groups in the larger Lakipia County. It is anticipated that fruit trees will provide nutritional diversity, increased food supply and saleable surplus production to people in need, thereby, contributing towards increased household incomes.</t>
  </si>
  <si>
    <t>My background is in farming and for the longest time was in cereals farming( Wheat and Maize) the lately diversified to Avocado primary production as mitigation measure land degradation and reafforestation in sub-Saharan Africa. This training will go a long way in enhancing my grasp of the Land restoration methodologies and objectives being undertaken by the World Resource Institute in bringing  100 million hectares of land in Africa into restoration by 2030 (the African Forest Landscape Restoration Initiative).</t>
  </si>
  <si>
    <t>NO.</t>
  </si>
  <si>
    <t>gerardapsia@gmail.com</t>
  </si>
  <si>
    <t>DAPSIA Gérard</t>
  </si>
  <si>
    <t>German Development Cooperation (GIZ)</t>
  </si>
  <si>
    <t>Junior Technical Advisor</t>
  </si>
  <si>
    <t>- Visa fee: $83
- Return flight Yaoundé (Cameroon) - Abidjan (Côte d'Ivoire): $1,390
- Return flight Abidjan-Bouaké: $150
- Travel from Bouaké to Mbé: $50
For a total of $1,673 for the trip</t>
  </si>
  <si>
    <t>Cette formation est le lieu pour moi de partage d’expérience, de réseautage et surtout de renforcement de capacité. Partage d’expérience car elle réunira plusieurs experts dans le domaine de la restauration des paysages forestiers. Réseautage parce qu’elle permettra de se frotter aux experts en la matière et à long terme favoriser des échanges dans ce domaine de restauration. Renforcement des capacités à travers les cours et cas pratiques qui y seront exposés. Bref, c’est une opportunité pour les acteurs de la restauration des paysages de se pencher sur l’initiative AFR100 à laquelle plusieurs pays ont souscrit et ses objectifs à restaurer 100 millions d’hectares de terre d’ici 2030, sa contribution au défi de Bonn et à l’agenda 2063 de l’union Africaine.</t>
  </si>
  <si>
    <t>DAPSIA Gérard is a forest and wildlife engineer who graduated from the University of Dschang in Cameroon in 2022. During my academic career, I took a keen interest in the field of forest landscape restoration. This was reflected in my participation in several seminars and online courses at national and international level in this field, and I also carried out my academic placements in forest landscape restoration projects, in particular the project to develop a restoration action plan in the Lam Figuil landscape in the Sahelian zone of Cameroon. Training in landscape restoration is vitally important for several reasons. Firstly, this training will be an asset for the project in carrying out its activities and achieving its objectives. Secondly, this training will enable me to build my capacity in the field of landscape restoration in general and land restoration in particular, because this is the challenge of restoration in the Bamboutos Mountains, where the carbon stock in the soil is greater than that in the vegetation. Appropriate measures must therefore be put in place as a matter of urgency to limit greenhouse gas emissions from the soil. Finally, this training course is an opportunity to give a boost to my professional career, which, since my academic career, has focused on the restoration of forest landscapes.</t>
  </si>
  <si>
    <t>I have not yet taken part in a training course organised by GLI, but I have listened to some alumni of their course who appreciated the training. I think this is an opportunity for me to benefit from your much appreciated training.</t>
  </si>
  <si>
    <t>mugabobridget@gmail.com</t>
  </si>
  <si>
    <t>Mugabo Bridget</t>
  </si>
  <si>
    <t xml:space="preserve">Quantity surveyor </t>
  </si>
  <si>
    <t xml:space="preserve"> As a student commencing my  online MSc in Sustainable Lands and Cities at the University of Edinburgh, living in Uganda, I am deeply interested in participating in this workshop on land restoration in lowlands-based systems in Africa. This workshop aligns perfectly with my academic focus and career aspirations. I aim to gain practical skills in identifying and planning effective lowland restoration strategies, which are crucial for sustainable agricultural development. Understanding ecosystem services and integrating physical, biological, and socioeconomic aspects into restoration measures which will enhance my ability to contribute to sustainable land management practices in Uganda and broader African contexts.</t>
  </si>
  <si>
    <t>Iam a practicing Quantity Surveyor,student but engaged in agriculture too,This training will significantly support my professional objectives by equipping me with practical skills and knowledge essential for effective land restoration. Understanding lowland restoration strategies and methodologies will enhance my ability to implement sustainable agricultural practices. Learning to identify ecosystem services and integrate various aspects of restoration will allow me to develop comprehensive land management plans. These skills are crucial for addressing environmental challenges in Uganda and fostering sustainable development. The expertise gained will enable me to contribute meaningfully to projects that aim to restore degraded lands, improve biodiversity, and support local communities' livelihoods</t>
  </si>
  <si>
    <t>ngoasongagendia@gmail.com</t>
  </si>
  <si>
    <t>Ngoasong Agendia</t>
  </si>
  <si>
    <t>Peace farms</t>
  </si>
  <si>
    <t xml:space="preserve">Project Coordinator </t>
  </si>
  <si>
    <t>750000fcfa</t>
  </si>
  <si>
    <t xml:space="preserve">Being a community leader in an area which suffers regular flooding reducing agricultural production by over 60%. This training will therefore go a long way to increasing the quantity of agriculture produce and standards of living, to over 6000 people when the knowledge leant will be propagated in my area (BAMENDA 3 NORTHWEST REGION OF CAMEROON) .
</t>
  </si>
  <si>
    <t xml:space="preserve">Coming from a community we're agriculture, is the main source of lively hood, this inspired me to do agriculture and optioned a degree in agricultural engineering. 
This program will go a long way to bring me up to speed with new innovations in land reclamation and modern agricultural practices, also help me network with other environmental concerned minds.
This training will go a long way to develop me professionally, as I will be able to use other strategies leant to solve more community water related agricultural problems and thus bost productivity. </t>
  </si>
  <si>
    <t>proanatovi@gmail.com</t>
  </si>
  <si>
    <t>ANATOVI Kokou</t>
  </si>
  <si>
    <t>ONG PSCA (Populations services communautaires en Afrique)</t>
  </si>
  <si>
    <t>Assistant au Responsable suivi évaluation, Responsable programme restauration du paysage et prévention des conflits communautaires</t>
  </si>
  <si>
    <t>700 000 FCFA</t>
  </si>
  <si>
    <t xml:space="preserve">I'd like to take part in this training to strengthen my skills so that I'm better equipped to deal with issues of climate change and good practices for preserving natural resources. This will enable me to better support agricultural producers. In addition, this training is important for me to take these important issues into account in the monitoring and evaluation of investment projects. </t>
  </si>
  <si>
    <t>I trained as an agro-economist. I worked from 2015 to 2020 in the Policy, Planning and Monitoring Evaluation Department. This allowed me to do a lot of mission supervision of the Ministry of Agriculture's project achievements and to provide advice in terms of pest and pesticide management as well as sustainable land management.
In addition, I carried out a study to compare the beach seine currently in use by fishermen on the Togolese coast and a new, larger-mesh seine that the country would like to introduce into the beach seine fishing activity in Togo.
My participation in the elaboration of the agricultural policy allowed me to deal with gender management and inclusion. I took part in training courses on gender and the development of a gender-sensitive budget for Togo's Ministry of Agriculture.
I also participated in the elaboration of the baseline study for the West African Food System Resilience Program, where gender and resilience issues are truly taken into account.</t>
  </si>
  <si>
    <t>gsna</t>
  </si>
  <si>
    <t>Nayana G S</t>
  </si>
  <si>
    <t>BSc.(Hons). Climate change and environmental science</t>
  </si>
  <si>
    <t>Unfortunately, I can't give you a definitive answer on the amount as an Indian citizen needing a flight.</t>
  </si>
  <si>
    <t>My experience participating in an Indian lake rejuvenation project sparked my passion for restoring vital ecosystems.  As a current undergraduate in climate change and environmental science, I'm particularly interested in lowland restoration in Africa.  Understanding how to revive these landscapes would broaden my knowledge of freshwater systems and equip me with transferable skills for wetland and lake rehabilitation projects across the globe. I believe this training would be an invaluable opportunity to learn from experts and contribute to Africa's unique environmental challenges.</t>
  </si>
  <si>
    <t>My background lies in environmental restoration, having participated in an Indian lake rejuvenation project. This experience ignited my interest in pursuing a career focused on sustainable solutions. Currently, I'm an undergraduate student in climate change and environmental science, actively building a strong foundation in these crucial fields.
This training on land restoration in lowlands-based systems in Africa directly aligns with my professional objectives of pursuing a Master's degree in Sustainable Studies. It provides a unique opportunity to:
Deepen my knowledge: Gaining insights into African lowland restoration strategies will broaden my understanding of diverse ecosystems and their specific needs.
Develop transferable skills: The training will equip me with practical skills in lowland restoration techniques, applicable not just in Africa but across various restoration projects worldwide.
Expand my perspective: Learning from experts in this field will expose me to cutting-edge approaches and challenges specific to African lowlands.
This combined knowledge and skillset will significantly strengthen my future for MSc in Sustainable Studies and prepare me to contribute meaningfully to the field of environmental restoration on a global scale.</t>
  </si>
  <si>
    <t>nkolemwamba@yahoo.com</t>
  </si>
  <si>
    <t>Nkole Mwamba</t>
  </si>
  <si>
    <t>Savañnah Zambia</t>
  </si>
  <si>
    <t>$ 1,600 dollars for travel support only</t>
  </si>
  <si>
    <t>My interest in participating in this training comes as result of commitment of our organisation in Land restoration by 2034 which is line with strategy of UNCCD.The training will provide experience and best practice of Land Restoration and how land degradation can be addressed by 2040 as target of G20 Global Land initiative.</t>
  </si>
  <si>
    <t>I am Founder/Executive Director Savannah Zambia local organisation which is implementing land restoration and addressing land degradation in communities of Zambia. I am CSOs/UNCCD for National coordination of Capability building training and Project management implementation in Zambia . To trainer and provide capacity to CSOs in Zambia on Land Restoration and addressing Land degradation.</t>
  </si>
  <si>
    <t>bismarkadzimah@gmail.com</t>
  </si>
  <si>
    <t>Bismark Selorm Adzimah</t>
  </si>
  <si>
    <t>Ecowillow Global</t>
  </si>
  <si>
    <t xml:space="preserve">Flights (round trip) - $800
Accommodation &amp; food - $300
Miscellaneous - $150
Total - $1250  
</t>
  </si>
  <si>
    <t>As the Executive Director of Ecowillow Global, a Ghana-based NGO dedicated to land restoration and environmental education, my interest in participating in this training workshop is driven by our mission to enhance sustainable land restoration practices and support vulnerable communities, particularly women farmers. The training's focus on effective lowlands restoration strategies, integrating physical, biological, and socioeconomic aspects, aligns perfectly with our efforts to restore degraded lands in the most vulnerable parts of Ghana. Gaining advanced knowledge and skills in these areas will significantly strengthen our projects and amplify our impact on local ecosystems and livelihoods.</t>
  </si>
  <si>
    <t xml:space="preserve">For the past 7 years, I have been involved in women land restoration efforts from my time working with ActionAid Ghana, my general efforts in environmental sustainability was recognized by the United Nations Framework Convention on Climate Change which earned me an invitation to be a virtual speaker twice in 2019 and 2021 during the COP session. With  my extended experience, I began Ecowillow Global in the Northern part of Ghana which began our land restoration efforts in underprivileged communities and engaged over 1000 students in environmental education efforts.
We have grown over 3,000 trees in areas that are degraded, supported women farmers in 5 communities to restore their lands and earn a lot from harvests. We are finalizing a partnership with an NGO in Germany to further support land restoration efforts for women farmers and mining areas in Ghana therefore this training is just the perfect one to equip me with the requisite strategies in enhancing our efforts further in Ghana. </t>
  </si>
  <si>
    <t>Lkizito08@gmail.com</t>
  </si>
  <si>
    <t>Elizabeth Kizito</t>
  </si>
  <si>
    <t>Uganda Christian University</t>
  </si>
  <si>
    <t>Director, Research, Partnerships &amp; Innovation</t>
  </si>
  <si>
    <t>USD3000</t>
  </si>
  <si>
    <t>Besides training students, Uganda Christian University maintains active community engagement programmes in partnership with different local governments in different disciplines such as agriculture, environment, food, nutrition among others. In my capacity as the person in charge of university community engagements, I would like to gain insight and then strengthen our capacity as a university to deploy intellectual and technical resources of the university in search for sustainable land use solutions in lowland based systems for a positive difference in our nation and beyond.</t>
  </si>
  <si>
    <t>I, Elizabeth Balyejusa Kizito (https://orcid.org/0000-0003-2558-8309) am an Associate Professor with a PhD in Plant Breeding from the Swedish University of Agricultural Sciences. I lead a research group working on African food systems especially African Indigenous Vegetables. I believe improving productivity in food or vegetable production in Africa (which for most part comprises degraded soils) will come from harnessing land as a resource sustainably something that has not yet been optimally attained. In Uganda most there is increasing expansion of agricultural production especially vegetables into the lowlands leading to rapid ecological degradation. This training will bring insight into how we can integrate land restoration into the work we do as a research group so we can use a more wholisic approach to vegetable production.</t>
  </si>
  <si>
    <t>maryainangoka@gmail.com</t>
  </si>
  <si>
    <t xml:space="preserve">Mary Aina Ngoka </t>
  </si>
  <si>
    <t>Njala university Bo campus</t>
  </si>
  <si>
    <t>In response to your question, as Sierra Leonean by nationality, currently offering my BSC in Social Work at the Njala University Bo. My ability dependably and working as a team is invaluable to you and I can integrate in any situation and capable of working under pressure if given the opportunity. The respect for this training description and interpersonal skills can help build my educational career before joining the corporate world.</t>
  </si>
  <si>
    <t>I have played a key role in supporting my interest with proactive and results-driven successes in the lives of many Sierra Leoneans. I have a strong background in coordinating and collaborative effort with groups of youths, children and stakeholders at all levels. I have also Volunteer with  so many NGO. Throughout my work life, I have been involved in capacity building, experience and exposure in Advocacy and Communications strategies, Child Protection Systems Programming, Methodologies and Approach, Systems approach in child protection information management system, Facilitation skill in all area, Experience in case management system good data management also mobilize youth and age able people in community and nation building etc.
Through this small vast experience can use this to bring change to the development of the organization and any given project attached to.</t>
  </si>
  <si>
    <t>skpanty@gmail.com</t>
  </si>
  <si>
    <t>SIMPLICE MONGAH KPANTY</t>
  </si>
  <si>
    <t>ONG MAINS UNIES D'AFRIQUE</t>
  </si>
  <si>
    <t>Chef de Projets</t>
  </si>
  <si>
    <t>Je me contenterai bien du montant que vous aurez prévu comme financement.</t>
  </si>
  <si>
    <t>Participer à une telle formation pourrait non seulement être enrichissant sur le plan personnel, mais aussi offrir des avantages tangibles en termes d'impact environnemental, de développement économique et de développement professionnel.</t>
  </si>
  <si>
    <t>Diplômé d'économie, je me suis spécialisé dans la gestion des projets de développement communautaires. C’est depuis mon entrée dans l’ONG Mains Unies d’Afrique en tant que chargé des projets que je me suis frotté aux défis planétaires de l’environnement notamment la désertification, les feux de brousse, la préservation des forêts sacrées ou encore la lutte contre l’orpaillage clandestin qui dégrade les sols.
En apprenant les meilleures pratiques de restauration des terres, je pourrai pleinement jouer un rôle clé dans la préservation de l'environnement, rencontrer des experts du domaine, des praticiens locaux et d'autres personnes partageant les mêmes idées, ce qui peut conduire à des partenariats, des collaborations et des opportunités de travail en réseau. En outre en participant à cette formation, j’aurai l'occasion d'apprendre de nouvelles techniques, de partager mes propres connaissances et expériences, et de rester informé des dernières avancées dans le domaine de la restauration des terres.</t>
  </si>
  <si>
    <t>turayarunaaruna@gmail.com</t>
  </si>
  <si>
    <t>Aruna Turay</t>
  </si>
  <si>
    <t>Psychology of Winning Sierra Leone</t>
  </si>
  <si>
    <t>Staff Volunteer as Project Coordinator</t>
  </si>
  <si>
    <t>$5,000</t>
  </si>
  <si>
    <t>I am a tenacious, result-oriented, and dedicated broad-based intellectual with a flair for Project and Programme Management and Development. Flexible, and innovative can create from the perceived idea with a good understanding of the Monitoring and Evaluation (M&amp;E) System as a whole. I have a passion for excellence a and willingness to contribute to national development by sharing my acquired skills and sustenance of development programs and also excel at motivating and supporting diverse teams to design and deliver principled interventions. To get an opportunity where I can make the best of my potential and contribute to the organization's growth. Seeking a position in an organization where I can launch my career and build a valuable skills set. Seeking a in your organization where I can upgrade my skills with time and take Africa to another level.</t>
  </si>
  <si>
    <t xml:space="preserve">This training will  help me build the capacity, skills and networks of young practitioners, providing them with basic knowledge on the ecological, social and economic aspects of of life which they can then apply in their careers to enable them implementation on the ground. </t>
  </si>
  <si>
    <t>Not really</t>
  </si>
  <si>
    <t>kingfaisal7922@gmail.com</t>
  </si>
  <si>
    <t>Kimbowa Faisal</t>
  </si>
  <si>
    <t>NATIONAL ORGANIZATION OF USERS AND SURVIVORS OF PSYCHIATRY IN RWANDA</t>
  </si>
  <si>
    <t>Senior Project Manager</t>
  </si>
  <si>
    <t>I would be happy to receive any level of financial support that is available, but an estimated amount between $1,500 USD to $3,000 USD would be ok. Our organization works with people with disabilities in Rwanda, whereby we do advocacy for inclusion for the people with disabilities, our funding projects are based on grants. We operate on little and few financial support</t>
  </si>
  <si>
    <t>This workshop will give me much skills and knowledge that can be used to make more advocacy for the inclusion of people with disabilities in land policy reforms, laws and regulations and making them be part of decision making in land reforms and restoration. People with disabilities around world, have been left being on national and international levels when their inclusion is also more important when it comes to decision making.
This workshop too, will provide me with training and practice in identifying and planning the most effective lowlands restoration strategies that can be advocated for the people with disabilities and methodologies for agricultural development, identifying ecosystem services provided by lowlands landscapes, designing and implementing restoration measures while advocating on local and national level for the people with disabilities be included and allows in any land reform, polices and regulations.</t>
  </si>
  <si>
    <t>As I said above, our organization advocates for the people with disabilities, as the Senior Project Manager, in charge of advocacy for the inclusion of the people with disabilities to be allowed in decision making of many reforms, policies and regulations as regards to land degradation and land restoration.The social and political exclusion of persons with disabilities and psychosocial disabilities increases their risk in the context of climate change. Studies emphasize the importance of local participation in climate change adaptation and the key role of social capital in pre-disaster preparedness and post-disaster recovery. 
This training workshop will help me to acquire more skills and knowledge about land reforms and restoration that can be used to make more advocacy for the people with disabilities. The knowledge and skills that I will get from this training, will be used to training the people with disabilities on how they can be part of land reforms and restoration in Rwanda. I will make more workshops for them on national level going around through 30 districts of Rwanda training people with disabilities.</t>
  </si>
  <si>
    <t>eliudmugendi4@gmail.com</t>
  </si>
  <si>
    <t>Eliud Mugendi</t>
  </si>
  <si>
    <t>University of Cape Coast</t>
  </si>
  <si>
    <t>MPhil. Candidate</t>
  </si>
  <si>
    <t>USD 1300</t>
  </si>
  <si>
    <t>My interest in participating in the "LAND RESTORATION IN LOWLANDS-BASED SYSTEMS IN AFRICA" training stems from my academic and professional background in agricultural and natural resources economics. As a Tutorial Assistant at the University of Dar es Salaam and a current MPhil student in Blue Economy, Governance, and Social Resilience at the University of Cape Coast, I am keenly aware of the critical importance of sustainable land management. This workshop presents a unique opportunity to enhance my understanding of effective lowland restoration strategies, integrate ecosystem services into agricultural development, and apply interdisciplinary approaches to land restoration. Participation will equip me with the practical skills and knowledge needed to contribute to sustainable agricultural practices and resilience building in Tanzania and across Africa</t>
  </si>
  <si>
    <t>My name is Eliud Mugendi, and I am currently pursuing a Master of Philosophy in Blue Economy, Governance, and Social Resilience at the University of Cape Coast, Ghana. With a strong foundation in agricultural and natural resources economics from the University of Dar es Salaam, where I also serve as a Tutorial Assistant, my research interests encompass sustainable land use practices, climate change mitigation, and the valuation of natural resources. I have practical experience in data collection and analysis, having worked on projects related to marine spatial planning and energy consumption in Tanzania.
This training on "LAND RESTORATION IN LOWLANDS-BASED SYSTEMS IN AFRICA" aligns perfectly with my professional objectives of enhancing agricultural sustainability and integrating effective land restoration strategies in lowland areas. The knowledge and skills gained from this workshop will be invaluable in advancing my research on climate resilience and sustainable practices, thereby enabling me to contribute more effectively to the sustainable development of natural resource management in Africa.</t>
  </si>
  <si>
    <t>tmammajang1@gmail.com</t>
  </si>
  <si>
    <t>Mammajang Touray</t>
  </si>
  <si>
    <t xml:space="preserve">University Of Cape Coast </t>
  </si>
  <si>
    <t>MPhil. Fisheries Science student</t>
  </si>
  <si>
    <t>1000 dollars</t>
  </si>
  <si>
    <t>I am so earger to participate in this workshop, been a student of Fisheries science an Agriculture attending such workshop would play an important role in helping me to teach others in coastal Zone management for better utilization of Resources.
I am from a Country ( The Gambia) where Erosion is becoming a very serious issue affecting our farmers an thereby reducing thier income an livelihood.
If i am giving the opportunity, i will help in transmitting the knowlege gain to my fellows peers.</t>
  </si>
  <si>
    <t>I am An Agriculture specialist.
I did Agriculture and General Science in The Gambia College, then in 2018 to 2022 did my Bsc in Agriculture and Public Administration an currently pursuing Masters in fisheries Science at the University of Cape Coast Ghana.
Having this knowledge would help me widen my understanding an the ways to protect our Coast zones from destruction.
I am also a train teacher, getting the knowlege would me in my teaching career especially in the field of Agriculture.
Soil is one of the most important component for production, i will use to know gain to train/ sensitize our farms of land restoration.</t>
  </si>
  <si>
    <t>mphanjiwawo@gmail.com</t>
  </si>
  <si>
    <t>Moses Njiwawo</t>
  </si>
  <si>
    <t>Department of Forestry, Malawi</t>
  </si>
  <si>
    <t>Forestry Officer</t>
  </si>
  <si>
    <t>USD 4000</t>
  </si>
  <si>
    <t>Malawi is currently implementing the Forest Landscape Restoration Strategy and capacity gap is highlighted as one key driver hampering progress towards implementation of the strategy. This training therefore offers an opportunity to leverage the skills and knowledge and drive the restoration agenda of the forestry sector in Malawi. The training also offers opportunities to gain skills to identify and plan restoration initiatives in dry and lowland areas. The skills gained will be transferable to frontline staff implementing landscape restoration initiatives in the country. The training also offers a platform for knowledge co-creation, sharing of experiences and best practices and learning from the challenges and opportunities from various professionals implementing landscape restoration especially in dry and lowland landscapes. The lessons and best practices can be replicated back in Malawi. Through the training opportunity, I also expect to create international networks. All the are necessary to propel achievement of Agenda 2030.</t>
  </si>
  <si>
    <t>I am a self-motivated analytical coordinator who develops plans and ensures the effective and efficient implementation of social and plantation forestry practices for sustainable utilization of forest resources.  I work with the Department of Forestry in Malawi as a Forestry Officer responsible for forest development, management, regulation, and quality control. I have over 10 years of experience in tropical forest management. Academically, I have a Bachelor of Science in Environmental Studies and a vocational Diploma in Forestry. I am currently doing Master of Business Administration. I am driven by my passion to explore the intricate intersection of climate change, disaster resilience, and biodiversity conservation through nature-based solutions. I therefore leverage my efforts to promote these solutions to create a more sustainable and resilient world. I believe Nature based solutions promoted through an integrated landscape management approach can propel the achievement of Agenda 2030. The objectives of the training align very well with my passion and career objectives and will enhance my skills in planning, monitoring and monitoring of restoration projects implemented in dry and lowland areas such as downstream catchments. These skills will also be transferrable across the domain of forest management.</t>
  </si>
  <si>
    <t>Yes, Attended a webnir on Sustainable Land Management: Principles and Practices</t>
  </si>
  <si>
    <t>voedjopierre@gmail.com</t>
  </si>
  <si>
    <t>VOEDJO Komi Papavi</t>
  </si>
  <si>
    <t>Populations Services Communautaires en Afrique (PSCA)</t>
  </si>
  <si>
    <t>Economiste Suivi évaluateur</t>
  </si>
  <si>
    <t>Academia, Public Sector, Business / Private Sector, Civil Society, organized citizens &amp; community-led initiatives</t>
  </si>
  <si>
    <t xml:space="preserve"> J'ai besoin de 600 000 FCFA pour préparer le voyage.</t>
  </si>
  <si>
    <t>Cette formation me permettrait de booster ma connaissance et de se rendre utile pour mon pays en menant des actions entre autres la restauration des terres dégradées , prôner les bonnes pratiques pour sauver l'environnent, former la génération future pour la prise de conscience des effets néfastes du réchauffement climatique.</t>
  </si>
  <si>
    <t>Economiste et suivi évaluateur de formation, j'ai travaillé comme chef d'entreprise de la société CASA TRADE qui est une entreprise de production et transformation agricole ; Membre actif aussi de l'ONG PSCA, nous réalisons ensemble des travaux liés à la protection de l'environnement à la gestion des conflits liés au genre ( la non scolarisation des jeunes filles, non attribution des terres aux femmes dans les cantons ). Avec l'ONG PSCA nous avons résolu plusieurs conflits en ce sens. Cette formation serait pour moi un tremplin pour booster mes connaissances afin de participer à l'éradication de certains phénomènes et  de restaurer les terres dégradées.</t>
  </si>
  <si>
    <t>kassahunm1972@gmail.com</t>
  </si>
  <si>
    <t xml:space="preserve">Kassahun Mulatu </t>
  </si>
  <si>
    <t>Lecture and PhD scholar</t>
  </si>
  <si>
    <t>$15,000 (Fifteen thousand American dollars )</t>
  </si>
  <si>
    <t>As academic institution we are teaching/training, researching and giving community services on land degradation, this traing with benefit lots by providing additional skill</t>
  </si>
  <si>
    <t>I have expertise in Land resource management, watershed management and biodiversity conservation and management. So this training will help me lot to give training, techning and community service to my nation, Ethiopia and contributed to the world at large.</t>
  </si>
  <si>
    <t xml:space="preserve">Joshua.brown3@ust.edu.ng </t>
  </si>
  <si>
    <t xml:space="preserve">Brown Joshua </t>
  </si>
  <si>
    <t xml:space="preserve">Rivers State University </t>
  </si>
  <si>
    <t xml:space="preserve">Lecturer </t>
  </si>
  <si>
    <t>I have as part of my interest Land management and administration. Applying Geospatial technologies in the efficient management of land resources. Participating in this training/workshop will better position my research and bring a whole new perspective to my views</t>
  </si>
  <si>
    <t xml:space="preserve">My expertise is in the applications of geospatial artificial intelligence in solving environmental problems and assisting in efficient land management. We use drones for extensive mapping of land restoration efforts and provide useful data to authorities and experts </t>
  </si>
  <si>
    <t xml:space="preserve">arionggeofry@gmail.com </t>
  </si>
  <si>
    <t>Ariong Geoffry Lokol</t>
  </si>
  <si>
    <t>Agency for Turkana Development Initiatives (ATUDIS),</t>
  </si>
  <si>
    <t xml:space="preserve">Head of Programs </t>
  </si>
  <si>
    <t>I can cover travel cost</t>
  </si>
  <si>
    <t>Our land has been degraded by the mining activities going on in many parts of the Turkana County. This degraded Land is no longer viable to our people who are predominate pastoralist and therefore I will like to learn how best to restore it and it viable again. Some of the mining activities that have cost one degradation are oil and gas extraction, carried out in South Lokichar basin. The extraction of oil and gas has resulted in pollution of Land by contaminated water laden by toxic chemicals and also by depletion of natural resources, e.g wide felling of trees to clear land and.</t>
  </si>
  <si>
    <t xml:space="preserve">Am Development worker dealing in Land Governance and the organization I work for has the mandate to build resilience among the pastoral communities in Northen Kenya through Land governance and sustainable utilization of land-based resources. The training is directly related to the current work I do in the organization which is all about land governance and management. Restoration is part proper utilization and management of land, as it enable degraded land to be restored and become viable again. </t>
  </si>
  <si>
    <t>jleal@minam.gob.pe</t>
  </si>
  <si>
    <t>JORGE MIGUEL LEAL PINEDO</t>
  </si>
  <si>
    <t>The direct translation of "GOBIERNO / MINISTERIO DEL AMBIENTE" from Spanish to English is:  GOVERNMENT / MINISTRY OF ENVIRONMENT</t>
  </si>
  <si>
    <t>DESERTIFICATION AND DROUGHT SPECIALIST</t>
  </si>
  <si>
    <t>USD $ 4500.00</t>
  </si>
  <si>
    <t>Peru has identified that approximately 17% of its national territory is land in the process of degradation. Most of it is located in the lower parts of basins and rivers, where there is intense agricultural, industrial, and urban activity, which accelerates land degradation. To prevent and reduce its progress, the country has adopted the Land Degradation Neutrality (LDN) concept and has identified measures to achieve it by 2030.
The training workshop offers the opportunity to acquire new knowledge in restoration processes applicable to the management and conservation of Peru's lowlands; experiences and knowledge that will be replicated in areas with similar characteristics or environmental conditions.</t>
  </si>
  <si>
    <t>As a desertification and drought specialist at the Ministry of Environment in Peru, I am tasked with planning actions to implement land degradation neutrality measures, aiming to reduce and mitigate land degradation through restoration efforts in collaboration with various national sectors. The land restoration workshop in Africa presents an opportunity to identify best practices and methodologies for land restoration, particularly in lowland areas with intensive agricultural practices.
Peru has 52 LDN measures, 10 of which focus on land restoration and conservation through sustainable livestock and crop production systems, GHG emissions reduction through pasture management, sustainable land and soil management practices, degraded agricultural soil recovery technologies, integrated pest management, natural grassland management, and crop diversification.
The knowledge gained from the workshop will allow for the improvement of current restoration efforts and enable the better implementation of national land restoration instruments (policies, plans, programs, or strategies). My professional goal is to achieve Peru's LDN 2030 target through concrete interventions that improve land use management</t>
  </si>
  <si>
    <t>I have not participated in any training organized by the GLI</t>
  </si>
  <si>
    <t>ahmedsourov960@gmail.com</t>
  </si>
  <si>
    <t>Sourov Ahmed</t>
  </si>
  <si>
    <t>Youth Net Global</t>
  </si>
  <si>
    <t>5000 Euro.</t>
  </si>
  <si>
    <t>I'm from sociology and social work background.From the childhood period,i was curious  about Africa.I'm passionate to get any initiative for this country.So this training will fulfill my desire by learning skills,gaining knowledge and experiences.</t>
  </si>
  <si>
    <t>I'm a climate activists with Youth Net Global.We are getting various initiative for the climate crisis.We do work overall the world.
So this training  will make a efficient chance for getting effective decision and taking strong action for the targeted region.</t>
  </si>
  <si>
    <t>hubturkana@gmail.com</t>
  </si>
  <si>
    <t>Alexander Ekalei Lama</t>
  </si>
  <si>
    <t>Turkana Natural Resources Governance Hub</t>
  </si>
  <si>
    <t>US$2,226</t>
  </si>
  <si>
    <t xml:space="preserve">I am development worker who works for a civil society organisation that deals protection of natural resources.  The organisation’s target beneficiaries are indigenous Turkana people who rely so much on natural resources for their survival.  Many factors have caused degradation of indigenous community land and the resources based on this land.  The work I do is to ensure community’s conservation and protection of natural resources by utilising them sustainably.  The training will help me to have knowledge and understanding of land and natural resources management and governances.  This will enable me to empower the community to adapt best land management practices. </t>
  </si>
  <si>
    <t>I am a development worker from Turkana indigenous community.  I have worked for many years in with local civil society organizations as development worker.  I underwent a diploma course in development studies.  Currently I am working for a civil society organizations that deals with conservation and protection of natural resources.  Protection of natural resources is a very pertinent issue given that our county is an arid and semi-arid area whose resources are depleting as a result of frequent droughts.</t>
  </si>
  <si>
    <t>nyugomary@gmail.com</t>
  </si>
  <si>
    <t xml:space="preserve">Mourine karanja </t>
  </si>
  <si>
    <t xml:space="preserve">Rehabilitation of arid environment </t>
  </si>
  <si>
    <t xml:space="preserve">Project officer and research assistant </t>
  </si>
  <si>
    <t xml:space="preserve">Around 2000 dollars -3000 dollars it's a rough estimate </t>
  </si>
  <si>
    <t>This is an opportunity for me to contribute towards sustainable development,  combat climate change and enhance resilience and food security. By participating in the training I shall acquire the knowledge to empower communities,  preserve the ecosystem and ability to create positive impact for generations to come.</t>
  </si>
  <si>
    <t>My professional objective is to empower communities through research,  on climate adaptation and building resilience towards their livelihood. 
This training is an opportunity to draw from the experts in the field amd learn various techniques in place working in various regions  across Africa, and possibly share on what I have learn over the years. Its a chance to gain insights on restoring degraded land, implementing sustainable land management practices,  promoting biodiversity conservation and valuable resources on climate adoption strategies.  Additionally it's an opportunity to address unprecedented climate challenge such as floods and how the communities  build resilience .</t>
  </si>
  <si>
    <t>rishavkumar8052@gmail.com</t>
  </si>
  <si>
    <t>RISHAV KUMAR</t>
  </si>
  <si>
    <t>DR. RAJENDRA PRASAD CENTRAL AGRICULTURAL UNIVERSITY, PUSA, SAMASTIPUR, BIHAR, INDIA</t>
  </si>
  <si>
    <t>3RD YEAR B.SC(HONS.) FORESTR STUDENT</t>
  </si>
  <si>
    <t>3,00,000 - 5,00,000 INDIAN RUPEES</t>
  </si>
  <si>
    <t>I am excited to take part in the program "LAND RESTORATION IN LOWLANDS-BASED SYSTEMS IN AFRICA" in order to improve my knowledge and abilities in sustainable agriculture and environmental management. This course offers a special chance to learn innovative techniques for restoring degraded lowland areas, which is essential for enhancing food security and livelihood in Africa. Since it has the potential to have a big influence on my work in sustainable development, I'm especially interested in learning how scientific and indigenous methods for land restoration are integrated. Networking with professionals in this industry would also offer priceless insights and chances for collaboration.</t>
  </si>
  <si>
    <t>As a 3rd year B.Sc (Hons.) Forestry student, I have a solid foundation in forest management, ecology, and sustainable agricultural practices. I've gained understanding in silviculture, soil science, conservation, and environmental restoration via my academic study. Through fieldwork and internships, I have also acquired practical knowledge, concentrating on initiatives related to ecosystem rehabilitation and reforestation.
The program on "LAND RESTORATION IN LOWLANDS-BASED SYSTEMS IN AFRICA" is a fantastic fit for my professional goals of fighting land degradation and promoting sustainable land management. Through my participation, I will acquire specialized knowledge in lowland restoration methods, which are essential for improving ecosystem resilience and agricultural productivity. My career in forestry will advance thanks to the information and insights I've gained, which will enable me to carry out successful restoration projects and advance sustainable development in my future endeavors.</t>
  </si>
  <si>
    <t>adeyemialonge@gmail.com</t>
  </si>
  <si>
    <t>Titus Adeyemi Alonge</t>
  </si>
  <si>
    <t>The aim of participating in this program is to obtain support in addressing the issue of land degradation and sustaining Sustainable Land Management (SLM), which is a key target of Nigeria's agenda by 2030. As a country with a total land area of 923,786 Km2 and a population of approximately 220 million, Nigeria faces immense pressure on its land for food and service production due to its growing population. Land degradation poses a significant environmental threat in Nigeria, with its associated problems posing the greatest risks to soil health and land management sustainability. In Nigeria, land degradation has caused a 50% decline in land productivity, which in turn threatens agricultural productivity and economic growth while also endangering biological resources. The low-lying nature of the land in Osun state exposes it to declining soil quality, flooding, sheet erosion, and gully erosion, which pose a significant threat to the sustainability of soil health, ecosystems and land management in the area. As a PhD researcher focusing on efficient land use allocation for enhancing sustainable land management in Osun State, attending the workshop and training will be invaluable as it will equip me with the skills to identify and plan the most effective land restoration strategies and methodologies for agricultural development. Additionally, it will deepen my knowledge on the identification of ecosystem services provided by lowlands landscapes, and the design, implementation, and evaluation of restoration measures that integrate physical, biological, and socioeconomic aspects. Ultimately, this will enable me to develop a robust framework and decision support system for Osun State, Nigeria.</t>
  </si>
  <si>
    <t xml:space="preserve">I am currently a PhD candidate at the University of Energy and Natural Resources in Sunyani, Ghana, where I am studying Sustainable Land Management. Before beginning my PhD, I obtained my MSc in Water Science and Engineering with a focus on Land and Water Development for Food Security from IHE Delft Institute for Water Education in The Netherlands in 2019. I also hold a Bachelor of Technology and a Master of Technology in Agricultural Engineering from Ladoke Akintola University of Technology in Nigeria, which I obtained in 2010 and 2017 respectively. Additionally, I have been the recipient of both The Netherlands Fellowship Program (NFP) and Group on Earth Observation Land Degradation Neutrality (GEOLDN) awards.
My research interests lie in the areas of Land Degradation Neutrality (LDN), and Sustainable Land Management. My expertise includes sustainable agriculture, land use allocation, soil remediation, land rehabilitation and reclamation, food security, soil and water conservation using use of remote sensing techniques and Geographical Information Science (GIS).
Participating in this training will improve my academic profile and provide me with the necessary knowledge to actively contribute to research and development in the field of sustainable land management. Additionally, it will expand my professional network, enable me to positively impact student learning in academic institutions, enhance the quality and novelty of my PhD research, which I plan to present at an international conference in December 2024. Furthermore, this training will improve my ability to cascade sustainable land management practices and preserve ecosystem degradation to locals.
</t>
  </si>
  <si>
    <t>rapanoelina98@gmail.com</t>
  </si>
  <si>
    <t>Mamisoa Fandresena Rapanoelina</t>
  </si>
  <si>
    <t>Miarakap</t>
  </si>
  <si>
    <t xml:space="preserve">Sustainability analyst </t>
  </si>
  <si>
    <t>2000 euros</t>
  </si>
  <si>
    <t>I would like to gain insight in planning. I am currently working with private sector working with governments, and have a more scientific point of view. I would like to get training to be able to leverage the scientific point of view, but mostly my primary interest which are people.</t>
  </si>
  <si>
    <t>I am a sustainability analyst in an investment bank that co-creates programs to increase the poorest’s income and protect biodiversity. But as a junior and an environmentalist, my point of view is often neglected. I want to make the point of view of rural people, with which I often lived with, be heard.</t>
  </si>
  <si>
    <t>ongstopdesert08@gmail.com</t>
  </si>
  <si>
    <t xml:space="preserve">Ouattara yedioussigue </t>
  </si>
  <si>
    <t xml:space="preserve">ONG stop desert </t>
  </si>
  <si>
    <t xml:space="preserve">Nous sommes une ONG qui lutte contre la désertification changement climatique </t>
  </si>
  <si>
    <t xml:space="preserve">Niveau Bac </t>
  </si>
  <si>
    <t>effiom.oku@uniabuja.edu</t>
  </si>
  <si>
    <t>Effiom Oku</t>
  </si>
  <si>
    <t>University of Abuja</t>
  </si>
  <si>
    <t>Research Fellow</t>
  </si>
  <si>
    <t>2940 USD</t>
  </si>
  <si>
    <t xml:space="preserve">In Nigeria and throughout Africa, land degradation brought by soil erosion and agricultural growth, among other activities, is a severe terrible issue challenging attainment of SDGs 2, 13, 15 and 1.  Skills, knowledge, and innovations in land restoration in lowlands-based systems in Africa generally are scared and not widespread. 
My capacity will undoubtedly be strengthened and developed by the training, equipping me with modern tools and skills for land restoration. For me it is a train the trainer workshop.  On returning, I intend to organize training sessions, in my university, Nigeria Institute of Soil Science for greater and widespread impact.
</t>
  </si>
  <si>
    <t xml:space="preserve">I am an Agronomic soil scientist, holding a Ph.D and teach soil science at the University of Abuja, Nigeria.
The wide range of knowledge and experience to be gained from the training will:  
a)	guide me to a  Community Advisory as part of my community service as a University lecturer. 
b)	conducting policy-relevant research in the area of land restoration in lowlands to inform policy. 
</t>
  </si>
  <si>
    <t>tsegayechalo51@gmail.com</t>
  </si>
  <si>
    <t>Tsegaye Chalo</t>
  </si>
  <si>
    <t>Dilla University</t>
  </si>
  <si>
    <t xml:space="preserve">Researcher,Lecturer and Gedeo zone resources atlas geodatabse preparion coordinator </t>
  </si>
  <si>
    <t xml:space="preserve">I would like to express my interest  in participating this valuable training. Trainings like this are my future research and application areas. So far, I have worked on assessing,monitoring, mapping ...  impacts on land. So, before I haven't worked on land restorations topics. Therefore, this is my deepest interest to be part of this training. </t>
  </si>
  <si>
    <t>I am a lecturer and researcher  at DIlla University, college of agriculture and natural  resources,  department of land administration, and surveying. I have awarded both Bsc and Msc in Geomatics engineering. My expertise areas include, geospatial analysis, mappings, GIS,Remote sensing, cartography, land use planning, surveying, land manament and development, land information system, cadastral,  natural resources mapping, monitoring.....many other.
Using these skills, I have conducted practical works like teaching, research, community service and projects. Specifically, my research areas include assessing and monitoring disasters, early warning and disasters response, land cover change detection, land degradation mapping and monitoring, machine  learning, natural resource atlas inventory geodatabase building and monitoring....etc.
Attending this training will fill the skill and understanding gap in my future works related to land restoration. Through the gained practice of land restorations, I will start restoration options for all my previous works. So this training can excell my existing skills and work outputs to next phase of LAND RESTORATION for sustainability.
Eventually,  kindly I request to consider my application!</t>
  </si>
  <si>
    <t>odick308@gmail.com</t>
  </si>
  <si>
    <t>Dick Ogenga</t>
  </si>
  <si>
    <t xml:space="preserve">Support the Orphans and Vulnerable Children Organisation (SOVCO) </t>
  </si>
  <si>
    <t>I am so much interested in learning more knowledge and skills on land restoration in lowlands and sharing my life experiences with other land restoration practitioners and advocates as well building project relationships and for future project intervention and development.</t>
  </si>
  <si>
    <t>I am a Social Worker and Environmental Community Volunteer whose passion is engagement on environmental conservation through creating awareness and sensitisation on tree growings for purposes of land restoration and campaign against land degradation.
I have previously attended the pre cop28 National environmental Framework Summit to prepare and organise the national paper on environmental presentations during the cop28.
I have experience of agro forestry establishment and maintenance such as nursery beds setting and management.</t>
  </si>
  <si>
    <t>abiygetachew@mtu.edu.et</t>
  </si>
  <si>
    <t>Abiy Getachew Mengistu</t>
  </si>
  <si>
    <t xml:space="preserve">Assitant proffesor/PhD, in surface water management </t>
  </si>
  <si>
    <t>Ethiopia and Abidjan, Côte d'Ivoire starting at £408, which is equal to 519.87 $. Then two cost could be 519.87 multplied by 2= 1039.68$</t>
  </si>
  <si>
    <t>I am highly enthusiastic about participating in the training on Lowland Restoration in Lowland-Based Systems in Africa. As a water resource management professional, focused on land use, land cover change, and climate change impacts on hydrology, this training offers a unique opportunity to deepen my knowledge and enhance my skills in a field crucial to my work. Lowland restoration is vital for mitigating land degradation, preserving biodiversity, and ensuring sustainable water management in vulnerable ecosystems. Through this training, I aim to acquire practical strategies, techniques, and insights to contribute effectively to lowland restoration efforts in Africa, addressing the complex challenges of climate change.</t>
  </si>
  <si>
    <t>With a background in surface water resource management, including a PhD in the field, I have a strong expertise in understanding the complexities of water resources and biodiversity conservation. Currently, I hold the position of principal investigator in a community service project focused on enhancing water resources and biodiversity through sustainable watershed management in the Gatcheb Watershed, Southwest Ethiopia. Our project employs strategies such as reforestation, wetland restoration, and soil and water conservation measures.
Participating in the training on Lowland Restoration in Lowland-Based Systems in Africa would be a significant asset to my professional objectives. This training offers a unique opportunity to gain valuable insights, best practices, and innovative approaches specifically focused on wetland restoration efforts. Acquiring this knowledge would greatly enhance our watershed management initiatives, particularly in the restoration of crucial wetland ecosystems, improved water resource management, and the preservation of biodiversity. Moreover, the training would facilitate networking with experts in the field, fostering collaborations and enabling the exchange of knowledge and experiences, ultimately strengthening the impact and sustainability of our community service project.
With my strong background in surface water resource management, extensive experience in watershed management, and dedication to sustainable practices, I am confident that participating in this training would significantly contribute to my expertise and enable me to make a greater difference in water resource conservation and biodiversity enhancement efforts in the Gatcheb Watershed and beyond.
Kind regards
Abiy Getachew Mengistu (PhD), I am from one of the poorly developing contry (Ethiopia)</t>
  </si>
  <si>
    <t>rohan.lakmal2@gmail.com</t>
  </si>
  <si>
    <t>Rohan Lakmal</t>
  </si>
  <si>
    <t>Siam City Cement (Lanka) Ltd</t>
  </si>
  <si>
    <t>Senior Manager - Sustainability &amp; CSR</t>
  </si>
  <si>
    <t>2500 USD</t>
  </si>
  <si>
    <t xml:space="preserve">As Senior Manager of Sustainability &amp; CSR at Siam City Cement (Lanka) Limited, I am deeply committed to advancing sustainable practices and promoting environmental stewardship through the limestone land restoration. In Sri Lanka, We are doing the experiment to switch traditional restoration to agriculture restoration as a solution for economic crisis. This workshop presents a valuable opportunity to enhance my knowledge and skills in land restoration, particularly in utilizing advanced tools use in  LOWLANDS-BASED SYSTEMS. </t>
  </si>
  <si>
    <t xml:space="preserve">As Charted environment professional &amp; Senior Manager in Sustainability &amp; CSR I have a strong background in ecological sustainability and environmental management, I have led numerous initiatives focused on land restoration &amp; environment conservation. My experience includes limestone quarry land restoration &amp; working with IUCN for biodiversity conservation are leading factors in my career. I have master degree for Environment Management &amp; I am a member of SER. I have a plan to improve Sri Lanka traditional restoration system with public parnership. Specially in lowland-base. </t>
  </si>
  <si>
    <t xml:space="preserve">Yes, 2023 mining restoration workshop held in Perth </t>
  </si>
  <si>
    <t>edwichmasimbi@gmail.com</t>
  </si>
  <si>
    <t xml:space="preserve">Edwin Masimbi </t>
  </si>
  <si>
    <t xml:space="preserve">Ministry of Green Economy and Environment - Forestry Department </t>
  </si>
  <si>
    <t xml:space="preserve">Forestry Officer </t>
  </si>
  <si>
    <t xml:space="preserve">Support for travel expense from Zambia to and fro the venue, accomodation and food </t>
  </si>
  <si>
    <t xml:space="preserve">To Learn and share as well landscape restoration activities </t>
  </si>
  <si>
    <t xml:space="preserve">One of my key result areas is rehabilitation of degraded forest areas resulting from illegal charcoal production, mining and logging activities. Therefore this training provides just the ideal opportunity for me to not only learn, but share my expertise in land restoration </t>
  </si>
  <si>
    <t>fadziemusa@gmail.com</t>
  </si>
  <si>
    <t xml:space="preserve">Tafadzwa Musakanya </t>
  </si>
  <si>
    <t>Plant Quarantine Services Institute, Zimbabwe</t>
  </si>
  <si>
    <t>Agronomist</t>
  </si>
  <si>
    <t>$995 Airfare, return ticket</t>
  </si>
  <si>
    <t xml:space="preserve">Land restoration in lowlands is an important topic that has been gaining more attention in recent years.
If I get the chance to be selected to attend this training, I want to learn about methods of restoring lowlands and wetlands. Lowland areas, such as floodplains, wetlands, and coastal regions, are often highly productive and ecologically valuable ecosystems. They provide critical ecosystem services like flood mitigation, water purification, and habitat for diverse wildlife.
Since many lowland ecosystems have suffered from human activities such as drainage, conversion to agriculture, urbanization, and pollution, I want to learn about ways of combating pollution, urbanisation, and how to avoid the loss of biodiversity and degradation of ecosystem functions.
I am also eager to learn about :
   - Wetland restoration: Reestablishing natural hydrology, vegetation, and habitats in degraded wetlands.
   - Floodplain restoration: Removing barriers, reconnecting rivers to their floodplains, and reintroducing natural flood regimes.
   - Coastal habitat restoration: Rebuilding dunes, marshes, and other coastal ecosystems.
   - Sustainable land management: Implementing conservation agriculture, agroforestry, and other practices to support productive and resilient lowland landscapes.
If I attend this training I will be in a position to know how to overcome challenges faced when restoring lowland ecosystems. I will be glad to get knowledge on factors like water management, land ownership, and the need to balance various stakeholder interests. 
I am eager to learn abouth the benefits of lowland restoration: Of course successful lowland restoration can provide a wide range of benefits, such as improved flood and drought resilience and ehanced water quality and availability, I would also want to learn about more benefits which I don't know. 
  In summary, after attending the workshop, I will be in a position to understand restoration techniques, assessing ecosystem needs, accessing expert knowledge, networking and collaboration, practical application, knowing policies and monitoring and evaluation.
</t>
  </si>
  <si>
    <t xml:space="preserve">I am an agronomists, working for Zimbabwe's ministry of agriculture and rural development. I hold a bachelors degree in crop science, 
a masters degree in agronomy. I work as an agronomists in the department of research and specialists services. I do extension work, research work and offer advisory services to farmers, outgrowers and seed houses. Attending a land restoration workshop focused on lowland systems have directly benefits. Here are the benefits:
1. Improving Agricultural Productivity:
   - The workshop can provide insights on restoration techniques that enhance soil fertility, water availability, and overall agroecosystem health in lowland areas.
   - This can lead to improved crop yields, livestock productivity, and overall farm profitability for agricultural professionals.
2. Diversifying Income Streams:
   - Workshops may cover opportunities for agricultural professionals to generate additional revenue from ecosystem service payments, carbon credits, or sustainable harvesting of restored lowland resources.
   - This can help diversify income sources and improve the financial resilience of farming operations.
3. Adapting to Climate Change:
   - Restoring the natural functions of lowland ecosystems can enhance their resilience to climate change impacts like floods, droughts, and extreme weather events.
   - Agricultural professionals can learn strategies to integrate climate adaptation measures into their farming practices.
4. Meeting Market Demands:
   - Consumers are increasingly seeking out sustainably-produced agricultural goods. Restoration training can help professionals adopt eco-friendly practices that meet these market demands.
   - This can improve access to premium market segments and boost the competitiveness of agricultural products.
5. Securing Land Tenure:
   - In many cases, restoring degraded lowland areas can strengthen land tenure rights and reduce conflicts over resource use.
   - This can provide greater long-term security for agricultural professionals operating on these lands.
6. Accessing Incentives and Financing:
   - Workshops often cover information on government programs, private investments, and other financial mechanisms that support land restoration initiatives.
   - Agricultural professionals can leverage these opportunities to fund restoration activities on their farms or in their local landscapes.
7. Fostering Community Partnerships:
   - The collaborative nature of restoration projects can help agricultural professionals build stronger relationships with local communities, NGOs, and other stakeholders.
   - These partnerships can unlock new market opportunities, knowledge sharing, and collective problem-solving for sustainable agriculture.
</t>
  </si>
  <si>
    <t>achareayamba100@gmail.com</t>
  </si>
  <si>
    <t xml:space="preserve">Achare Elvis Ayamba </t>
  </si>
  <si>
    <t>Environment and Food Foundation (E2F)</t>
  </si>
  <si>
    <t>Founder &amp; Executive Director at Environment and Food Foundation (E2F)</t>
  </si>
  <si>
    <t>Return flight ticket: $1000 USD
Hotel accommodation (if applicable): $300 USD
Total: $1,300 USD</t>
  </si>
  <si>
    <t>With my professional aspirations to continue to promote ecosystems restoration especially wetlands like mangroves, peatlands, marshes, swamps. I wish to participate in this training because:
- I believe it will stir up my knowledge and understanding in ecosystems restoration.
- It will empower me on identifying and planning the most effective lowlands restoration strategies.
- I think this training will unveil to me methodologies for agricultural development.
- To build my capacity on modern sustainable agriculture techniques like agroforestry, regenerative agriculture and among others.
- To improve my knowledge and understanding on ecosystem services provided by lowlands landscapes, designing and
implementing restoration measures while integrating physical, biological, and
socioeconomic aspects, and monitoring and evaluating impacts on sustainability
performance indicators.
- To improve my leadership skills and ability.
- To enhance my capacity to articulate impactful sustainable ecosystems restoration techniques.</t>
  </si>
  <si>
    <t>With a master's degree in Fisheries and Aquatic Sciences, I am an early career Ocean Professional (ECOP), Ocean-Climate advocate with over 07 years of experience in the conservation of terrestrial, freshwater, aquatic, coastal and marine 
ecosystems, while working with children, Indigenous People and Local Communities (IPLC), Youths, and young Women. I am the founder of Environment and Food Foundation (E2F)http://www.e2fcameroon.org, with mission to minimize and reduce the degradation of 
marine, aquatic, coastal, freshwater and terrestrial ecosystems and build a future in which 
humans have the right mindset to flourish with nature by using the power of: Education, 
Activism, Policy advocacy, Circular economy, Research and Conservation
Ayamba is a passionate change maker involved in; Bringing up new approaches to 
ecosystems restoration and conservation that takes into account;
Indigenous People and Local Communities (IPLC) rights, values and cultures, 
Critical youths perspectives on restoration of nature and biological diversity, 
Having an inclusive, diverse and equity space for all actors especially minority groups like 
indigenous people,
Promoting an effective co-management and equitable governance in marine protected and 
conserve areas.
I am committed to building a sustainable future globally especially in Africa where people and nature flourish together, paving the way towards sustainable, low-carbon, and resilient development.Ayamba has membership in over 20 international networks.
I am currently an expert member of challenge 10 working group for Ocean Decade Vision 2030 process of UNESCO’s
Intergovernmental Oceanographic Commission-IOC (https://oceandecade.org/vision-2030/#OD
WG10).
I am also currently an Advisory Committee Member at United Nations Decade for Ecosystems Restoration 
Education challenge 6.1.
I have been awarded over 4 outstanding international awards for promoting sustainable development in indigenous and local communities.
Linkedln profile: https://www.linkedin.com/in/achare-elvis-ayamba-602187169
ENVIRONMENT AND FOOD FOUNDATION (E2F) PROGRAMS AYAMBA IS COORDINATING.
1) Collection and Valorization of plastic waste bottles along the Douala 
Estuary, Cameroon.
2) Community-Based Ecological Mangroves Restoration for Climate 
Adaptation and Resilience in Cameroon’s Coastal Communities.
3) Climate Emergency: Protecting lake Ossa wetland from invasive aquatic 
plants.
4) Cameroon – Abandoned, Lost or otherwise Discarded Fishing Gears 
(ALDFGs) Reduction Initiative.
My initiative Environment and Food Foundation is accredited to United Nations Environment program (UNEP), accredited to United Nations Climate Change (UNFCCC), accredited to United Nations convention to Combat Desertification (UNCCD).
Website: www.e2fcameroon.org
Facebook: https://www.facebook.com/profile.php?id=100066270860276&amp;mibextid=ZbWKwL
Instagram: https://www.instagram.com/environmentandfoodfoundation/
LinkedIn: https://www.linkedin.com/company/environment-and-food-foundation-e2f
YouTube channel: https://youtube.com/@E2FCAM?si=7GXz8GdiTRmqwXb2
My personal LinkedIn page: https://www.linkedin.com/in/achare-elvis-ayamba-602187169
INTERNATIONAL
AWARDS/ACHIEVEMENTS/AFFILIATIONS/FELLOWSHIPS
-Awardee of Commonwealth Youth Award for Excellence in Development Work 2022,
issued by Commonwealth. Link: https://thecommonwealth.org/news/20-finalists
announced-commonwealth-youth-awards-2022
-Awardee of Top 100 Young African Conservation Leader, issued by World Wildlife 
Fund for Nature (WWF) Africa, African Wildlife Foundation (AWF), Africa Alliance of 
YMCAs and World Organization of the Scout Movement.
Link: http://top100youth.africa
-Awardee of EE 30 Under 30, issued by North American Association for Environmental 
Education (NAAEE), with support from Global Environmental Education Partnership 
(GEEP), Wells Fargo, and U.S Forest Service.
 Link; https://naaee.org/our-work/programs/ee-30-under-30
-Awardee of Youth Innovation Challenge 2021, issued by Global Environmental Education 
Partnership (GEEP).
 Link: https://thegeep.org/youth-innovation-challenge-2021-winners
-Expert member at United Nations Ocean Decade Vision 2030 process, challenge 10 
working group of UNESCO’s Intergovernmental Oceanographic Commission (IOC). Link: 
https://oceandecade.org/vision-2030/#OD-WG10
-Advisory Committee Member at United Nations Decade for Ecosystems Restoration 
Education challenge 6.1.
-An Agricultural Entrepreneur (Agripreneur) trained by International Institute of Tropical 
Agriculture (IITA), Cameroon.
-Member of Fifth International Marine Protected Areas Congress (IMPAC5) Canada, Young 
professionals committee.
-Member of IUCN World Commission on Protected Areas (IUCN WCPA)
-Member of IUCN Commission on Ecosystems Management (IUCN CEM).
-Member of IUCN Commission on Education and Communication (IUCN CEC).
-Member of IUCN Species Survivor Commission (SSC) Youth Taskforce for Africa.
-Member of the Global Ghost Gear Initiative (GGGI).
-Member of Global Partnership on Marine Litter (GPML).
-Member of Society for Conservation Biology (SCB).
-Member of Prevent Waste Alliance
-Member of Queen’s Commonwealth Trust (QCT) Network Hub and QCT Young Leader. Member of YOUNGA and YOUNGA 2022 Youth Delegate; Climate Action and Sustainable Living Working Group Leader.
-Member of Early Career Ocean Professional (ECOP) Africa Regional Node, of United 
Nations Decade of Ocean Science for Sustainable Development 2030 agenda.
-Member of Blue communities of Plastic Oceans International (POI).
Link; https://plasticoceans.org/bluecommunities-douala-cameroon/
-Member of United Nations (UN) Sustainable Development Solution Network (SDSN) 
Youth.
-Member of Youth for Oceans (Y4O).
-Member of Africa Civil Societies (CSOs) Biodiversity Alliance (ACBA).
-Member of Global Waste Cleaning Network (GWCN). 
-Member of Global Youth Biodiversity Network (GYBN).
-Member of YOUNGO.
-Member of UNIFY.
-Professional Advocate for Ecosystems and WASH nexus trained by USAID, International 
Refugee Committee.
-President of Net Impact Douala Professionals, affiliated chapter of Net Impact Central 
U.S.A.
-Global Thinkers Forum (GTF) Alumni.
-Coalition WILD’s EXCELerator and EXCELerator Intensive Programme Alumni</t>
  </si>
  <si>
    <t>opiebasylivia594@gmail.com</t>
  </si>
  <si>
    <t xml:space="preserve">SYLIVIA OPIEBA </t>
  </si>
  <si>
    <t xml:space="preserve">International	University Network On Cultural and Biological Diversity	(IUNCBD) </t>
  </si>
  <si>
    <t xml:space="preserve">Collaboration and Partnerships Representative </t>
  </si>
  <si>
    <t>$700.00</t>
  </si>
  <si>
    <t>Key aspects of the training align with my career goals, skills, and values and hence am eager to be part of it. Joining the program will be a seizing opportunity to improve my personal skills development and even my professional skills growth.
Am always passionate about making a positive impact in my community and in the world. Being a trainee of the program will ignite my passion in making a change as I will gain valuable expertise from skilled personnels.
Am looking forward to collaborating and meeting like minded individuals who share same interests and goals as mine fir positive change making.</t>
  </si>
  <si>
    <t>Over the past 5 five years, I have been engaging in urban planning activities and even enhancing my professional skills growth in the field.
While Advancing my knowledge, I have taken mini courses on land restoration for the betterment of our planet. As a member of Humanitarian Open Street Map, I have been able to leverage opportunities as a mapper and implementing strategies to mitigate and combat land degradation and devastating effects of land loss. 
With my assessment and planning expertise, I have been collaborating with bodies, Organizations and initiatives that utilizes the approaches towards lands planning and restoration.
The experience has given me the opportunity to understand different strategies towards urban development and planning and hence looking forward to the training as it will help me connect and network with individuals sharing same interests and goals as mine aimed at land restoration. I will be able to represent a million voiceless youths at a global space.
My expertise and participation in land restoration has earned me recognition of winning the Humanitarian Open Street maps Women Star Award and My project winning the Humanitarian Open Street maps Women led Project of the year.</t>
  </si>
  <si>
    <t>Yes. I attended a training on “Addressing land degradation through land use and Urban planning " on 14th December 2023. Innovative course on triggering agriculture through the innovative solutions for land restoration and it was insightful as it empowered me on the sustainable land management strategies.</t>
  </si>
  <si>
    <t>abdulatifemohammed@gmail.com</t>
  </si>
  <si>
    <t>Mohammed Ibrahim</t>
  </si>
  <si>
    <t xml:space="preserve">Afar Pastoral &amp; Agro-pastoral Research Institute/APARI/  </t>
  </si>
  <si>
    <t>Natural Resource Management &amp; Climate Change Research Director</t>
  </si>
  <si>
    <t xml:space="preserve">Not more than 400 Us dollars for the entire training session  </t>
  </si>
  <si>
    <t xml:space="preserve">Actually by engaging in this training, I will gain valuable knowledge on effective restoration strategies and practices that can significantly improve the health and productivity of lowland ecosystems. Lowlands in Africa offer an overabundance of ecosystem services and also support agriculture. Thus, by restoring these ecosystems; it will contribute a lot for the well-being of people who depend on them. Meanwhile, engaging with resource persons will provide me opportunities to exchange ideas, share my experiences, and collaborate on projects. Through such training, I will be well-equipped to make a positive impact on lowland ecosystems and contribute to their sustainable management </t>
  </si>
  <si>
    <t xml:space="preserve">My extensive experience and dedication to natural resource management and landscape restoration in the lowland areas of the Afar Region in Ethiopia are commendable. Over the past decade, my work has been dedicated to engaging in action research aimed at adopting, promoting, and up scaling sustainable restoration knowledge, practices and technologies, I have played a crucial role in enhancing the well-being of the local communities who rely on these natural resources. One of the key strategies I have employed is integration of physical and biological measures for ecosystem restoration. This holistic approach combines structural interventions, such as establishing terraces or check dams, with biological methods like planting native vegetations and gully rehabilitation caused by excessive floods, which involves stabilizing and restoring eroded channels using bamboo and deep rooted tree plants, has likely helped prevent further land degradation and improve land productivity.
Throughout my research, I have placed a strong emphasis on documenting lessons and good practices derived from the indigenous knowledge of the local communities. The people of the Afar Region possess a wealth of traditional wisdom on land restoration and natural resource management, which has been honed over generations. By integrating this indigenous knowledge with modern scientific practices, we can create more robust and contextually appropriate strategies for land restoration. This synergy not only enhances the productivity of the land but also significantly contributes to the well-being of the communities who are heavily dependent on these natural resources for their livelihoods.
Additionally, introduction of notable restoration technique in lowland area is the implementation of water spreading weirs, which help in managing and distributing water resources more efficiently in these arid environments. This in turn helps to the regrowth of rangeland species from degraded area in various moisture horizons of the weirs. Promotion of Farmer-Managed Natural Resource/FMNR/ approach has empowering local communities to actively manage and restore their land by protecting and nurturing natural vegetation regrowth. By encouraging sustainable land management practices, FMNR not only improves soil fertility and biodiversity but also enhances the resilience of local communities to climate change. 
Participating in a specialized training program on lowland landscape restoration presents a remarkable opportunity to immerse myself in a wealth of up-to-date knowledge and practices. The training will give an opportunity to meet with numerous scientists and get comprehensive understanding of the latest techniques, strategies, and smart restoration practices designed to enhance productivity efficiently. This learning experience is invaluable, enabling me to stay at the forefront of environmental restoration and implement advanced methodologies in my work. Moreover, the training will serve as a platform to expand my professional network and connecting with fellow experts and practitioners to exchange ideas, share valuable lessons, and collaborate on innovative restoration initiatives. 
My efforts in these areas with the collaboration of my collogues have undoubtedly had a positive impact on the restoration of degraded area  and the livelihoods of the people in the Afar Region, making my work an exemplary model for sustainable development and community empowerment.
</t>
  </si>
  <si>
    <t>I haven't attend!</t>
  </si>
  <si>
    <t>mercy.onu@uniport.edu.ng</t>
  </si>
  <si>
    <t>Mercy Ebere Ndubueze-Ogaraku</t>
  </si>
  <si>
    <t>University of Port Harcourt</t>
  </si>
  <si>
    <t>3000 USD dollars</t>
  </si>
  <si>
    <t>Participating in the training on land restoration in lowlands-based systems in Africa aligns with my professional interests as a Professor of Agricultural Economics.  Since lowland ecosystems are exceptional in providing essential services to people, including coastal disaster risk reduction, carbon sequestration, and support for fisheries, livelihood provision etc).  Crude oil pollution, over exploitation of the resources and non-adoption of sustainable management practices among users would be disastrous for both nature and humans. Hence, the  training would grant me an opportunity to gain deep insight and practical experience on sustainable utilization of resources in low land areas especially in  Nigeria.</t>
  </si>
  <si>
    <t xml:space="preserve">PROFESSOR MECRY EBERE NDUBUEZE-OGARAKU (PHD) 
Professional Experience and Profile:
Mercy Ebere Ndubueze-Ogaraku (PhD) is a Professor of Agricultural Economics (Farm Management and Production Economics). She was Head of Department of Agricultural Economics &amp; Extension and the pioneer head, Department of Agricultural Economics and Agribusiness Management in the University of Port Harcourt. She is also a Senior Research Fellow at the Institute of Agricultural Research and Development ( IAR &amp; D) in the same institution.  She has vast practical experience in evidence   agricultural policy research for 16 years. She is the managing editor of journal of Agricultural Economics and Extension Studies (AGEERS) and a consulting editor to several peer review journals. Her areas of research include Farm Management and Production Economics / Agricultural Marketing. Her research interest is focused on wetland farming systems, utilization and productivity; Small-holders farming systems, risk analysis, agribusiness and value chain development studies. She uses econometric models in doing policy research in the food sector aimed at preferring solutions to the problems of food insecurity in Nigeria. Mercy is a member of numerous professional organizations including Agricultural Policy Research Network (APRNet), Nigerian Association of Agricultural Economists (NAAE), Nigeria, International Society for Development and Sustainability (ISDS) and Organization for Women in Science in Developing World (OWSD). Mercy is an Agribusiness &amp;  Socio-economic Environmental  Consultant to several organizations. She is a Commonwealth Fellow and was a member of CSC Alumni Advisory Panel in 2019 to 2022. She has been a mentor to Commonwealth MSc and PhD scholars since 2019 till date. She has published more 50 articles in learned journals in both local and international spectrum.
Expertise
•	Excellent use of applications in Microsoft word and excel computer skill
•	Use of SPSS Software for data analysis
•	Use of Stochastic Production Function Frontier Software for data analysis
•	Communication skills in paper presentation, workshop trainings and leadership skills
•	Agribusiness Analyst
•	Environmental Impact Evaluator
•	Policy Analyst
•	Community Engagement Expert 
Description of how this training could support your professional objectives
As a Professor of Agricultural Economics, my expertise lies in understanding the economic dynamics of land use and management. My participation in the training will enhance my knowledge in assessing the cost-effectiveness of various land restoration techniques, identifying market opportunities for sustainable agricultural products, and developing policies to incentivize land restoration efforts in Nigeria especially the Niger Delta region. Moreover, it would offer me the right insights into the socio-economic impacts of land degradation and restoration on local communities, informing holistic approaches that would consider both environmental and economic sustainability. My participation would enrich discussions, ensuring that restoration strategies are not only ecologically sound but also economically viable for stakeholders in lowland-based systems across Africa.  More so, being selected to participate in this training will enhance my leadership  and policy making skills that would enhance efficiency in job delivery and performance  in my institution and lager society.
Selected Publications
Ndubueze-Ogaraku, M. E. and Ekine,  D. I.  (2015). Application of the stochastic production frontier function model to cassava production in the floodplain area of Rivers State, Nigeria. Journal of Biology,  Agriculture and Healthcare. 5 (4): 18-26.
Ndubueze-Ogaraku, M. E., Onoja, A. O. and Monsi, B. (2016). A comparative analysis of productivities in shellfish collection in oil spill and non-oil spill communities of River State, Nigeria. Consilience: The Journal of Sustainable Development.   15 (1): 34-49. 
Ndubueze-Ogaraku, M. E., Udensi, U E. and Adedokun, O. M. (2017). Assessment of perceived impacts of livelihood activities among rural dwellers on the wetland areas of Rivers State, Nigeria. Journal of Agriculture and Ecology Research International. 13(4): 1-14. India. http://www.sciencedomain.org/issue/2985
 Ndubueze-Ogaraku, M. E. and  Ekine, D. I.  (2018). Factors influencing farmers’ choice of crops in the floodplain farms in Akwa Ibom State, Nigeria. Albanian Journal of Agric Science. 17 (3): 178-185. Albania. https://aja
Ndubueze-Ogaraku,  M. E.  and  Graves, A . (2022). Measuring technical efficiency of the smallholder crop farms using stochastic production frontier approach. Asia-Pacific Journal of Rural Development 31(2): 234- 248, DOI: 10.1177/10185291211065222
 Vizor, E., Ndubueze-Ogaraku, M. E, Ihunwo, O. N.  (2023).   A comparative analysis of fish catches composition in crude oil polluted and non-polluted areas of Gokana and Khana Local Government Areas in Rivers State Nigeria . Journal of Agriculture, Environmental Resource and Management. 5(5): 777-785
</t>
  </si>
  <si>
    <t>muhammad.madnee@iub.edu.pk</t>
  </si>
  <si>
    <t>MUHAMMAD MADNEE</t>
  </si>
  <si>
    <t>The Islamia University of Bahawalpur, Pakistan</t>
  </si>
  <si>
    <t xml:space="preserve">Lecturer Forestry </t>
  </si>
  <si>
    <t>USD 2000</t>
  </si>
  <si>
    <t>I have been actively engaged in community welfare through capacity building in the field of restoration ecology, and this training will help me a lot to gain new insights in the field. Arid areas of my country suffer from desertification. Water scarcity and unsustainable agricultural practices. Restoration planning and implementation while considering socio-economic aspects of society will help me uphold international criteria for sustainable development.</t>
  </si>
  <si>
    <t>I have studied my bachelor in Agriculture and Masters in science with specialization in Range management, and have done PhD in agroforestry. I have a keen interest in restoration ecology, and this training will be helpful for me to enhance my knowledge in sustainable land management, combating desertification, water scarcity, and unsustainable agriculture in the face of climate change in my country.</t>
  </si>
  <si>
    <t>jonasmwaku@gmail.com</t>
  </si>
  <si>
    <t xml:space="preserve">Jonas Swana Mwaku </t>
  </si>
  <si>
    <t xml:space="preserve">Particulier </t>
  </si>
  <si>
    <t xml:space="preserve">C'est une formation qui doit beaucoup m'intéresser car nous vivons  en milieu rural sur les basses terres . Cette formation nous servira pour la restauration de  nos espaces.
</t>
  </si>
  <si>
    <t>Je suis un particulier avec une unité des productions des briques stabilisées écologique.
Nos petites forêts sont sous menaces de disparition . Toute la population de notre contrée est paysanne sans notion de restauration des terres.
Cette formation aura a résoudre cette deficite  de connaissances.</t>
  </si>
  <si>
    <t>Bangor University-uonbi-MVE Project-EU Projects-unesco</t>
  </si>
  <si>
    <t xml:space="preserve">Managing Director-Principal Investigator </t>
  </si>
  <si>
    <t>To help me in my work as the Managing Director and Principal Investigator of Massive Vision Enterprise: MVE Project: Climate Smart Agricultural Practices Program at Protected and Conservation Areas including Coastal Areas. And the Sustainable Food Systems and Circular Economy Activities. I have admission to study Master of Science Agroforestry &amp; Food Security at Bangor University in United Kingdom since this year 2024.</t>
  </si>
  <si>
    <t>I studied Master of Science Climate Change Adaptation, Master of Philosophy Environmental Resources Management, I am graduate with Bachelor of Science Forest Resources Technology specialized in Land Reclamation and Rehabilitation, and Higher National Diploma General Agriculture. I am Chevron Honorable STEM Awardee and Service Leadership Awardee. I am Climate Reality Leader, DAAD AFAS Fellow climate change adaptation, YALI West Africa Public Policy Management Fellow, and adelphi Circular Economy Replicator.Entrepreneur.</t>
  </si>
  <si>
    <t>semirahmed@gmail.com</t>
  </si>
  <si>
    <t>Neima Sadik</t>
  </si>
  <si>
    <t>Afar Pastoral &amp; Agro-pastoral Research Institute/APARI/</t>
  </si>
  <si>
    <t xml:space="preserve">Our institute is dedicated to delivering knowledge, practices, and techniques essential for restoring degraded areas for various uses. The workshop promises to be an invaluable opportunity to gain new insights on methodologies for the restoration of lowland areas. Engaging with esteemed scientists and team leaders will undoubtedly enrich our institute's approach and contribute to our mission. Understanding the latest advancements in this field will enable me to implement more efficient and sustainable restoration practices. The exchange of ideas and practical experiences will help me refine our techniques and adapt to the unique challenges of the lowland landscapes of Ethiopia </t>
  </si>
  <si>
    <t xml:space="preserve">As the Director General of the Afar Pastoral and Agro-pastoral Research Institute (APARI) in Ethiopia, I am deeply committed to the institute's mandate of collecting, generating, adopting, and demonstrating livestock, rangeland, crop, and natural resources technologies to improve the self-sufficiency and income of Afar pastoral and agro-pastoral communities. Given the unique challenges posed by our dryland location, I have worked tirelessly to organize action research and upscale proven technologies to benefit the lowland communities. My educational background in agricultural extension and project management has provided me with a strong foundation to lead these initiatives effectively.
APARI is also involved in consultancy services, building research capacity, and establishing efficient systems for pastoral and agro-pastoral research. These efforts are tailored to meet the development needs of the region. My role involves monitoring and evaluating the implementation of various projects to ensure they meet their objectives and deliver tangible benefits to the communities we serve. The dynamic nature of our work requires continuous learning and adaptation to the latest advancements in our field.
Participating in this training would be an invaluable opportunity for me to gain up-to-date information, knowledge, practices, techniques, and lessons on restoring lowland areas. I am eager to learn from the experiences and insights of other participants, which will enhance my ability to lead APARI more effectively. Additionally, I look forward to sharing my own experiences and lessons in the field of restoring lowland landscapes. This exchange of ideas will not only enhance our collective understanding but also foster strong linkages for future collaboration and knowledge exchange.
</t>
  </si>
  <si>
    <t>No, I haven't attended the training organized by GLI</t>
  </si>
  <si>
    <t>deadetanakula2@gmail.com</t>
  </si>
  <si>
    <t xml:space="preserve">DEADE TANAKULA Gerardine </t>
  </si>
  <si>
    <t xml:space="preserve">DGI Foundation </t>
  </si>
  <si>
    <t>1500$</t>
  </si>
  <si>
    <t xml:space="preserve">I am PhD Student at the university of Kinshasa and my subject is according DRC Land. I think this training about LAND RESTORATION IN
LOWLANDS-BASED SYSTEMS IN AFRICA will help me to understand more about DRC Land. </t>
  </si>
  <si>
    <t>I am passionnate about environment and climate change crisis in DRC, more then 5 years ago. This training IS a good opportunity for me. Thanks !</t>
  </si>
  <si>
    <t xml:space="preserve">No. It will be a first time for me. </t>
  </si>
  <si>
    <t>gautambibek50@gmail.com</t>
  </si>
  <si>
    <t xml:space="preserve">Bibek Gautam </t>
  </si>
  <si>
    <t xml:space="preserve">College of Natural Resource Management </t>
  </si>
  <si>
    <t>BSc Forestry</t>
  </si>
  <si>
    <t>I am from Nepal, I need a visa to be proceed so almost 5-6 lakhs is required for the total expenses.</t>
  </si>
  <si>
    <t>It is crucial for addressing environmental degradation, enhancing ecosystem resilience, and improving livelihoods for local communities. This involves implementing sustainable practices such as reforestation, soil conservation, and water management to rehabilitate degraded land and promote biodiversity conservation.</t>
  </si>
  <si>
    <t>I am BSc Forestry student, currently on 6th semester. I can fully utilize the land status, forest area determination, reforestation and many more new ideas and practices.</t>
  </si>
  <si>
    <t>vumiliambukilo@gmail.com</t>
  </si>
  <si>
    <t>Vumilia mbukilo kayandakamo</t>
  </si>
  <si>
    <t xml:space="preserve">University of Dar es salaam </t>
  </si>
  <si>
    <t xml:space="preserve">Tutorial Assistant </t>
  </si>
  <si>
    <t xml:space="preserve">Any amount which will be enough for all 5 days of training </t>
  </si>
  <si>
    <t>Land restoration in law land areas is paramount for upholding ecological balance, safeguarding biodiversity, and mitigating environmental degradation. By revitalizing degraded ecosystems, restoration initiatives help prevent soil erosion, regulate water cycles, and combat climate change by sequestering carbon. Moreover, compliance with legal frameworks often mandates restoration efforts, ensuring adherence to conservation objectives and sustainable land use practices. Beyond legal obligations, restoration activities yield social and economic benefits, fostering resilience in local communities, enhancing food security, and creating employment opportunities. In essence, prioritizing land restoration in law land areas is not only a legal necessity but also an essential strategy for promoting environmental sustainability and human well-being.</t>
  </si>
  <si>
    <t xml:space="preserve">My background is on agricultural and natural resources economics. So the training will help me in improving the knowledge on it </t>
  </si>
  <si>
    <t>shijawitness@gmail.com</t>
  </si>
  <si>
    <t xml:space="preserve">Witness Shija </t>
  </si>
  <si>
    <t xml:space="preserve">University of Dar es Salaam </t>
  </si>
  <si>
    <t>As per my country cost</t>
  </si>
  <si>
    <t>I am excited to express my strong interest in attending the "Land Restoration in Lowlands-Based Systems in M’bé, Côte d’Ivoire. This workshop aligns perfectly with my professional goals and interests. I am particularly enthusiastic about the opportunity to engage with experts and peers in the field, enhancing my knowledge of effective lowlands restoration strategies. Understanding how to identify and leverage the ecosystem services provided by lowland landscapes is crucial for my work. Additionally, I am eager to learn about the design and implementation of restoration measures that consider physical, biological, and socioeconomic dimensions. The workshop’s focus on monitoring and evaluating the sustainability impacts of these measures is also highly relevant to my current projects. Attending this workshop will significantly boost my capacity to implement sustainable agricultural practices and contribute to land restoration initiatives in my community.
Thank you for considering my application. I look forward to the possibility of participating in this valuable training programs</t>
  </si>
  <si>
    <t>I hold a bachelor's degree from the University of Dar es Salaam, under Science in Agricultural and Natural Resources and Business course enabled me to work cooperatively in suitability area. I am competent with a good skills, talent and knowledge in leading, managing and supervising different task with team and independent. Currently, I am working as part time Tutorial Assistant in the University of Dar es Salaam pursuing academic tasks such as supervising seminars, tutorial, projects and practical. I am able to supervise people and make them achieve their goals because in my duties I ensure that my students get enough knowledge and skills of Agricultural Economics for the society development. As a tutorial I realise that there are huge opportunities in agricultural of which this opportunities could be covered well with the people to develop economically, foristance in vegetables farming need improvement at large in my community so as to ensure food security and development.
I have three (3) months of field practical training at Tanzania Agricultural Research Institute (TARI-Kibaha) as research assistant through this training I managed to work collaborate and effective with other staff in conducting various research about quality seeds for farmers to use in planting activities. I am a critical thinker and problem solver towards making the solutions and effective working capacity.
I am proactive with a project management skills and I have more than one year of doing different project under supervision of the department, computer skills such as Microsoft word, Advance Excel, STATA, SPSS and GIS, good in report writing, data collection and entry skills using kobo tool box and i worked in many fields of data collection from small holder famers, through this skills enable me to work in any environment related to research and agricultural.</t>
  </si>
  <si>
    <t>topoaime@gmail.com</t>
  </si>
  <si>
    <t>DOBO TOPO AIME</t>
  </si>
  <si>
    <t>Collectif des Leaders pour le Développement durable de l'Afrique (CLDA)</t>
  </si>
  <si>
    <t>I can cover my travel</t>
  </si>
  <si>
    <t>I am President of the Coordinator of the Organizations accredited to the United Nations Framework Convention on Desertification and President of the CLDA. The CLDA is an organisation for regular stakeholder engagement on climate change, biodiversity and desertification issues at national, regional and global levels with the aim of contributing to the achievement of the objectives of the conventional frameworks on climate change and biodiversity and supporting the delivery of the outcomes of the process at the local level, in line with national policies and national and regional development priorities. My organisation is based in Côte d'Ivoire.</t>
  </si>
  <si>
    <t>This initiative will have a significant impact on me as a participant, giving me the necessary tools of resilience in the actions against climate change, biodiversity loss and desertification. It will enable me to better promote nature-based solutions to achieve the objectives of the Global Framework on Biodiversity, Climate Change and Desertification, through concerted action and a holistic vision. It will create a positive impact for our community in terms of preserving biodiversity and combating the devastating effects of climate change. This activity will show that it is possible to reconcile the preservation of biodiversity and the fight against climate change and desertification through nature-based solutions.</t>
  </si>
  <si>
    <t>diwson2020@mail.com</t>
  </si>
  <si>
    <t>Sagou DIWEDIGA</t>
  </si>
  <si>
    <t>ONG PSCA</t>
  </si>
  <si>
    <t>Voluntary</t>
  </si>
  <si>
    <t>Full coverage by the institution</t>
  </si>
  <si>
    <t xml:space="preserve"> I am interested in this training, first of all to contribute to the development of my country's strategies and to better support producers in the sound and sustainable management of their agricultural land in order to guarantee a healthy life for future generations</t>
  </si>
  <si>
    <t xml:space="preserve"> An agricultural engineer by training, a specialist in monitoring and evaluation and the agricultural value chain, I took the World Bank's environmental framework and agroecology course. Being in a planning direction, we formulate projects/programs for the agricultural sector. This training will strengthen my environmental skills. This will allow us to implement the projects of the NGO PSCA of which I am a member.</t>
  </si>
  <si>
    <t>Ludahvaino@gmail.com</t>
  </si>
  <si>
    <t>Vaino Tangeni Shigwedha</t>
  </si>
  <si>
    <t>According to UN rates, 75USD per day to cater for accommodation and meals. This amount excludes travelling (tickets) expenses.</t>
  </si>
  <si>
    <t>With over a decade of experience as a Senior Conservation Scientist in Namibia's Ministry of Environment, Forestry, and Tourism, I am deeply committed to enhancing biodiversity conservation and sustainable land management. Participating in the Lowland Restoration course aligns perfectly with my career goals, as it offers invaluable insights into restoring lowland-based systems in Africa. I aim to leverage this training to expand my knowledge, enhance my skills in biodiversity conservation, and contribute effectively to the restoration efforts in my region, ultimately promoting environmental sustainability and resilience in lowland ecosystems.</t>
  </si>
  <si>
    <t>With over 12 years of experience as a Senior Conservation Scientist within Namibia's Ministry of Environment, Forestry, and Tourism, I possess a comprehensive background in biodiversity management and environmental affairs. My expertise lies in promoting inter-sectorial coordination, conducting research on biodiversity, and providing scientific advice nationally and internationally. This training in Lowland Restoration would complement my expertise by deepening my understanding of ecosystem restoration techniques specifically tailored to lowland-based systems in Africa. It would enable me to apply innovative approaches to enhance biodiversity conservation, sustainable land management, and climate resilience in my region, aligning perfectly with my professional objective of fostering environmental sustainability and biodiversity conservation.</t>
  </si>
  <si>
    <t>gapiaparfaitss@yahoo.fr</t>
  </si>
  <si>
    <t>GAPIA KPIDIMBALO FIACRE PARFAIT</t>
  </si>
  <si>
    <t>Université</t>
  </si>
  <si>
    <t>I don't have an exact estimate, only I'm in Yaoundé, so it's up to you to evaluate the trip from yaoundé to Cote d-ivoire.</t>
  </si>
  <si>
    <t xml:space="preserve">i'd like to take part in this training course to complete the knowledge i've acquired in geography, the environment and the tools of cartography, gis and especially remote sensing. i have some knowledge of peatlands from various training courses (FAO, G20, etc.), but i've never had any experience in the field, nor have i ever taken part in a field trip, which is a real loss for me. so this training course is a great opportunity for me to put what i've learned into practice. and i'd like to share the knowledge i've acquired during this training course with my community.    </t>
  </si>
  <si>
    <t>i'm a geographer by training, with a specialization in climatology, and a professional master's degree in Cartography, GIS and remote sensing. i've taken part in numerous training courses organized by FAO and G20, including: Forest and land monitoring for climate action; Technology-assisted land restoration and disaster risk reduction; The role of land restoration in disaster resilience; It's time to restore wetlands, that's a lot. my experience is in processing satellite images, extracting information on the environment (such as vegetation, water quality, etc.) and monitoring environmental changes over time. this training is a great asset to complement my acquired knowledge, particularly in strategies and planning.to learn restoration measures. my professional expectations after this training are to put into service government agencies or NGOs working on environmental projects my acquired skills</t>
  </si>
  <si>
    <t xml:space="preserve">yes: "Let’s Talk Land Episode 3:The Role of Land Restoration in Disaster Resilience (27_06_2023); "It's time for Wetland Restoration"(02_08_2023); Response to Resilience - 15 Years of Partnership in Disaster Management (16_09_2023); Let’s Talk Land Episode 4: Tech-Enhanced Land Restoration and Disaster Risk Reduction (10_10_2023);Restoration Business and Finance: Realising a Land of Opportunities (27_10_2023);The Future of Multilateralism (23_08_2023); </t>
  </si>
  <si>
    <t>nweer@ou.ac.lk</t>
  </si>
  <si>
    <t xml:space="preserve">Nimsha Sevwandika Weerakkody </t>
  </si>
  <si>
    <t xml:space="preserve">The Open University of Sri Lanak </t>
  </si>
  <si>
    <t>1800 USS$</t>
  </si>
  <si>
    <t xml:space="preserve"> I am interest to obtain the said training  and incorporate my knowledge and research experience to enhance the  biological properties of soil to enhance fertilizer availability using microorganism. In addition, to see the avenue to grow spirulina with rice which can use as single call protein source  when required to supplement animal or human nutrition. enhance productivity could empower socioeconomic aspects of people by monitoring and evaluating impacts on sustainability of food production. </t>
  </si>
  <si>
    <t>I obtained her B.Sc. degree in Agriculture from the University of Peradeniya in 1999 and Master’s degree in Biotechnology from the Postgraduate Institute of Agriculture (PGIA), University of Peradeniya and graduated in 2002. I joined the Department of Agricultural and Plantation Engineering, Faculty of Engineering Technology as a Lecturer and  obtained a Doctor of Philosophy degree at the School of Food Science and Agriculture at the University of Queensland Australia in the field of Food Molecular and Microbiology on 19th December 2011. 
I received two competitive research grant awards from the National Science Foundation and National Research Council and conducted research with plants belongs to family Zingibarasea ( Alpinia galanga, Alpinia Malaccensis ) and identified of novel phytochemicals (I1 Acetoxychavicol Acetate)  having antimicrobial activity and toxicity studies for safe use. Research out comes showed potential to grow perennial shrub Alpinia malaccensis as a landscape crop which tolerate to both cold and warm weather. In addition A. malaccensis rhizome  contain  1 Acetoxychavicol Acetate, 1;8 ciniol like Phyto chemicals which can use as flavor compound , preservative, disinfectant as antimicrobial and antiviral compound. In addition I do research to cover food safety quality assurance and sustainability with identified novel probiotic strains. Also competant with  Good agricultural practices,  HACCP  and ISO certifications. 
I will be able to expand the research area not limited to food borne pathogens and identification of probiotic strains but also as a whole how ecosystem can manage to achieve sustainable food production while maintaining beauty of the nature with  landscapes designs</t>
  </si>
  <si>
    <t xml:space="preserve">NO </t>
  </si>
  <si>
    <t>alopez@chapingo.uruza.edu.mx</t>
  </si>
  <si>
    <t>ARMANDO LOPEZ SANTOS</t>
  </si>
  <si>
    <t>UNIVERSIDAD AUTONOMA CHAPINGO</t>
  </si>
  <si>
    <t>PROFESSOR</t>
  </si>
  <si>
    <t>3,000 USD</t>
  </si>
  <si>
    <t>Since more that 25 years I had worked in arid land issues, in skill training for students and farmers, this as part of my professional profile.</t>
  </si>
  <si>
    <t>My background is regarding whit soils science and water management in arid land.</t>
  </si>
  <si>
    <t>No, I didn't. But I'll like to participate in this G20 Global Land Initiativegram</t>
  </si>
  <si>
    <t>ahmedhasoba899@gmail.com</t>
  </si>
  <si>
    <t>Ahmed Hasoba</t>
  </si>
  <si>
    <t>University of Sopron, Hugary</t>
  </si>
  <si>
    <t xml:space="preserve">I'm excited about the opportunity to participate in this lowlands restoration training workshop. My passion lies in sustainable agricultural development that works in harmony with the environment. I believe this training will equip me with the skills to identify and implement effective restoration strategies, maximizing agricultural productivity while safeguarding vital ecosystem services. I'm eager to learn how to integrate physical, biological, and socioeconomic aspects for a holistic approach.  Furthermore, gaining expertise in monitoring and evaluation will allow me to track progress and ensure long-term sustainability. I'm confident this training will empower me to contribute meaningfully to a healthier and more resilient future for our lowlands.
</t>
  </si>
  <si>
    <t>- I Hold a BSc in Forestry (2013) and an MSc in Environmental Science (2020), both from the University of Khartoum.
-  I have strong foundation in ecological principles and forest management strategies.
- My research experience includes projects on biodiversity conservation and environmental change, demonstrating a passion for understanding forest ecosystem challenges.
- I Published research in the Journal of Arid Land (https://doi.org/10.1007/s40333-020-0076-8), with five other articles showcasing my ability to contribute to scientific research.
- I Possess experience using R software and ArcGIS, providing a solid base for learning advanced remote sensing techniques.
* * This lowlands restoration training workshop directly aligns with your interest in applying technology for sustainable land management.  Here's how the training can benefit me:
-  Gain practical skills to identify and implement effective restoration methods that enhance agricultural productivity while preserving ecosystem services.
- Learn to integrate physical, biological, and socioeconomic aspects for a comprehensive restoration plan.
- Acquire expertise in monitoring and evaluating the impact of restoration efforts on sustainability indicators, allowing me to track progress and ensure long-term success.</t>
  </si>
  <si>
    <t>qamar.almimi@gmail.com</t>
  </si>
  <si>
    <t>Qamar Al-MIMI</t>
  </si>
  <si>
    <t>The Royal Society for the conservation of Nature</t>
  </si>
  <si>
    <t>OurMED Project Coordinator /GIS Analyst</t>
  </si>
  <si>
    <t>The appropriate amount to cover basic training needs (flight ticket, accommodation)</t>
  </si>
  <si>
    <t>I am currently coordinating a project that works to achieve integrated management of one of the most important surface water basins in Jordan. The name of this project is OurMED.
The project will be implemented over the 2 coming years. This project has a part related to land and water restoration in the upper and lower parts of the project. For me, this training will be an opportunity to learn the methodology of land restoration and learn the needed information that is used to achieve this.</t>
  </si>
  <si>
    <t>I have over 10 years of professional experience in Geographic Information Systems (GIS). I have led and also assisted in mapping analysis for ecological assessments at the Royal Society for the Conservation of Nature (RSCN). In addition to producing result-based maps, Qamar has extensive experience in sensitivity mapping analysis to identify biodiversity hotspots and areas of priority for conservation. Most recently, I was the leading GIS specialist in producing the newly delineated and declared Key Biodiversity Areas of the Mediterranean biogeographical region of Jordan.
I then began my journey with project management by assuming the position of coordinator of the Reservoir project supported by the European Union to study land subsidence in the Azraq Basin area / Jordan, which was implemented between 2021 and 2024. I am currently coordinating another project working on managing surface water resources within Mujib Surface Water Basin/Jordan, which will be implemented between 2023 and 2026.
I have a Bachelor's Degree in Agricultural Engineering from the Faculty of Agriculture at the Hashemite University of Jordan, Zarqaa, Jordan, and I'm currently doing my Master’s Degree in Geographic Information Systems from Mutah University, Karak, Jordan.</t>
  </si>
  <si>
    <t>Yes, Assessing Land Degradation Dynamics and Restoration with Remote Sensing Data and GIS Tools in India Jan2024</t>
  </si>
  <si>
    <t>evasquez@serna.gob.hn</t>
  </si>
  <si>
    <t>Emy Vasquez</t>
  </si>
  <si>
    <t>serna</t>
  </si>
  <si>
    <t>tecnico Ambiental</t>
  </si>
  <si>
    <t>..</t>
  </si>
  <si>
    <t>...</t>
  </si>
  <si>
    <t>rhuqaeyerh@gmail.com</t>
  </si>
  <si>
    <t xml:space="preserve">Rukaiya Muhammad </t>
  </si>
  <si>
    <t xml:space="preserve">UN decade on ecosystem RESTORATION </t>
  </si>
  <si>
    <t xml:space="preserve">Advisory board member </t>
  </si>
  <si>
    <t>Yes, I will need travel support. The estimated amount of funding needed for travel, accommodation, and related expenses is approximately $2,000. This includes round-trip airfare ($1,114), local transportation, lodging, and other related expenses for the duration of the training in  Côte d’Ivoire.</t>
  </si>
  <si>
    <t>I am interested to participate in the "LAND RESTORATION IN LOWLANDS-BASED SYSTEMS IN AFRICA" training to enhance my expertise in sustainable land management and restoration techniques. This opportunity aligns perfectly with my professional goal of contributing to environmental sustainability in Africa. I am particularly interested in learning innovative strategies to restore degraded lowlands, which are crucial for food security and biodiversity. This training will equip me with practical skills and knowledge that I can apply in my work, fostering sustainable agricultural practices and improving livelihoods in my community. Participating will also allow me to network with experts and peers dedicated to land restoration.</t>
  </si>
  <si>
    <t>As an advisory board member for the UN Decade on Ecosystem Restoration and a formal youth representative, as well as the founder of the Nigerian Climate Network, I have extensive experience in advocating for and implementing sustainable environmental practices. My work focuses on mobilizing communities, especially the youth, towards climate action and ecosystem restoration. I have led numerous initiatives aimed at combating climate change and restoring degraded lands in Nigeria.
This training on "LAND RESTORATION IN LOWLANDS-BASED SYSTEMS IN AFRICA" will significantly enhance my capacity to design and implement effective restoration projects. The knowledge and skills gained will support my professional objectives by providing advanced techniques in lowland restoration, which is crucial for improving agricultural productivity and resilience in Nigeria. Moreover, it will enable me to share best practices with my network, fostering a collaborative approach to land restoration across Africa.</t>
  </si>
  <si>
    <t>sandakonai@gmail.com</t>
  </si>
  <si>
    <t xml:space="preserve">SANDA KONAI </t>
  </si>
  <si>
    <t xml:space="preserve">Cameroon Green Land Network </t>
  </si>
  <si>
    <t>USD2.728</t>
  </si>
  <si>
    <t xml:space="preserve">My interest in participating in this training is to enable me share my experiences with others and get new knowledge and practices in land restoration in law-based systems in Africa. </t>
  </si>
  <si>
    <t xml:space="preserve">I have been training women and youth inland restoration for more than 5 years. Moreover I’am one of the Champion of restoration of Africa Land Accelerator.  This training is in line with my objectives as a national coordinator of national organization in my country Ca
Cameroon. </t>
  </si>
  <si>
    <t>gloriaagora2021@gmail.com</t>
  </si>
  <si>
    <t>GLORIA Agora</t>
  </si>
  <si>
    <t>International Union of Travellers (IUT)</t>
  </si>
  <si>
    <t>National women's Organizer</t>
  </si>
  <si>
    <t>120000 F CFA</t>
  </si>
  <si>
    <t>Water scarcity in Africa, mostly in West-Africa countries, is likely to reach dangerously high levels by 2025 and years to come. At this date about two thirds of the world's population may suffer from shortages of fresh water and mainly. Contaminated water and poor sanitation are linked to transmission of diseases such as cholera, diarrhoea, dysentery, hepatitis A, typhoid and polio. Absent, inadequate, or inappropriately managed water and sanitation services expose individuals to preventable health risks mostly in poorest urban and rural communities., Soil quality is decreasing, putting additional pressure on our food system. As soil degradation continues and freshwater supplies become scarce, development of farming approaches that use both land and water more efficiently and productively to grow food is essential. This need has created a niche for scientists and farmers to develop techniques to improve either land productivity or to use alternative agricultural techniques. Twenty four percent of the Africa farmers now employ some form of precision farming, whereby a range of sensors, drones, or satellite imagery must be used in order to generate data about the growing crop’s specific needs and requirements in terms of water, fertilization, or other inputs. Precision farming can be employed through a range of different techniques which will be discussed further in this workshop.</t>
  </si>
  <si>
    <t>As young woman, as agriculturalist, I firmly believe that lowland farming offers a very valid alternative to the present slash and burn shifting cultivation on the uplands which, under certain circumstances, can lead to deforestation and destabilization of the environment The
upland farming of a growing population has a limited agricultural production potential
and threatens Africa’s food security and wealth in rich forest resources. My smart goal is both a rewilding initiative to restore the ecological role of the Africa communities' lowlands as the top predator in this vast wilderness, and a species conservation initiative to recover a critically endangered species at the national level and the whole Africa as large. The objective of this training is to condense the existing knowledge and the expertise gained during actual field workshop period and to make it available to more actors in the field. The training will be structured in sense to provide the rationale and justification for shifting from upland to lowland farming with an overview of the nature and potential of lowlands; the training will also give practical explanations and good practices regarding the engineering side of lowland development and rehabilitation;  and tackle supplementary issues like water management and maintenance of lowland schemes.</t>
  </si>
  <si>
    <t>No and I will like to attend a training organised by GLI.</t>
  </si>
  <si>
    <t>keter887@gmail.com</t>
  </si>
  <si>
    <t xml:space="preserve">Ronald keter </t>
  </si>
  <si>
    <t xml:space="preserve">Transfo green world </t>
  </si>
  <si>
    <t xml:space="preserve">Country Coordinator </t>
  </si>
  <si>
    <t>1200USD</t>
  </si>
  <si>
    <t>Checking on the goals of this training it becomes clear that I will benefit a lot from the training and at the same time with a lot of relevancy in what am doing.</t>
  </si>
  <si>
    <t>Ronald keter is an environmentalist and community development enthusiast. He is the founder of Transfo green world organization ,a youth and women-led initiative that empowers communities in the stewardship of forest, wetlands and Riverines.
He has been championing climate change awareness and sensitization , promoting Sustainable Agricultural, Land Management practices (Good Agricultural Practices), bolster afforestation initiatives, fostering adoption of climate friendly clean energy solutions, efficient use of natural resources, promotion of income diversification activities, capacity building on financial literacy, among others.He has contributed alot to policies , actions and petitions that support balanced ecosystem, protection of environment and enhance sustainable livelihoods.
He has won  awards in environmental space, agribusiness and human rights advocacy.
 I believe this training will provide me with valuable knowledge, skills, and insights that will help me further my understanding and expertise in these areas.</t>
  </si>
  <si>
    <t>kibetbenard75@gmail.com</t>
  </si>
  <si>
    <t xml:space="preserve">Benard Koech </t>
  </si>
  <si>
    <t>Boresha Life Empowerment Kenya</t>
  </si>
  <si>
    <t>$1535</t>
  </si>
  <si>
    <t>I herein register my passion to participate in the Land Restoration in Lowland Restoration in Lowland- based Systems in Africa. This is a prime opportunity for me to be immersed in a rigorous mentorship on the art of design designing innovative models on ecosystem restoration. 
This program will equipped me with skills and expertise to technically plan and implement locally led restoration, protection and conservation of lowlands in Bomet County, Kenya.
I will gain technical capacity to design community based climate smart project focusing on producing organic produce hence reduce soil and environmental pollution, boost nutrition, promote good health and wellbeing, enhanced nutrition and eradicate poverty.</t>
  </si>
  <si>
    <t>I am the Executive Director of Boresha Life Empowerment Kenya, a youth led non-profit organization implementing BioClimate Restoration Initiative in Bomet County, Kenya. 
I am a graduate with Bachelor's Degree in Education Arts: Mount Kenya University (2019) and Diploma in Education Arts: University of Kabianga (2014) and Certificate in Building Resilience Against Climate and Environmental Shocks: African Food Changemakers (2024). 
The Land Restoration in Lowland Restoration in Lowland- based Systems in Africa program is an invaluable investment for me to get productive professional development.
This training will facilitate me with skills on design, planning, resource mobilization, partnership and implementation of restoration initiatives in our community.</t>
  </si>
  <si>
    <t>dienebiere@gmail.com</t>
  </si>
  <si>
    <t>Ereghotie Dienebiwari</t>
  </si>
  <si>
    <t>Niger Delta University</t>
  </si>
  <si>
    <t>Technologist</t>
  </si>
  <si>
    <t>The estimated amount needed for this trip is about 1700 USD.</t>
  </si>
  <si>
    <t xml:space="preserve">My name is Dienebiwari, Ereghotie Ayebaemi, and I am studying for a Ph.D in Environmental and Conservation Biology in the University of Port Harcourt, Nigeria, and also a Technologist in the Department of Biological Sciences, Niger Delta University. 
Since the discovery of oil, the Niger Delta environment have been facing what many have termed an "Environmental Genocide", there have been thousands of spills which have not been recorded by the authorities, and hence polluted lands are left to naturally remediate their self, this practice have left most lands in the Niger Delta fallow, and unfit to provide man with basic ecosystem services. Hence, my purpose for applying for this training. I would love to learn first hand how ecosystem restoration is been done, the rules and the conditions that support restoration of the ecosystem. 
I would be grateful if this training proposal is granted.
Kind regards. </t>
  </si>
  <si>
    <t xml:space="preserve">I am an early career scientist with the Niger Delta University, were work as a Technologist and currently holds a Masters Degree in Environmental Biology and also studying for a Ph.D in Environmental and Conservation Biology. I have been involved in a handful of Oil remediation jobs in the Niger Delta, and i believe this training would further improve my skills in envvironmental restoration. </t>
  </si>
  <si>
    <t>zainab.ibrahem@drc.gev</t>
  </si>
  <si>
    <t xml:space="preserve">Zainab Ibrahim Mohamed ElSaka </t>
  </si>
  <si>
    <t xml:space="preserve">Desert Research Center, plant breeding and genetics Resource department </t>
  </si>
  <si>
    <t xml:space="preserve">Assistant professor of plant breeding and genetics </t>
  </si>
  <si>
    <t xml:space="preserve">2000 dollars I don't know exactly </t>
  </si>
  <si>
    <t>Ian working on plant breeding and I have new varieties onTomato resistant to high temperature and drought and want to release in Arabic area and Africa I want to know the nature of field and available water. I am interested by Africa to co-operate in my work</t>
  </si>
  <si>
    <t xml:space="preserve">My work in agriculture in greenhouse and field for vegetables crops and manage water and deseartatio, get new hybrids and lines tolerant to heat and drought additional resistant to diseases I have tomato breeding program for this target. This course helps me in my mantelelty thinking about developing the crops and improvements and how mange water </t>
  </si>
  <si>
    <t xml:space="preserve"> Land Restorations lowland based on system in Africa </t>
  </si>
  <si>
    <t>Space Science and Geospatial Institute</t>
  </si>
  <si>
    <t xml:space="preserve">Researcher In Remote sensing </t>
  </si>
  <si>
    <t xml:space="preserve">I am highly interested in participating in the land restoration in lowlands-based systems in Africa training. My research focuses on utilizing remote sensing technologies to monitor and assess land degradation and ecosystem dynamics, particularly in lowland regions. This training aligns perfectly with my research interests and provides an exceptional opportunity to enhance my knowledge and skills in this critical domain.
The training will enable me to delve into advanced techniques for mapping and monitoring land restoration interventions, evaluate the effectiveness of restoration strategies, and contribute to the development of innovative remote sensing applications for sustainable land management. By gaining expertise in these areas, I aim to strengthen my research capabilities and make significant contributions to the scientific understanding and practical implementation of land restoration initiatives in lowland-based systems across Africa practically in Ethiopia
</t>
  </si>
  <si>
    <t>I hold a BSc degree in Land Administration and an MSc degree in Remote Sensing. I have over 9 years of experience in academia, teaching university students, and conducting research in the fields of land use planning, land administration, and remote sensing applications. My research interests revolve around utilizing remote sensing technologies for land use/land cover change detection, land degradation assessment, and monitoring the effectiveness of land restoration interventions. I have actively participated in various conferences and workshops, where I have presented my research findings and engaged in discussions on sustainable land management practices.
This training aligns seamlessly with my professional objectives by providing an advanced platform to enhance my knowledge and skills in land restoration, particularly in the context of lowland-based systems in Africa. The training will equip me with:
• An in-depth understanding of the principles, practices, and challenges of land restoration in lowland ecosystems.
• Advanced techniques for mapping, monitoring, and evaluating land restoration interventions using remote sensing technologies.
• Knowledge of innovative approaches to sustainable land management and restoration in lowland regions.
• Opportunities to collaborate and network with experts and practitioners in the field.
By acquiring these specialized skills and knowledge, I aim to:
• Strengthen my research capabilities in remote sensing applications for land restoration monitoring and assessment.
• Contribute to the development of evidence-based land restoration strategies and policies.
• Engage in capacity building initiatives to train future professionals in sustainable land management practices.
• Support decision-making processes for effective land restoration and conservation in lowland-based systems across Africa.
This training will empower me to become a more effective researcher and educator in the field of land restoration, enabling me to make significant contributions to the restoration and sustainable management of these vital ecosystems in Africa.</t>
  </si>
  <si>
    <t>ruthspencer5@gmail.com</t>
  </si>
  <si>
    <t>Ruth</t>
  </si>
  <si>
    <t>Marine Ecosystems Protected Areas (MEPA) Trust</t>
  </si>
  <si>
    <t>Chair</t>
  </si>
  <si>
    <t>airfare-USD 675.00 on a Standby Ticket/Staff Travel privileges
DSA-6 days by USD 186=1116.00
Total1791.00</t>
  </si>
  <si>
    <t>My country has different types of  terrestrial ecosystems  necessary for  the  effective functioning of nature especially for providing water, livelihoods around the waterways and  for the breeding grounds for fish and other aquatic species. These which must be respected by all categories of peoples including the  authorities to achieve living in harmony with nature. The local people has been reporting their observations and views and i would like through this training to find solutions to avert the ongoing drought, and  negative impacts on the plants and animals. This training  will bring network building, collaborations and partnerships which can lead a greater understanding and appreciation of global solution for local actions</t>
  </si>
  <si>
    <t xml:space="preserve">With a background in Development Economics, my approach has  always been focused on people. My work enables the  vulnerable  and marginalized  groups in the communities, women, unemployed youth, school drop outs and   those with disabilities to have a voice in  localized decision making processesw. It is their ideas, innovations, knowledge and practices that provides the solutions for restoration work using  what  natural resources are available, many of which would normally go to waste. Much of the work targets reclaiming   terrestrial ecosystems  where zoning laws and land use regulations  have  not  been followed  and  springs, inland lakes and streams have dried up. The unearthing of  the local knowledge of the people provides guidance on the location where these  water flows exist and we are trying to do the analysis to  put them back into natural functioning. Case studies are ongoing to show case effective stakeholder engagement  using bottom up processes yields results. </t>
  </si>
  <si>
    <t>obelloulid@lpm.org.ma</t>
  </si>
  <si>
    <t>Oussama Belloulid</t>
  </si>
  <si>
    <t>Living Planet Morocco</t>
  </si>
  <si>
    <t>Freshwater Program Manager</t>
  </si>
  <si>
    <t xml:space="preserve">The estimated amount for travel expenses from Morocco to M’bé, Côte d’Ivoire:
-Flight: Roundtrip flight from Casablanca to Abidjan: Approximately $500 - $1000 USD.
Accommodation:
-5 nights stay in a hotel: Depending on the hotel's quality and location, approximately $50 - $150 USD per night, totaling $250 - $750 USD for the duration of the workshop.
-Food and Miscellaneous (Daily food and other expenses): Approximately $30 - $50 USD per day, totaling $150 - $250 USD for 5 days.
Considering these estimates, the total estimated funding needed could range from approximately $900 to $2000 USD (depending on the hotel, travel arrangements, and fluctuations in prices). </t>
  </si>
  <si>
    <t xml:space="preserve">As a Freshwater Program Manager working at the African NGO Living Planet Morocco focused on the conservation of soil and water resources, my interest in participating in this training stems from the opportunity to enhance my expertise in lowlands restoration strategies. This workshop aligns closely with our organization's mission to promote sustainable agricultural development and ecosystem conservation. I aim to gain insights into innovative methodologies for restoring lowlands-based systems in Africa, which will directly contribute to our conservation efforts and enable me to better address the challenges faced by our local communities in Morocco and North Africa. </t>
  </si>
  <si>
    <t xml:space="preserve">With a PhD in Water and Environmental Engineering and several years of experience working as a Freshwater Program Manager at Living Planet Morocco specializing in conservation, I have developed expertise in freshwater ecosystems and soil and water conservation practices. My work involves implementing projects aimed at preserving water resources, restoring degraded ecosystems, and promoting sustainable agricultural practices. This training on land restoration in lowlands-based systems in Africa would provide me with valuable knowledge and skills to further enhance our conservation efforts. Specifically, I anticipate gaining insights into effective restoration strategies, ecosystem services assessment, and holistic approaches integrating socioeconomic aspects, which will strengthen our project planning and implementation processes in Morocco and MENA Region. </t>
  </si>
  <si>
    <t>tkofitio@gmail.com</t>
  </si>
  <si>
    <t>Theophilus Francis Kofitio</t>
  </si>
  <si>
    <t>Ghana Irrigation Development Authority/ University of Ghana</t>
  </si>
  <si>
    <t>Engineer/ Reseracher</t>
  </si>
  <si>
    <t xml:space="preserve">Accomodation and travel support </t>
  </si>
  <si>
    <t>I am interested by the prospect of participating in the training on land restoration in lowland-based systems in Africa because it aligns with my commitment to environmental sustainability and the well-being of our people. Land degradation poses a significant challenge globally, particularly in regions like Africa where agricultural practices heavily rely on lowland ecosystems. By engaging in this training, I aim to deepen my understanding of effective restoration techniques tailored to the unique conditions of lowlands, contributing to sustainable land management practices and fostering resilience against environmental threats in African smallholder farmers.</t>
  </si>
  <si>
    <t xml:space="preserve">My background lies in environmental and water resources management, with a focus on sustainable land management and irrigated land restoration. I have experience in researching and implementing projects aimed at addressing environmental challenges, particularly in agricultural sectors. My expertise covers ecosystem management, soil conservation, sustainable agriculture, policy analysis, project management and community engagement in sustainable development initiatives.
This training in land restoration in lowland-based systems in Africa would complement my professional objectives. It would provide me with specialized knowledge and practical skills tailored to the unique environmental sustainability of African lowlands. By gaining insights into effective restoration techniques specific to lowland ecosystems, I would be better equipped both professional growth and the broader objectives of environmental stewardship.
</t>
  </si>
  <si>
    <t>ECOWAS RICE OBSERVATORY</t>
  </si>
  <si>
    <t xml:space="preserve">Desert Research Center </t>
  </si>
  <si>
    <t xml:space="preserve">Assistant professor of plant breeding and genetics Resource </t>
  </si>
  <si>
    <t>1200 $</t>
  </si>
  <si>
    <t xml:space="preserve">Iam interested by this course because expected to know about Africa Water ،soil climates and how can we introduce and get change experience from each other , developing crops get more improvements , designs , new methods and monitoring  impact factors which leads to success in Agriculture , </t>
  </si>
  <si>
    <t xml:space="preserve">My work on plant breeding I have new varieties of tomato resistant to heat and drought. This course helps me to manage water and know the nature of soil in Africa ,and how to develop the crops.I think if there  is cooperation to release these New varieties,this course helps or affects in my mentality in agriculture  </t>
  </si>
  <si>
    <t xml:space="preserve">Land Restorations lowland based on systems in Africa </t>
  </si>
  <si>
    <t>asiddique@ncvc.gov.sa</t>
  </si>
  <si>
    <t>Amjad Siddique</t>
  </si>
  <si>
    <t>Vegetation Cover Development Foundation (MOROOJ)</t>
  </si>
  <si>
    <t>Forestry Specialist</t>
  </si>
  <si>
    <t>I am eager to attend the training on sustainable land management practices and agricultural development in Africa to expand my expertise in combating desertification and enhancing land restoration efforts. The insights gained will allow me to tailor and apply these innovative practices in Saudi Arabia, supporting the Kingdom’s Vision 2030 environmental objectives. Additionally, this training will provide opportunities to collaborate with international experts, promoting knowledge exchange and aiding the development of effective strategies for sustainable land management and agricultural development in Saudi Arabia.</t>
  </si>
  <si>
    <t xml:space="preserve">Amjad Siddique is holding a Master of Science in Forestry along with post-graduation in GIS and Remote Sensing. I have got around 13 Years of International Experience with Government, International NGO’s and Private Sector in the field of Forestry, Climate Change, Global warming and Biodiversity Conservation. I am currently working as Forestry Expert on Forestry at the Vegetation Cover Development Foundation (Morooj) in Kingdom of Saudi Arabia.
Before NCVC, I was employed at Ministry of Climate Change Pakistan as Regional Project Director- Forestry Specialist in Ten Billion Tree Tsunami Programme Government of Pakistan.
Previously, I held the position of Programme Officer (Biodiversity Conservation) and worked on the restoration of Mangroves of Pakistan under the Mangroves for the Future Programme and engaging the private sector on Biodiversity Conservation. 
I have also worked in UAE with Government and Private sector for over 5 Years in the field of Forestry, restoration of native flora, Mangroves protection and restoration and Biodiversity Conservation.
Attending the subject is crucial and highly beneficial in order to implement the learning outcomes in the Kingdom of Saudi Arabia which is facing huge challenges of Desertification and Land degradation.
•	By learning and getting trained at the workshop, I believe to learn and improve my skills to identify and plan effective lowlands restoration strategies for agricultural development. As the objectives of training outline to “Recognize the ecosystem services provided by lowland landscapes’ this will help me to replicate the knowledge in KSA. Also, the subject training will be help me to Design and implement restoration measures integrating physical, biological, and socioeconomic factors.
•	We have many projects on Afforestation, reforestation and Forest landscape restoration by Learning the monitoring and evaluation techniques based on sustainability performance indicators, it will equip and enhance my knowledge to monitor the ongoing and implemented projects performance. 
•	Similarly, this will also help me to develop the sustainable performance indicators for the projects carried out by the Morooj Foundation in KSA.
This training will definitely give me an opportunity to have a deep understanding of ecosystems, including soil health, plant communities, and the impact of land use practices. 
</t>
  </si>
  <si>
    <t>mohamed@kalkalhuman.org</t>
  </si>
  <si>
    <t xml:space="preserve">Mohamed Nor </t>
  </si>
  <si>
    <t>KALKAL HUMAN RIGHTS DEVELOPMENT ORGANIZATION (KAHRDO)</t>
  </si>
  <si>
    <t>ED</t>
  </si>
  <si>
    <t>We're pleased to be part of this via opportunity and we will be grateful to participate in this conference that will held 19-23 August, 2024 in M’bé, Côte d’Ivoire. </t>
  </si>
  <si>
    <t xml:space="preserve">I am dedicated Person with over 6 years’ experience of working in development and emergency contexts, ideally in Somalia in the position of Climate Change, Environmental Specialist,Environmental Lawyers, Senior Coordinator  and Climate Change  , Environmental analyst, Protection, I have commitment to working in partnership along with excellent communication and interpersonal skills enabling me to build and hold relationships with a broad range of people in various cultural contexts. 
</t>
  </si>
  <si>
    <t>d.lelei@cifor-icraf.org</t>
  </si>
  <si>
    <t>David Lelei</t>
  </si>
  <si>
    <t>CIFOR-ICRAF</t>
  </si>
  <si>
    <t>Associate Scientist</t>
  </si>
  <si>
    <t>KES 1700.00</t>
  </si>
  <si>
    <t>I am interested in participating in the "Land Restoration in Lowlands" training because it perfectly fits to my professional background. Given my background in soil science and experience in coordinating research activities related to soil ecology and sustainable land management, this training presents an excellent opportunity to deepen my understanding and skills in land restoration techniques, particularly in lowland areas. I believe this training will equip me with valuable insights and practical strategies to contribute effectively to restoration efforts across different landscapes of Africa, furthering my commitment to environmental sustainability and conservation.</t>
  </si>
  <si>
    <t>I am currently working as an Associate Scientist (soil biologist) at CIFOR-ICRAF, Nairobi, Kenya, with an MSc and a PhD in Soil Science from the University of Nairobi. My role involves enhancing analytical and laboratory capabilities to study soil biological and ecological processes related to sustainable farming practices. I have been leading research activities at CIFOR-ICRAF Living Soils Laboratory, focusing on soil ecology, and currently contributing to biochar trials as part of the Biochar Systems initiative in the Democratic Republic of Congo. This training will be essential in guiding me to design and implement restoration strategies across various landscapes.</t>
  </si>
  <si>
    <t>rosemaryokla@gmail.com</t>
  </si>
  <si>
    <t>Rosemary Okla</t>
  </si>
  <si>
    <t xml:space="preserve"> Women in Mining Ghana  (WIM-GH)/Ghana Geological Survey Authority</t>
  </si>
  <si>
    <t xml:space="preserve">Co-head ASM Team (WIM-GH) /GIS Geologist </t>
  </si>
  <si>
    <t>about $1850</t>
  </si>
  <si>
    <t xml:space="preserve">After gaining knowledge in the post-mining land restoration roundtable discussions has increase my interest to gain knowledge in how to practically design and implement land restoration. </t>
  </si>
  <si>
    <t>A voluntary for Women in Mining – Ghana (NGO) with the artisanal small-scale (ASM) mining team advocating for women in and within the ASM sector and the mining communities to enhance responsible mining. I am a GIS geologist, by professional working with the Ghana Geological Survey Authority for the past 22 years. This training will help me gain knowledge in effective ways for lowlands restoration, which will be promoted to be implemented in the artisanal small-scale mining sector.</t>
  </si>
  <si>
    <t>Roundtable on gender issues in post-mining land restoration</t>
  </si>
  <si>
    <t>L.N.MWANGI@CIFOR-ICRAF.ORG</t>
  </si>
  <si>
    <t>Lukelysia Nyawira</t>
  </si>
  <si>
    <t>Research associate</t>
  </si>
  <si>
    <t>500 -1000USD</t>
  </si>
  <si>
    <t>I am keen to participate in the "Lowland Restoration in Lowland-Based Systems in Africa" workshop due to my strong commitment to sustainable land management and agricultural development. This training will enhance my skills in planning and implementing effective lowland restoration strategies. I am particularly interested in learning about integrating physical, biological, and socioeconomic factors in restoration planning, as well as techniques for monitoring and evaluation based on sustainability performance indicators. Attending this workshop will provide me with valuable insights and practical knowledge that I can apply in my role as a team leader on soil biological component in land degraded surveillance framework projects.</t>
  </si>
  <si>
    <t>I am a research associate with over 10 years of experience, specializing in nature-based solutions with a focus on soil biological components. My work has involved developing and implementing sustainable agricultural practices that enhance soil health and ecosystem resilience. This training will support my professional objectives by providing advanced knowledge and skills in lowland restoration, allowing me to design and implement effective strategies for sustainable land management. It will also enhance my ability to integrate various factors in restoration planning and improve my expertise in monitoring and evaluating sustainability performance. Ultimately, this workshop will help me advance towards my goal of becoming a leading scientist in the field of nature-based solutions.</t>
  </si>
  <si>
    <t>pivotalife@gmail.com</t>
  </si>
  <si>
    <t>Mukene Alife Pivot</t>
  </si>
  <si>
    <t>Bonne Semence</t>
  </si>
  <si>
    <t>Product manager in the agricultural sector</t>
  </si>
  <si>
    <t>$1800</t>
  </si>
  <si>
    <t>My interest in participating is to gain practical training to identify and plan the most effective lowland restoration strategies and methods for agricultural development, identify the ecosystem services provided by lowland landscapes. Learn mechanisms to design and implement restoration measures while integrating physical, biological, and socio-economic aspects, as well as monitoring and evaluating impacts on sustainability performance indicators.</t>
  </si>
  <si>
    <t>Product manager in the agricultural field is a multi-faceted profession, which is linked to the entire life cycle of a new product. The agricultural product manager conducts market research to determine if there is an opportunity to launch a new product. He then supports its design, development and marketing.
The product manager will seek to exploit new innovations in the agricultural field and find practical applications for them. He will then have to keep particularly up to date with technological developments by regularly carrying out monitoring, both technological and competitive. It carries out market research to find new opportunities for new technologies, and will verify the economic viability of projects through business plans. When the conditions are met, the agricultural product manager supports the (Research &amp; Development) division to develop a new product.
The product manager helps a company grow by expanding the range of products offered. He is responsible for establishing product design and launch strategies. This training will allow me to master the most effective strategies and methods for agricultural development and to identify the ecosystem services provided by landscapes, as well as the monitoring and evaluation of impacts on sustainability performance indicators.</t>
  </si>
  <si>
    <t>IUPTafricaghana2009@gmail.com</t>
  </si>
  <si>
    <t>Abdulai Abdul Rahim</t>
  </si>
  <si>
    <t>International Union of Parents and Teachers Association</t>
  </si>
  <si>
    <t>Great Accra Regional Chairman</t>
  </si>
  <si>
    <t>To correct West-Africa water scarcity that limit access to safe water for drinking, for animals, agriculture development, irrigation and for practicing basic hygiene at home, in schools and in health-care facilities; we have to be mobilizing new action by countries and communities to protect and restore mainly conserve our water resources as Africa’s rivers through construction of dams and most diverse technologies to clear the delicate ecosystems in the nation.
When water is scarce, sewage systems can fail and the threat of contracting diseases like cholera surges; scarce water also becomes more expensive and the bold action needed for a water-secure West-Africa all the time through:
-Climate change in the concentration on managing water resources from rivers includes forests to support social and economic development of local communities;
-restoring the degradation lands by tackling climate and nature crises for achieving sustainable development through construction of dams across rivers in West-Africa country as Togo; 
-educating communities about water pollution by working with a broad network of experts and partners in Africa countries and around the world, who can help West-Africa countries to build integrated, lasting solutions for people and continent in protecting rivers water and others water resources in the  needed communities. and 
-because of the population growth among others who continue to influence sustainable rivers’ water resources management and agricultural development in West-Africa, youth must receive better education and training to boost communities; leaders in their bold actions.</t>
  </si>
  <si>
    <t>As a farm manager,  I typically use my bachelor's degree in agriculture, agribusiness, or a related field. As an employer may also require additional education, such as a master's degree in agriculture or business administration. My coursework in agricultural production, finance, and management is essential for this role. My  main smart goal of water conservation, land and forest restoration, sanitation and hygiene, will develop my professional and my leadership skills, under the mentorship of an experienced water researcher. I will likely have more flexibility in terms of the funding to apply for and the direction of my research.  The Fellowship will present an excellent opportunity for me to gain valuable skills and knowledge, including technical proficiency, communication, collaboration, project management skills, and professional networking inclusive in my project objectives.</t>
  </si>
  <si>
    <t>No yet</t>
  </si>
  <si>
    <t xml:space="preserve">bibimachina@gmail.com </t>
  </si>
  <si>
    <t xml:space="preserve">Ibrahim Inusa </t>
  </si>
  <si>
    <t xml:space="preserve">Nature Conservation Advocates For Climate Initiative </t>
  </si>
  <si>
    <t xml:space="preserve">Founder and Restoration Project Developer </t>
  </si>
  <si>
    <t>1200 USD</t>
  </si>
  <si>
    <t xml:space="preserve">I am highly interested in participating in this training because it presents a valuable opportunity to enhance my skills and knowledge in a structured and supportive environment. By engaging in this training, I aim to deepen my understanding of the restoration in lowland landscape of Africa, stay updated with the latest advancements, and apply new techniques to my restoration work. Additionally, I am eager to collaborate with fellow participants, exchange insights, and expand my professional network.  As a restoration project developer this training aligns with my career goals and personal growth aspirations, making it an ideal platform for my continued development and contribution to the field.
</t>
  </si>
  <si>
    <t>I have a background in restoration project development, with 5 years of experience in environmental advocacy and community mobilization. My expertise includes disaster risk management and development and storytelling, developed through my roles as career disaster risk manager and a volunteer with the storytelling unit of Youth4Nature. This training is an opportunity to refine my skills, stay current with restoration trends in Africa, and learn new methodologies that can be directly applied to my on-ground restoration work. By participating, I aim to enhance my ability to lead on the current restoration project I'm developing which involves 115511 ha of degraded Lanscape across five districts affecting 150, 000 people and to improve efficiency, or innovative solutions for greater impact, ultimately contributing to my career growth and the success of my organization.</t>
  </si>
  <si>
    <t>S.Raharimalala@cgiar.org</t>
  </si>
  <si>
    <t>Andrialalao Sophie Raharimalala</t>
  </si>
  <si>
    <t>AfricaRice</t>
  </si>
  <si>
    <t>Research Assistant in Agronomy</t>
  </si>
  <si>
    <t>2 500 USD (Travel, accommodation and food costs)</t>
  </si>
  <si>
    <t>In Madagascar, my home country, most lowland areas have been converted into rice fields. While these areas are crucial for food production, their conversion for agricultural purposes results in significant loss of lowland ecosystems. Additionally, with rapid urbanization, especially around the capital, many lowland areas have been filled in for building construction, resulting in the loss of their vital ecological functions, such as water and flood control. Consequently, the city faces severe flooding problems during the rainy season. Moreover, some lowland areas are used for clay brick making when not utilized for rice farming, which further leads to lowland soil and ecosystem degradation. I am applying for this training because I believe it offers a valuable opportunity to enhance my knowledge and skills in addressing these pressing issues related to lowland systems. Through this training, I expect to gain insights into innovative and effective lowland management and restoration strategies.</t>
  </si>
  <si>
    <t>I graduated in Agricultural sciences, field of Agronomy from the University of Antananarivo (Madagascar) in 2022. Subsequently, I joined the Africa Rice Center in Madagascar as a research assistant in Agronomy. My roles are to conduct and supervise rice agronomic trials in different regions. Additionally, I lead and conduct training sessions for rice farmers, focusing on promoting good agricultural practices for rice and integrated soil fertility management techniques, including crop rotation, nutrients management, agroecology. Our primary objective is to support farmers to achieve sustainable rice production. In this regard, I believe that this training will provide valuable insights into sustainable lowland management and restoration strategies. These insights will enable farmers to improve their production methods without compromising the health and functionality of lowland ecosystems. Through this training, I aim to learn innovative strategies that balance agricultural productivity with environmental conservation, ultimately benefiting both the farmers and the ecosystems they depend on.</t>
  </si>
  <si>
    <t>mwamulimateza@yahoo.com</t>
  </si>
  <si>
    <t>Teza Mwamulima</t>
  </si>
  <si>
    <t>The University of Melbourne</t>
  </si>
  <si>
    <t>PhD graduate researcher</t>
  </si>
  <si>
    <t>I am currently researching on “Disturbance ecology and Microclimatology”, and I have worked on land rehabilitation, particularly on disturbed mined areas. My plans are to use my knowledge that I am gaining in my current research to help in sustainable land use and ecosystem restoration. In addition, most of the African states are facing a high rate of deforestation in critical ecosystems that provide ecosystem services. I am interested in learning and improving my skills about current implementation practices. This will also offer me an opportunity to learn and network with like-minded and possible collaboration for future work opportunities.</t>
  </si>
  <si>
    <t>My background is in Agroforestry and Environmental remediation of water and soils. I am currently in my final year of my PhD researching on disturbance ecology and Microclimatology. For me this would be a great networking opportunity and also to learn the current practices in this field. I am interested in working in roles where I can put my skills in practice to solve the current ecological problems across Africa through research and practical ideas.</t>
  </si>
  <si>
    <t xml:space="preserve">We live in demanding and changing times, as agricultural research faces myriads of complex challenges that have profound implications on productivity. These challenges are interwoven, and can only be tackled through deliberate partnership, and team work at all levels with a new paradigm shift of integrated agricultural research for development (IAR4D). My interest is premised on on fostering collaboration between and among stakeholders, connecting resource constraint farmers to robust knowledge and resources needed for enhanced livelihood. I hope to promote the transfer of proven best fit rice technologies from the field/laboratory to the marketplace, within the agricultural value chain for improved nutrition and livelihoods of Nigerians/Africans. The catalytic effects will be successful partnerships with relevant government agencies, research institutions and key stakeholders in Nigeria and beyond. </t>
  </si>
  <si>
    <t xml:space="preserve">I am a developmental soil scientist and an Associate Professor (Soil Fertility Modelling &amp; Systems Agronomy) at the Institute of Agricultural Research and Training, Obafemi Awolowo University, Ibadan, Nigeria. My accomplishments have been recognized through numerous fellowships and grants. My multidisciplinary leadership skills have been demonstrated in various African countries, where I successfully managed teams and led collaborative projects. Notably, I served as the Regional Coordinator of the ILWAC project, funded by the World Bank/CORAF. Currently, I am leading donor projects on soil mapping and formulation of specialty fertilizers for oil palm, tomato, wheat and rice in Nigeria. I am the Nigeria team leader and member of the steering committee of the European Commission-funded, Integrated Nitrogen Studies in Africa (INSA) project involving 15 institutions in Africa and Europe. I am the Africa Centre Director for the International Nitrogen Initiative (INI), further highlighting my dedication to promoting sustainable nutrient N management. I am the current President (2022 – 2024) of the African Association of Precision Agriculture (AAPA). I was invited as one of the speakers at the 2022 African Green Revolution Forum (AGRF) in Kigali, Rwanda, a platform that brought together stakeholders from all over the world in Africa's agricultural landscape to discuss and commit to programs, investments, and policies that can improve the livelihoods of millions of smallholder farmers. I was one of the keynote speakers at the 2024 9th Global N Conference (N2024) in Delhi, India. At the recently concluded Nairobi Africa Fertilizer and Soil Health Summit, the Africa Union invited me as a a keynote speaker on imperative for a veritable soil information system in Africa: partnership, finance and policies. I am an associate Editor of ‘Agrosystems, Geosciences &amp; Environment’ journal. The training in land restoration and lowland-based systems in Africa will prepare me for further leadership role in the agricultural development efforts of the continent. I will gain further experiences through international interaction, that will provide me with opportunities to work with people of diverse national and cultural backgrounds. Upon completion, I will have a strong commitment to disseminate the acquired skills by organizing learning workshops for research scientists at individual and organizational levels.
</t>
  </si>
  <si>
    <t>Denis Mulongo Maholo</t>
  </si>
  <si>
    <t>Principal Range ecologist</t>
  </si>
  <si>
    <t>USD 2,580</t>
  </si>
  <si>
    <t>I am currently engaged in a number of national programs to develop projects for restoration and sustainable management of ecosystem including lowlands used for agriculture (Crop, Livestock and Fisheries). Secondly, I am a farmer of rice growing about 50 acres of rice every year</t>
  </si>
  <si>
    <t>For over 20 years, my professional specialization has been the management of rangeland ecosystems, primarily focusing on lowlands used for agriculture and the urbanization of pastoral communities. My main role involves inspecting and providing technical and policy guidance to ensure the sustainable use of these rangelands. I collaborate with relevant institutions to design and implement mechanisms for climate change mitigation in rangeland ecosystems. This includes developing policies and programs for rangeland development, offering technical advice on infrastructure and technologies for early warning systems, animal feeding and watering, breeding, and trade.
Additionally, I provide guidance on rangeland soil conservation and combating soil erosion, support the establishment of appropriate stocking rates, and promote game ranching and other commercial investments. I advocate for environmental protection and the restoration of rangeland ecosystems. I also compile and deliver periodic reports on the state of the country's rangelands.
Finally, I am a framer of rice in low lands in the east and northern parts of my country. Utilizing about 50 acres annually in a rotational cropping system</t>
  </si>
  <si>
    <t>sinonabdoulwali@gmail.com</t>
  </si>
  <si>
    <t xml:space="preserve">Abdoul waliou SINON </t>
  </si>
  <si>
    <t>400$</t>
  </si>
  <si>
    <t>I am deeply motivated to take part in this training organized by GLI and AfricaRice, as I wish to acquire knowledge and practical skills to identify and plan the most effective strategies for land restoration. This training represents a unique opportunity to understand integrated land restoration methods, which are crucial for sustainable agricultural development and resilience in the face of climate change. By participating in this workshop, I will be better equipped to actively contribute to the restoration of degraded ecosystems and the promotion of environmental sustainability in Africa.</t>
  </si>
  <si>
    <t>I am a professional engaged in data collection and the application of best land restoration practices. My experience includes working in eight African countries, where I collected data on land restoration best practices. My expertise includes data analysis, identification of ecosystem services, and raising awareness of environmental issues among local communities.
This training will enable me to deepen my knowledge of lowland restoration and better understand the interactions between the physical, biological and socio-economic aspects of these ecosystems. This will strengthen my ability to design and implement effective and sustainable restoration projects, contributing to my professional goals of becoming a recognized expert in the field of sustainable land management and the fight against climate change. By integrating the new skills I have acquired, I will be able to raise awareness and educate local populations about the risks associated with global warming and the necessary protective measures.</t>
  </si>
  <si>
    <t>Yes, I've already taken a training course organized by GLI. I took part in the Global Land Initiative's data collection training, where I learned how to collect and analyze good land restoration practices. This experience strengthened my understanding of the challenges and solutions in land restoration and fueled my interest in sustainable development initiatives. I am convinced that this training will provide me with essential tools and perspectives to pursue my efforts in favor of land restoration and the fight against climate change, while actively contributing to environmental sustainability in Africa. I thank the selection committee in advance for their consideration of my application.</t>
  </si>
  <si>
    <t>justinawode@gmail.com</t>
  </si>
  <si>
    <t>AWODE Justin</t>
  </si>
  <si>
    <t xml:space="preserve">Université Nationale d'Agriculture </t>
  </si>
  <si>
    <t xml:space="preserve">Doctorant </t>
  </si>
  <si>
    <t>I'm very glad to participate in order to improve m'y level in how to manage the soil to make it good for production. A pratice that exist to improve the good health of soil. A way to make a soil fertile by adding organic matter or combine two or many good methods. The plants available to increase thé fertilisation of soil</t>
  </si>
  <si>
    <t>My PHD work is focused in Management of soil by using compost produced by biomass of banana leaves. This training will help me to discover another skills in management of soil and another way to keep a good fertility of soil</t>
  </si>
  <si>
    <t>kkakado@gmail.com</t>
  </si>
  <si>
    <t>KIZA KAKADO</t>
  </si>
  <si>
    <t>Centre de Recherche Mutidisciplinaire pour le Développement et l'Université Shalom de Bunia</t>
  </si>
  <si>
    <t>Assistant de Recherche</t>
  </si>
  <si>
    <t>to be filled because we do not know the cost of living and accommodation on the Ivory Coast, but we can finance our outbound flight and our catering</t>
  </si>
  <si>
    <t>I am a researcher in the field of soil, water and environment and then a postgraduate student and my research is focused in this area. For your information, here is my research theme (Evaluation of soil degradation and agrarian systems in the territory of Aru, province of Ituri/DR Congo) this workshop will help me to strengthen my scientific knowledge and share so much little silk given the reality of my country DR. CONGO, which does not invest in the agricultural sector</t>
  </si>
  <si>
    <t>I am a researcher and research assistant at the Multidisciplinary Research Centre for Development and assistant at the Shalom University of Bunia. This workshop will allow me to share my experience in the field of lowland restoration for agricultural development, identifying ecosystem services provided by lowland landscapes, designing and implementing restoration activities, integrating physical, biological and socio-economic aspects, and monitoring and evaluating the impact on sustainability.</t>
  </si>
  <si>
    <t>Maikore84@gmail.com</t>
  </si>
  <si>
    <t xml:space="preserve">Ali Maikore Ibrahim </t>
  </si>
  <si>
    <t xml:space="preserve">Senior Forest Officer </t>
  </si>
  <si>
    <t>Full funded</t>
  </si>
  <si>
    <t>For knowledge and upgraded skills on land degradation carbon emission reduction and Drought a n desertification amelioration</t>
  </si>
  <si>
    <t xml:space="preserve">Thru train the trainers,Advocacy  and awareness. </t>
  </si>
  <si>
    <t>garghimshikha@gmail.com</t>
  </si>
  <si>
    <t>Himshikha</t>
  </si>
  <si>
    <t xml:space="preserve">Punjabi University Patiala </t>
  </si>
  <si>
    <t xml:space="preserve">Research Scholar </t>
  </si>
  <si>
    <t>1800$</t>
  </si>
  <si>
    <t>I am keenly interested in participating in the "Lowland Restoration in Lowland-Based Systems in Africa" workshop due to my commitment to sustainable agricultural development and environmental conservation. This training will enhance my understanding of integrated restoration strategies, crucial for addressing the unique challenges of lowland ecosystems. By acquiring skills in flood control, water storage, and nutrient retention, I aim to contribute effectively to sustainable land management practices in my region. The workshop's focus on integrating physical, biological, and socioeconomic factors aligns with my goal of developing holistic and impactful restoration projects that benefit both the environment and local communities.</t>
  </si>
  <si>
    <t>As a Botanist at the Centre for Restoration of Ecosystem of Punjab (CRESP), I have been dedicated to assessing the ecological impacts of highway construction on the flora of Punjab. My current research focuses on using high-resolution satellite imagery and field surveys to analyze changes in vegetation cover and species composition, quantify vegetation loss and habitat fragmentation, evaluate the introduction and impact of invasive plant species, examine the socio-economic impacts on ecosystem services and human well-being, and develop sustainable strategies for highway development.
This training on "Lowland Restoration in Lowland-Based Systems in Africa" will significantly enhance my expertise in sustainable land management practices. Learning about effective lowland restoration strategies, ecosystem services, and integrating physical, biological, and socioeconomic factors will provide valuable insights for my research. This knowledge will support my goal of developing comprehensive and sustainable mitigation strategies for infrastructure projects, ensuring a balance between ecological preservation and development. The skills acquired from this workshop will help me propose more robust and ecologically sound guidelines for future projects, benefiting both the environment and local communities.</t>
  </si>
  <si>
    <t xml:space="preserve">martin.chari@uct.ac.za </t>
  </si>
  <si>
    <t>Dr Martin Chari</t>
  </si>
  <si>
    <t>University of Cape Town Environmental Humanities South (UCT-EHS)</t>
  </si>
  <si>
    <t>Junior Research Fellow: Critical Zones Africa South &amp; East (CzASE) Project</t>
  </si>
  <si>
    <t>R20 000</t>
  </si>
  <si>
    <t>I am keen to participate in this training to enhance my skills in sustainable land management, a critical area of my research. With a PhD in Geography and over eight years of experience in environmental sciences, I aim to apply advanced restoration strategies to address land degradation and improve agricultural practices in lowlands. This training will enable me to integrate physical, biological, and socioeconomic aspects into my work, thereby contributing to sustainable development and ecosystem resilience in Africa. Additionally, this opportunity aligns with my current role as a Junior Research Fellow, where I focus on Critical Zone sciences and collaborate on projects across six African countries to develop sustainable solutions for land management.</t>
  </si>
  <si>
    <t xml:space="preserve">Interest in Participating in the Training
I am eager to attend the "Land Restoration in Lowlands-Based Systems in Africa" training to deepen my expertise in sustainable land management and restoration. With a PhD in Geography and over eight years of experience in environmental management, I aim to leverage advanced restoration techniques to combat land degradation and enhance agricultural productivity. This training aligns perfectly with my current role as a Junior Research Fellow at the University of Cape Town, where I focus on integrating socio-technical and environmental aspects for sustainable development in African peri-urban areas.
Background and Expertise
I am an environmental management professional with extensive experience in climate risk assessment, geospatial technology, and sustainable agriculture. My academic qualifications include a PhD in Geography, MSc, and BSc (Hons) in Applied Remote Sensing &amp; GIS, and a BSc in Computer Science and GIS, all from the University of Fort Hare, South Africa. I have published 13 peer-reviewed scientific papers, presented at numerous conferences, and contributed to significant research projects focused on climate change adaptation and land management.
I have actively participated in professional and community activities, demonstrating my commitment to community engagement. Although I am still in the early phases of my professional career, I have also so far secured several competitive training and travel grants from international organizations, such as Deutsche Gesellschaft fur Internationale Zusammenarbeit GmbH (GIZ) Fair-Forward Initiative (2022) and German Max Planck Institute for Biogeochemistry (2019) as part of my personal development plan to sharpen my skills. In addition to my academic and professional credentials, I have strong communication and interpersonal skills that allow me to work well with people from a variety of backgrounds. My inclusion in the 2022 cohort of Africa's 100 Brightest Young Minds, recognized by the Brightest Young Minds (BYM) Initiative and the United Nations World Food Programme (WFP), demonstrates my capacity to cooperate with interdisciplinary teams and engage in meaningful discussions to address Africa's current and future climate, energy, economic, environmental, and social concerns.
In my current role as a Junior Research Fellow at the University of Cape Town, I lead research on Critical Zone sciences, integrating physical geography with socio-technical aspects to support sustainable management practices. My responsibilities include landscape assessments, hydrogeological analysis, and collaborating with a diverse team of scientists across Africa. I also supervise postgraduate students and contribute to grant writing and project management.
How the Training Supports My Professional Objectives
This training will significantly enhance my ability to design and implement effective land restoration strategies by providing hands-on experience and knowledge in lowland restoration. It will enable me to apply advanced techniques and integrate physical, biological, and socioeconomic factors into my research, thereby contributing to sustainable land management and agricultural development. The skills and insights gained from this training will directly support my work in developing practical solutions for land degradation, improving ecosystem services, and promoting sustainable practices across Africa. This aligns with my long-term goal of contributing to environmental resilience and food security on the continent.
</t>
  </si>
  <si>
    <t>sirajkasim2000@gmail.com</t>
  </si>
  <si>
    <t>Siraj Kassim Aalinchottil</t>
  </si>
  <si>
    <t>Mathrubhumi Daily</t>
  </si>
  <si>
    <t>Chief Reporter</t>
  </si>
  <si>
    <t>topics such as flood control, water storage, and nutrient retention while exploring the integration of physical, biological, and socioeconomic factors in restoration planning and implementation are very important factors. As a journalist, I can bring all these environmental issues to the people. I have reported many issues related to environment through newspaper before this. If I can participate in this seminar, I will be able to bring many environmental issues to the people more effectively.</t>
  </si>
  <si>
    <t xml:space="preserve">Mathrubhumi Daily is an organization that pays much attention to environmental issues and makes critical interventions in nature conservation. As the chief reporter of Mathrubhumi Daily, I have been involved in many environmental projects. By participating in this seminar, I will be able to bring this issue to the people more effectively.
</t>
  </si>
  <si>
    <t>yahya_mah2016@yahoo.com</t>
  </si>
  <si>
    <t>YAHYA  MAHAM OULD SIDI</t>
  </si>
  <si>
    <t>University of Nouakchott</t>
  </si>
  <si>
    <t>Professor in the chemistry department at the FST of the University of Nouakchott and Member of the Water Pollution and Environment Unit (EPE)</t>
  </si>
  <si>
    <t>Land restoration plays a vital role in ecosystem preservation, desertification prevention, and the advancement of sustainable agriculture. Engaging in workshops focusing on this subject can provide invaluable knowledge regarding efficient restoration methods, the significance of biodiversity preservation, and the involvement of local communities in conservation endeavors. Given my position as a professor at the University of Nouakchott, I believe that incorporating practical insights and real-world applications from such workshops into my teaching can significantly enrich my students' learning experience.</t>
  </si>
  <si>
    <t xml:space="preserve">As a professor in the Chemistry Department at the University of Nouakchott's FST, I have acquired a robust background in both academic knowledge and teaching experience. My affiliation with the Water Pollution and Environment Unit (EPE) demonstrates my active engagement in researching and tackling vital environmental concerns, particularly those concerning soil and water. Leveraging my expertise in chemistry, I can offer valuable perspectives on the chemical mechanisms involved in environmental challenges, thus enabling me to make meaningful contributions towards discovering solutions and enhancing environmental management strategies. </t>
  </si>
  <si>
    <t>fkanana33@gmail.com</t>
  </si>
  <si>
    <t>Florence  Kanana</t>
  </si>
  <si>
    <t>STATE DEPARTMENT FOR WILDLIFE</t>
  </si>
  <si>
    <t>DEPUTY DIRECTOR  PATNERSHIPS</t>
  </si>
  <si>
    <t>8000 dollars</t>
  </si>
  <si>
    <t>Recently when i was appointed as the lead in Tsavo landscape restoration program by the State Department for wildlife. i had no idea where to begin from as Tsavo encompasses an area of about 22000 square kilometres. Iam extremely interested in this training as i will get more knowledge on the best approach to take.</t>
  </si>
  <si>
    <t>I am a conservation educationist. I sensitise communities the importance of conservation .This consequently helps in reducing the human wildlife conflicts .This training will therefore broaden my scope because with restoration of lowland ecosystem. it will come with multiple benefits for both the flora and fauna</t>
  </si>
  <si>
    <t>enockkadeka@gmail.com</t>
  </si>
  <si>
    <t>Enock Kadeka</t>
  </si>
  <si>
    <t>Ministry of Natural Resources, Climate Change and Meteorological Services</t>
  </si>
  <si>
    <t>$600</t>
  </si>
  <si>
    <t>As a forester, I am pleased to highlight the recent training on Land Restoration in Lowlands-based Systems in Africa, conducted in Ivory Coast. This comprehensive program focused on equipping participants with advanced knowledge and practical skills essential for restoring degraded lowland ecosystems. The training covered critical aspects such as soil rehabilitation, water management, native species reforestation, and sustainable agricultural practices. Participants also engaged in hands-on fieldwork to apply innovative techniques in real-world settings. This initiative is a vital step toward enhancing the resilience of lowland landscapes, promoting biodiversity, and improving the livelihoods of local communities through sustainable land use practices</t>
  </si>
  <si>
    <t xml:space="preserve">Enock Kadeka, a dedicated and skilled forestry professional, currently serves as a Planning Officer in the Planning and Training Division at the Department of Forestry headquarters. Born on January 1, 1985, in the Salima district under Traditional Authority Kalonga, Kadeka has built a commendable career in forestry management and administrative domains. He is a Malawian national, married, and resides in Lilongwe.
Kadeka’s educational background is rooted in forestry, beginning with a Certificate in Forestry from the Malawi College of Forestry and Wildlife in 2006. His academic journey continued at Mzuzu University, where he earned a Bachelor of Science Degree in Forestry in 2019. His solid educational foundation has equipped him with the knowledge and skills necessary to excel in various roles within the forestry sector.
Kadeka's professional experience spans over 18 years, reflecting a deep commitment to the field of forestry. His career began in 2006 as a Resource Assessor in the Planning and Research division at Viphya Plantations. Over the 13 years in this role, he honed his skills in resource assessment and inventory management, contributing significantly to the sustainability and planning efforts of the plantation.
In 2020, Kadeka transitioned to Katete Plantation, where he worked in regulations and quality control. This role, which he held until 2021, involved ensuring compliance with forestry regulations and maintaining high standards of quality in plantation operations. His expertise in this area was crucial in upholding the integrity and productivity of the plantation.
Since 2022, Kadeka has been a key member of the Department of Forestry's Planning and Training Division. As a Planning Officer, he plays a pivotal role in planning operations, generating management and administrative work progress reports, and formulating forest management and harvesting plans. His ability to manage multiple priorities and provide leadership support underscores his value to the department.
Kadeka has also participated in various professional trainings and workshops, enhancing his capabilities and staying abreast of the latest developments in forestry management. Notable among these are the FCAS workshop on Licensing &amp; Revenue Development and the MCHF Collect Earth training by Winrock International. These trainings have broadened his expertise in licensing, revenue development, and deforestation assessment.
Fluent in English, Chichewa, and Tumbuka, Kadeka possesses strong communication skills, enabling him to collaborate effectively with diverse stakeholders. His hobbies include Bible studies, literature studies, traveling, and watching TV, reflecting a well-rounded personality with a passion for continuous learning and personal development.
Kadeka's professional referees include Dalo Njera, Head of the Department of Forestry at Mzuzu University; Dan Ndalowa, Head of Academics at Malawi College of Forestry and Wildlife; and Mr. Kasizo Chirambo, Deputy Director of Forestry at the Department of Forestry headquarters. These esteemed individuals attest to Kadeka’s professional competence, character, and contributions to the field of forestry.
</t>
  </si>
  <si>
    <t>senkwap@gmail.com</t>
  </si>
  <si>
    <t>SENKWA Pierre Pierre</t>
  </si>
  <si>
    <t>Université de Dschang</t>
  </si>
  <si>
    <t>Chercheur</t>
  </si>
  <si>
    <t>2400 Euro</t>
  </si>
  <si>
    <t>Le changement climatique est la plus grande menace à laquelle notre planète est confrontée. Ses effets se font déjà sentir à travers le monde, avec des phénomènes météorologiques extrêmes plus fréquents et plus intenses, la montée du niveau de la mer, la fonte des glaciers et la dégradation des écosystèmes. Ces changements ont un impact dévastateur sur les populations humaines, les économies et l'environnement. Si nous n'agissons pas maintenant, les conséquences du changement climatique seront encore plus graves. Ma participation à cette formation va accroitre mes compétences en matière de changement climatique pour pouvoir agir de manière efficace</t>
  </si>
  <si>
    <t>Bonjour, je suis Ingénieur Forestier et Etudiant en Master Recherche (Master of Science) en Aménagement des écosystèmes forestiers et agroforestiers. Le cœur de mes compétences reste la gestion des ressources naturelles notamment les ressources forestiers et fauniques.
lors de ma formation, j'ai participé à la création et à l'aménagement du jardin botanique de Dschang, d'une superficie de 11ha. j'ai été acteur en faisant plusieurs activités partant de la délimitation de la parcelle jusqu'au planting. en plus, j'ai participé à la restauration des terres dégradées de mont Bamboutos.</t>
  </si>
  <si>
    <t>abdulturay01@gmail.com</t>
  </si>
  <si>
    <t xml:space="preserve">Abdul Rahman Turay </t>
  </si>
  <si>
    <t xml:space="preserve">University of Makeni </t>
  </si>
  <si>
    <t>Academia, Business / Private Sector, Civil Society, organized citizens &amp; community-led initiatives</t>
  </si>
  <si>
    <t xml:space="preserve">$ 250 or any amount </t>
  </si>
  <si>
    <t>The importance of low land restoration cannot be overemphasized, as human population increase and the demand for land intensify in the coming years, access to land will be critical and human population will suffer from this problem. Thus restoration of contaminated/abandoned land especially for agricultural productivity will be essential. The methods used for the remediation should be effective and sustainable. Therefore, I am expecting to learn or to share ideas on modern and cost-effective methods that are employ in the restoration of low lying area.</t>
  </si>
  <si>
    <t xml:space="preserve">I'm a lecturer at the University of Makeni and a hydrogeologist. My academic background include B.Sc. in Geology, M.Sc. in Hydrogeology, and I am currently pursuing a PhD in Geology. 
Over the years, I have work in the mining sector as a mine supervisor, drilling and WASH professional, consultant for irrigation and soil. I'm currently working as a lecture (for about 4 years now) and some of the modules that I teaches include Soil Genesis, Morphology, and Conservation; Soil Fertility and Management; Water Resources, Management, and Planning; Environmental Sustainability; and others </t>
  </si>
  <si>
    <t>olawaleadanlawo1@gmail.com</t>
  </si>
  <si>
    <t xml:space="preserve">OLAWALE ADANLAWO </t>
  </si>
  <si>
    <t xml:space="preserve">OLAM NIGERIA LIMITED </t>
  </si>
  <si>
    <t xml:space="preserve"> GREEN HOUSE GAS SUPERVISOR </t>
  </si>
  <si>
    <t>FOUR HUNDRED AND FIFTY THOUSAND NAIRA</t>
  </si>
  <si>
    <t>Implementation and planning on Sustainability of growing crop in lowland area. It will make us recognize ecosystem  provided by lowland landscapes. And also to identify and plan effective lowlands restoration strategies for agricultural development. To learn monitoring and evaluation  techniques based on Sustainability performance indicator.</t>
  </si>
  <si>
    <t>This programme will widen my Knowledge in bringing solution to dead crop as a result of desertification in lowland area. Working in GREEN HOUSE GAS have contributed alot to surviving crop and bringing us to the limelight. And also to understand the physical, biological and socio economic in restoration planning and implementation lowland system in Africa.</t>
  </si>
  <si>
    <t>raphael-muzigo@foyerdenfantfemme.org</t>
  </si>
  <si>
    <t>Raphael Muzigo Ramazani</t>
  </si>
  <si>
    <t xml:space="preserve">FOYERDENFANT+FEMME  </t>
  </si>
  <si>
    <t>chef de programme</t>
  </si>
  <si>
    <t>750USD</t>
  </si>
  <si>
    <t>Our interest in participating in this training  as a commitment to contributing to rural development and environmental preservation in the Ruzizi plain region. We want to acquire new knowledge and skills to strengthen the impact of our land restoration activities and improve the living conditions of local populations.</t>
  </si>
  <si>
    <t>I am a university degree holder from the Higher Institute of Rural Development and an independent researcher in the restoration of degraded lands, as a community development agent who advocates for the restoration of degraded lands in the river watershed Ruzizi and Lake Kivu in the east of the Democratic Republic of Congo,
I wish to participate in this training workshop in order to exchange experiences with other colleagues in order to jointly identify appropriate strategies and methodologies for the restoration of lowlands, with a purposes to the agricultural development of our communities. Our expertise includes the identification of ecosystem services provided by lowland landscapes, the plan and implementation of restoration measures integrating physical, biological and socio-economic aspects, as well as monitoring and evaluation of the impact on the sustainability of performance indicators.</t>
  </si>
  <si>
    <t>roelhoudanon@gmail.com</t>
  </si>
  <si>
    <t>Roël Dire Houdanon</t>
  </si>
  <si>
    <t>Land and Health Association</t>
  </si>
  <si>
    <t xml:space="preserve">Technical Advisor </t>
  </si>
  <si>
    <t>1000 Euros</t>
  </si>
  <si>
    <t>Land and Health Association is an organization working to achieve neutrality in land degradation in Benin. In order to achieve this mission, it needs to equip itself with practical skills in land restoration and adaptation measures to the harmful effects of climate change in the agricultural sector. As a technical advisor to my organization, participating in this training will undoubtedly allow me to acquire this important skill and multiply it within the organization for the implementation of our mission and contribute to helping my country Benin achieve the SDG targets 15.3 and 13.1.</t>
  </si>
  <si>
    <t>I am an agricultural engineer and I obtained a thesis in mycology and Soil-Plant-Mushroom interaction. I have good experience in the implementation of sustainable land management techniques because I was trained in certain land fertilization techniques by the ProSOL project of the German Cooperation in Benin. Currently, farmers in Benin are facing land degradation but also the harmful effects of climate change. This training is therefore important to learn techniques for adapting to climate change while maintaining sustainable land use.</t>
  </si>
  <si>
    <t>ilungakay@gmail.com</t>
  </si>
  <si>
    <t>Kingsley Ilunga  Kalusha</t>
  </si>
  <si>
    <t>Impact Africa Consulting Limited</t>
  </si>
  <si>
    <t>Regional Manager</t>
  </si>
  <si>
    <t>US$3000</t>
  </si>
  <si>
    <t xml:space="preserve">Support Zambia Policy development and advancement in land restoration </t>
  </si>
  <si>
    <t xml:space="preserve">A sustainability  expert advising both the public sector on policy development and the private sector on sustainability and ESG, bridging the public and private sectors on sustainable development. Land being a limited resource and its unique position as a primary resource for economic and human development need to be at the center for sustainable development for all </t>
  </si>
  <si>
    <t>Yes; Post Mining Landscape restoration workshop held in Dresden, Germany</t>
  </si>
  <si>
    <t>amaniadam@yahoo.com</t>
  </si>
  <si>
    <t xml:space="preserve">Amani Adam Elnour Dawelbeit </t>
  </si>
  <si>
    <t xml:space="preserve">High council for Environment and Natural Resources </t>
  </si>
  <si>
    <t xml:space="preserve">Director Assistance/Director of climate change and compating Desertofication and natural Disasters </t>
  </si>
  <si>
    <t>The estimated amount of funding is 2.500$</t>
  </si>
  <si>
    <t>Interest in participating in this workshop because I am work in the field of combating desertification and land degradation, and this training greatly trains you to learn how to restore lands and preserve them. It is at the core and works, so I am interested in participating in this workshop.</t>
  </si>
  <si>
    <t>My experice is in the field of knowledge of the causes that lead to land degradation and how to idtify degraded areas in need of rehabilitation, as well as the activities that the degraded area needs. Therefore, this good training opportunity represts the application of this knowledge on the ground from the experices that we will receive through this training, and it will also be a real addition to us in the field of work through public land restoration projects.</t>
  </si>
  <si>
    <t>camaraladji@hotmail.com</t>
  </si>
  <si>
    <t>Ladji CAMARA</t>
  </si>
  <si>
    <t>Agence de l'Environnement et du Développement Durable (AEDD)</t>
  </si>
  <si>
    <t>Point Focale SUppléant UNCCD</t>
  </si>
  <si>
    <t>four hundred and fifty thousand CFA francs</t>
  </si>
  <si>
    <t>This workshop will strengthen my capacities in terms of land restoration in a country where there are climate change problems.</t>
  </si>
  <si>
    <t>I am a substitute UNCCD focal point, the principal has left so my capacities must be strengthened in relation to the theme</t>
  </si>
  <si>
    <t>angesteph237@gmail.com</t>
  </si>
  <si>
    <t xml:space="preserve">Ange Stéphane OSSELE NGONO </t>
  </si>
  <si>
    <t>AFEMIC</t>
  </si>
  <si>
    <t xml:space="preserve">Ingénieure des mines et de la géologie </t>
  </si>
  <si>
    <t xml:space="preserve">900.000fr </t>
  </si>
  <si>
    <t>Strengthen my abilities, develop my knowledge in order to integrate an environment rich in resources, opportunities and diversity cultural for an atypical career focused on emerging fields.</t>
  </si>
  <si>
    <t>Less than 10 years ago, I carried out a skills assessment which confirms my desire for training. My personal aspirations coupled with my essential technical skills in the geology of the earth and the universe also invite me to enroll in this training course which responds in all respects to the challenges that I fixed myself. Reason why I want to integrate it</t>
  </si>
  <si>
    <t>hamanbouba17@gmail.com</t>
  </si>
  <si>
    <t>HAMAN BELLO BOUBA</t>
  </si>
  <si>
    <t xml:space="preserve">Society for Ecological Restoration </t>
  </si>
  <si>
    <t>member SER Connect ad-hoc committee</t>
  </si>
  <si>
    <t>The restoration of land in lowland-based systems in Africa is crucial for environmental sustainability and food security in the region. Land restoration practices, such as agroforestry and sustainable water management, can help regenerate depleted soils, prevent erosion, and improve agricultural productivity. This can also have a positive impact on biodiversity and the livelihoods of local communities.
"Restoration of land in lowland-based systems in Africa is of crucial interest as it can contribute to improved agricultural productivity, environmental preservation, and resilience of local communities facing challenges related to climate change. By investing in such practices, significant improvement in food security and environmental sustainability in the region can be expected."</t>
  </si>
  <si>
    <t>I am a local activist for environmental protection and preventing desert due to climate change in the Sahel Verte project in my community. and this training will be a performance tool to better achieve our objectives on land restoration to environmental challenges that our region faces.</t>
  </si>
  <si>
    <t>davidwafula@aahred.org</t>
  </si>
  <si>
    <t>David Wafula</t>
  </si>
  <si>
    <t>Africa Alliance for Health, Research, and Economic Development (AAHRED)</t>
  </si>
  <si>
    <t>Communications and Media</t>
  </si>
  <si>
    <t>USD 3,000</t>
  </si>
  <si>
    <t>As the Communications and Media Director for the Africa Alliance for Health, Research, and Economic Development (AAHRED), I am keenly interested in participating in this training workshop on lowlands restoration strategies. My role involves not only disseminating information but also ensuring that our organization's initiatives are communicated effectively to stakeholders and the broader public. The knowledge and skills acquired from this workshop will be instrumental in enhancing our advocacy and outreach efforts. Lowlands restoration is crucial for sustainable agricultural development and ecosystem preservation, both of which are central to our mission at AAHRED. Understanding the most effective restoration strategies and methodologies will allow me to convey these complex processes to our audience in an accessible and engaging manner. Additionally, learning to identify ecosystem services and integrating various aspects of restoration into our projects will enable me to highlight the multifaceted benefits of such initiatives. The training will provide valuable insights into designing and implementing restoration measures that consider physical, biological, and socioeconomic factors. This holistic approach aligns with our commitment to sustainable development and will enrich our current and future projects. Finally, gaining expertise in monitoring and evaluating sustainability performance indicators will allow me to better report on the impacts of our work, thereby enhancing transparency and accountability. Participating in this workshop will significantly contribute to advancing AAHRED's goals and amplifying our impact in the region.</t>
  </si>
  <si>
    <t>As the Communications and Media Director for the Africa Alliance for Health, Research, and Economic Development (AAHRED), I possess extensive experience in strategic communication, public relations, and media outreach. My expertise includes developing communication strategies, building stakeholder relationships, managing media outreach, creating compelling content, and coordinating project communication efforts. Participating in the lowlands restoration training workshop will significantly enhance my professional objectives by deepening my understanding of restoration strategies and sustainable agricultural practices. This knowledge will enable me to effectively communicate the complexities and importance of our initiatives to a broader audience, increasing awareness and support. Learning to integrate physical, biological, and socioeconomic aspects of restoration will allow me to create comprehensive communication strategies. Improved advocacy skills will help me promote policies supporting sustainable development. Additionally, gaining expertise in monitoring and evaluating sustainability performance indicators will enhance our impact reporting, demonstrating the effectiveness of our projects to donors, partners, and the public. The insights gained from this training will also improve stakeholder engagement, fostering collaborations essential for our success. Overall, this workshop will better equip me to support AAHRED’s mission, enhance our communication efforts, and contribute to the sustainable development of lowlands in Africa.</t>
  </si>
  <si>
    <t>programs@uniyia.org</t>
  </si>
  <si>
    <t>Eugenia Yayra Agbley</t>
  </si>
  <si>
    <t>United Youth Initiative for Africa (UNIYIA)</t>
  </si>
  <si>
    <t>Programs Coordinator</t>
  </si>
  <si>
    <t>$500</t>
  </si>
  <si>
    <t xml:space="preserve">This training's focus on practical skills and methodologies perfectly complements my organization’s dedication to equipping young people with the tools they need to drive positive change. By participating, I can bring valuable knowledge back to my organization and share it with other young people. This would foster capacity building within the organization and empower more youth to contribute to African land restoration efforts. Additionally, my organization prioritizes supporting development at the community level. The program's emphasis on integrating socioeconomic aspects ensures restoration efforts benefit the environment and local communities we work with. </t>
  </si>
  <si>
    <t xml:space="preserve">I am the Program Coordinator of the United Youth Initiative for Africa (UNIYIA) an NGO based in Ghana. I am deeply committed to empowering young people to be active participants in achieving sustainable development in Ghana. I possess strong problem-solving, teamwork, and communication skills, honed through my experience managing community-led initiatives. I am a fast learner and highly adaptable, eager to gain new knowledge and expertise. The chance to learn practical skills in identifying land degradation and planning restoration strategies is exciting.  I will apply the knowledge to develop solutions that would contribute to the land restoration objectives. </t>
  </si>
  <si>
    <t>fshmo56@gmail.com</t>
  </si>
  <si>
    <t xml:space="preserve">Moussa Aguissa Maiga </t>
  </si>
  <si>
    <t>Africa Rice Center</t>
  </si>
  <si>
    <t>Internship</t>
  </si>
  <si>
    <t>850 000</t>
  </si>
  <si>
    <t xml:space="preserve">I believe strongly that this training will provide me a better understanding on the great functions holded by lowland in both ours agricultural system and ecosystem. </t>
  </si>
  <si>
    <t>I'm really willing to attend this training, mostly because i'm aware of the important these informations could bring to my current researchs. I'm an Agro-Hydraulicien graduated from the university of Segou, and evolved in the research field since a while through an internship at the Africa Rice Center. Particularly on the project AICCRA in Mali.</t>
  </si>
  <si>
    <t xml:space="preserve">Aishasaidu95@gmail.com </t>
  </si>
  <si>
    <t xml:space="preserve">Aishatu Lawal Saidu </t>
  </si>
  <si>
    <t>National agency for the great Green wall  (Nigeria)</t>
  </si>
  <si>
    <t xml:space="preserve">Administrative Officer </t>
  </si>
  <si>
    <t>- Airfare: $1,600
- Accommodation: $700
- Local running (taxi, etc.): $300
- Meal: $315
Total estimated cost for the trip: $2,915
Please note that these costs are subject to change and may vary depending on various factors such as the time of year, availability, and other considerations. 
Additionally let's consider miscellaneous expenses about $500 or more</t>
  </si>
  <si>
    <t>I wish to participate in this training workshop because I am passionate about sustainable agricultural development and restoring lowlands ecosystems. I believe that effective restoration strategies can have a significant impact on both environmental and socioeconomic aspects. I am interested in learning about the latest methodologies and approaches to identify and plan restoration projects that integrate physical, biological, and socioeconomic factors. I am confident that this workshop will provide me with the knowledge and skills to design and implement successful restoration measures and monitor their impact on sustainability performance indicators, enabling me to contribute to more effective and sustainable agricultural development initiatives.</t>
  </si>
  <si>
    <t>I work with the National Agency for the Great Green Wall, a flagship program aimed at addressing land degradation, desertification, and promoting sustainable land management practices. My role involves coordinating projects and activities related to ecosystem restoration, sustainable agriculture, and community engagement. The training workshop on lowlands restoration strategies and methodologies will significantly enhance my capacity to:
- Design and implement effective restoration projects, integrating physical, biological, and socioeconomic aspects
- Identify and prioritize ecosystem services provided by lowlands landscapes
- Develop sustainable agricultural development initiatives that align with the Agency's goals
- Monitor and evaluate the impact of restoration projects on sustainability performance indicators
By participating in this training, I will acquire the knowledge and skills to contribute more effectively to the National Agency for the Great Green Wall's mission and objectives, ultimately supporting the achievement of sustainable environmental and socioeconomic outcomes.</t>
  </si>
  <si>
    <t>welbabruno@gmail.com</t>
  </si>
  <si>
    <t xml:space="preserve">WELBA Bruno </t>
  </si>
  <si>
    <t xml:space="preserve">Université de Ngaoundéré </t>
  </si>
  <si>
    <t xml:space="preserve">800.000 FCFA </t>
  </si>
  <si>
    <t xml:space="preserve">Je suis doctorant et expert en Restauration des paysages ( RPF), Je mène des règles sur les questions de la diffusion de l'agrofororesterie en milieu paysan. J'ai participé à plusieurs travaux de restauration et c'est un domaine porteur pour moi. Merci </t>
  </si>
  <si>
    <t>Expertise:
- Capitalisation des initiatives de restauration des paysages à l'Extrême Nord Cameroun avec le projet GIZ/ProPFE
- collecte des données de base pour les indicateurs des activités de restauration des paysages au Nord Cameroun avec la GIZ/ ECO
- Mission de reconnaissance des sites en cours de restauration avec FODER.
Nous voulons approfondir nos connaissances en la matière.</t>
  </si>
  <si>
    <t>mvaebemestephanieleslie@gmail.com</t>
  </si>
  <si>
    <t>Mvaebeme Stéphanie Leslie Jennyfer</t>
  </si>
  <si>
    <t>Association des Femmes du Secteur Minier (AFEMIC)</t>
  </si>
  <si>
    <t>Ingénieure de Conception en Géotechnique et Exploitation Minière</t>
  </si>
  <si>
    <t>huit cents soixante-quinze mils (875 000 FCFA)</t>
  </si>
  <si>
    <t>La mine est l’une des industries qui utilise et modifie de manière assez importante les basses terres et par conséquent la nature. Il est dit dans le libellé que la conversion croissante des basses terres en sites de production entraîne une dégradation écologique rapide ; et qu’il serait urgent d’élaborer des lignes directrices sur leurs restauration. Ce qui impliquerait de développer les compétences nécessaires et mettre en œuvre des stratégies de restauration efficaces. Alors participer à cette formation serait un atout pour l’ingénieure de mines que je suis, surtout lord de la phase d’aménagement et de réhabilitation des sites.</t>
  </si>
  <si>
    <t>En tant qu’ingénieure de Mine et spécialisée dans la géotechnique et l’exploitation minière il m’ait demandé d’effectuer des études géologique, mécanique et physique des sols afin de déterminer leurs usages appropriés. Il me serait de ce fait avantageux et important de connaitre les différents usages des basses terres car cela peut nous servir lors des phases d’aménagement, de construction et de réhabilitation des sites miniers.</t>
  </si>
  <si>
    <t>non</t>
  </si>
  <si>
    <t>jerrytchak@gmail.com</t>
  </si>
  <si>
    <t>Jerry TCHIAKPE</t>
  </si>
  <si>
    <t>AMARRE BENIN ONG</t>
  </si>
  <si>
    <t>Chargé de projets et communication du programme Agriculture - environnement -changement climatique</t>
  </si>
  <si>
    <t>640 USD</t>
  </si>
  <si>
    <t>Environnementaliste spécialiste en gestion des ressources naturelles et acteur de la société civile engagé au côté des communautés paysannes et de leurs organisations pour la promotion des pratiques d’une exploitation durable des terres et des eaux , je suis intéressé  par cet atelier afin de (i) acquérir et de partager des connaissances sur la restauration et la valorisation agricole des bas-fonds, (ii) partager les préoccupations des paysans sur la question ; (iii) approprier les enjeux, défis et opportunités de valorisation des bas-fonds, (iv) d’intégrer un réseau de spécialistes ; contribuer à la co-construction d’une stratégie de développement en la matière.</t>
  </si>
  <si>
    <t xml:space="preserve">Précédemment (2013-2015) j’étais Animateur-Conseiller en Agriculture durable et gestion de l’environnement au Groupement des Exploitants Agricoles du Bénin (GEA-Bénin), une Organisation Paysanne faitière. En cette qualité j’ai encadré une dizaine de groupements et des centaines de producteurs et productrices de la vallée de l’Ouémé en valorisation des bas-fonds à travers le maraîchage, la pisciculture et la riziculture dans le cadre des divers projets exécuté par GEA-Bénin et ses partenaires techniques et financiers. Grâce à nos interventions, des milliers hectare de bas-fonds qui autrefois étaient considérés comme des immondices dans les communes de Dangbo, Adjohoun, Bonou et Azowlissè servent aujourd’hui de zone de production de légumes frais et autres produits maraîchers (tomate, piment, gombo etc.), de bassins et étangs d’élevage de poissons (clarias et tilapia) et de rizières. De 2016 à ce jour, je continue de valoriser ces expériences dans toutes les communautés du sud –Bénin (très riches en bas-fond) dans le cadre de diverses missions, projets et programmes dédiés à l’agriculture intégrée et d’agroécologie au sein de diverses organisations paysannes (Synergie Paysanne, Fédération agroécologique du Bénin, AMARRE BENIN, Convergence Globale des Luttes pour la Terre et l’Eau, etc.)
Ainsi cette formation m’apportera davantage de notion et connaissance intellectuelles, scientifiques et pratiques en guise de renforcement de capacité à la hauteur des besoins actuels et à moyen termes des communautés rurales et des exigences du développement durable.
</t>
  </si>
  <si>
    <t>sorytangara4@gmail.com</t>
  </si>
  <si>
    <t>Tangara Sory Ibrahima</t>
  </si>
  <si>
    <t>Projet AICCRA-Mali</t>
  </si>
  <si>
    <t>Étudiant/Stagiaire Master2</t>
  </si>
  <si>
    <t>Je suis vivement intéressé par un stage en restauration des terres dégradées et non fertiles car il représente une opportunité unique de contribuer à la durabilité environnementale et à la sécurité alimentaire. Ce domaine combine mes passions pour l'écologie et l'agriculture durable. Je suis motivé à apprendre des techniques innovantes de réhabilitation des sols, à participer à des projets concrets et à collaborer avec des experts pour développer des solutions pratiques. Ce stage me permettra également d'acquérir des compétences précieuses en gestion de projets et en recherche appliquée, essentielles pour ma carrière future dans la protection de l'environnement et le développement durable.</t>
  </si>
  <si>
    <t xml:space="preserve">Le stage en restauration des terres dégradées et non fertiles apportera de nombreux avantages à mon parcours professionnel. Il me permettra d'acquérir des compétences techniques et pratiques en gestion durable des sols et en techniques de réhabilitation écologique, essentielles dans le secteur de l'agriculture et de l'environnement. Cette expérience pratique enrichira mon CV et augmentera mon attractivité pour les employeurs, me distinguant comme un professionnel engagé dans la durabilité environnementale. De plus, le stage me donnera l'opportunité de travailler sur des projets concrets, d'élargir mon réseau professionnel et de collaborer avec des experts, renforçant ainsi mon aptitude à développer des solutions innovantes et durables.
</t>
  </si>
  <si>
    <t>vivanco36@hotmail.com</t>
  </si>
  <si>
    <t>Carlos Andres Vivanco Sosa</t>
  </si>
  <si>
    <t>SEMARNAT</t>
  </si>
  <si>
    <t>Ingeniero en Recursos Naturales Renovables/Analista</t>
  </si>
  <si>
    <t>28,000 MX</t>
  </si>
  <si>
    <t>Estoy preocupado de la situación en que nos encontramos desde el ambito ambiental, hacen falta concretar acciones para poder visualizar nuestro futuro con más certeza, sobre todo aquellos con menos acceso a la información, por ello me es de interes poder incorporarme a ser partipe del circulo de ideas para mejorar nuestro entorno.</t>
  </si>
  <si>
    <t>Función como técnico de cartografía, procesamiento de datos y colaboración en elaboración del Informe Nacional 2022-2023 de acciones de México para la Convencion de las Naciones Unidas de Lucha contra la Desertificación (CNULD)</t>
  </si>
  <si>
    <t>ahmedyali2020@gmail.com</t>
  </si>
  <si>
    <t>Ahmed Yahya Ali Saleh</t>
  </si>
  <si>
    <t>WAM</t>
  </si>
  <si>
    <t xml:space="preserve">Technical team leader </t>
  </si>
  <si>
    <t xml:space="preserve"> I don’t have any idea about the total cost But a ticket prices from Yemen to Egypt abut 600$ </t>
  </si>
  <si>
    <t xml:space="preserve">Through your kind invitation message and after reviewing a comprehensive training program’s topics, to discuss sustainable land management practices and agricultural development in Africa. and delve into topics such as flood control, water storage, and nutrient retention while exploring the integration of physical, biological, social, and economic factors in restoration planning and implementation, and their important objectives included in the course.. 
I am very interested  to participate  in that  training  program because all  topics and objectives coincide with the objectives of the Watershed Management Foundation (WAM). and, my participation in this important training program  will enable me to gain new and important experiences and knowledge, as they are at the core of my work,  and will allow me to exchange expertise and experiences with a participants in the course program, and learn about sustainable land management practices and agricultural development in Africa. This participation will also contribute, in one way or another, to developing our work to help many environmental NGOs of the country to benefit from that experience and knowledge by holding many training courses for them in this field.
</t>
  </si>
  <si>
    <t xml:space="preserve">Key qualifications.
+ 23 years of experience in management of biodiversity, environment, agriculture and  desertification control ,  ,mobilizing, organizing and strengthening communities around development interventions, including community-based institutions and their linkages with external service providers;
- Strong skills and experience in planning, implementing projects/programmes , of protected areas  natural resource management and budget preparation, monitoring and evaluation,  the progress reporting;. and  final .
- Extensive experience in building the capacities of local governments, non-governmental organizations/associations and private actors in agricultural terrace maintenance, biodiversity management and livelihood improvement projects.
- Excellent communication skills in Arabic and Spanish and proficiency in English.     Education                                                                                                                                          M Sc  (Natural Resource Management), Universidad Politécnico, Madrid, Spain-98       M Sc  (Agriculture), University of Ciego de Avila, Cuba, -
This chance will enable me to gain new and important experiences and knowledge, in nutrient retention while exploring the integration of physical, biological, and socioeconomic factors in restoration planning and implementation.  Recognize the ecosystem services provided by lowland landscapes. Design and implement restoration measures integrating physical, biological, and socioeconomic factors.,  and will allow me to exchange expertise and experiences with a participants in the course program,  And i can implement some   application in Socotra land and Meady district of Yemen.
</t>
  </si>
  <si>
    <t>nasri8025@gmail.com</t>
  </si>
  <si>
    <t>Nasradeen Gadallah</t>
  </si>
  <si>
    <t>Université Félix-Houphouët-Boigny</t>
  </si>
  <si>
    <t>PhD Student</t>
  </si>
  <si>
    <t>As a PhD Student in Climate Change, Biodiversity, and Sustainable Agriculture, I am particularly interested in participating in this training, because my current PhD research aligns closely with the goals of this training, which aims to provide participants with effective strategies and methodologies for lowlands restoration, identify ecosystem services, and design and implement restoration measures while integrating various aspects. Therefore, participating in this training would allow me to further enhance my skills and knowledge in land restoration, which is crucial for addressing the challenges posed by climate change and ensuring sustainable development in Africa.</t>
  </si>
  <si>
    <t>I am a PhD Candidate in Climate Change, Biodiversity, and Sustainable Agriculture with a background of B.Sc. in Forestry and M.Sc. in Environmental Management. My professional journey as Forest Officer, Teaching Assistant, and eventually Lecturer at University of Khartoum has equipped me in managing natural resources, conducting research, and teaching. 
This training aligns with my professional objectives as it focuses on identifying and planning effective lowlands restoration strategies and methodologies for agricultural development, identifying ecosystem services, and designing and implementing restoration measures while integrating physical, biological, and socioeconomic aspects. The training will enhance my skills and knowledge in land restoration, which is crucial for addressing the challenges posed by climate change and ensuring sustainable development in Africa.</t>
  </si>
  <si>
    <t>m.daya@nirsal.com</t>
  </si>
  <si>
    <t>Mika’il Daya</t>
  </si>
  <si>
    <t>NIRSAL PLC</t>
  </si>
  <si>
    <t>Supevisor - Climate Smart Agriculture</t>
  </si>
  <si>
    <t>4000USD</t>
  </si>
  <si>
    <t xml:space="preserve"> To gain expert knowledge and skills that will enhance my efforts in restoring ecosystems and promoting sustainable land management. This training aligns with my professional objectives at DINERCAB and NIRSAL PLC, enabling me to implement more effective restoration projects and contribute significantly to environmental conservation and community resilience in Sub-Saharan Africa.</t>
  </si>
  <si>
    <t>I am the founder of the Drylands Initiative for Ecosystem Restoration and Capacity Building (DINERCAB), where I lead efforts to restore ecosystems and build resilience in vulnerable communities. My professional background includes over a decade of experience in environmental management, climate-smart agriculture, and sustainable land management. I hold a Bachelor of Technology in Environmental Management.
In my current role as Supervisor of Climate Smart Agriculture at NIRSAL PLC, I manage projects focused on climate-resilient agricultural practices, including agroforestry and climate risk profiling. My work involves implementing sustainable agricultural practices to enhance food security and resilience against climate change. Additionally, I have been recognized as an Innovation Champion for the Great Green Wall by the Israeli Innovation Institute and contributed to national initiatives such as the National Drought Preparedness Plan.
Attending the training  will provide me with the specialized knowledge and skills needed to address land degradation and promote sustainable land management in lowland ecosystems.</t>
  </si>
  <si>
    <t>agboka.j@edu.wascal.org</t>
  </si>
  <si>
    <t>Kossi-Messan Jacques AGBOKA</t>
  </si>
  <si>
    <t xml:space="preserve">WASCAL (West African Science Service Centre on Climate Change and Adapted Land Use) </t>
  </si>
  <si>
    <t>PhD Student in Climate Change and Biodiversity</t>
  </si>
  <si>
    <t>200000 - 350000 F CFA XOF</t>
  </si>
  <si>
    <t>Agricultural and food production will be adversely affected by climate change, particularly in countries already exposed to climatic hazards (droughts, floods and cyclones) and characterised by low incomes and a high incidence of hunger and poverty. Due to global factors like population growth and climate change, lowlands are increasingly used for agriculture. It is clear then that adaptation/attenuation in the agricultural sector must necessarily involve the restoration of the lowlands, hence my interest in taking part in this training course because I want to become a specialist in land restoration. This course will help me to complete my PhD.</t>
  </si>
  <si>
    <t>I hold a research master's degree in agricultural sciences and technology at the University of Lomé. I have over five (05) years of experience in the fields of climate change, sustainable development, sustainable agriculture, protection of nature and the environment. I acquired these experiences thanks to various positions that I held in institutions: project, training and research manager at Dynap-AGREDE. I am currently a PhD student in Climate Change and Biodiversity at WASCAL (West African Science Service Centre on Climate Change and Adapted Land Use). I am since six years the National Director of ISEC (International Student Environmental Coalition) Togo which aims to fight against the harmful effects of climate change. My objective in taking part in this high-quality training course is to become a specialist in land restoration. What's more, this training course fits directly into my PhD subject and will immediately enable me to carry out a good piece of research and support my PhD in Climate Change and Biodiversity.</t>
  </si>
  <si>
    <t>natacharandrianarisoa65@gmail.com</t>
  </si>
  <si>
    <t>RANDRIANARISOA Sitrakiniaina Natacha</t>
  </si>
  <si>
    <t>Ecole Supérieure de Sciences Agronomiques de l'Université d'Antananarivo Madagascar</t>
  </si>
  <si>
    <t>Etudiante en Master I</t>
  </si>
  <si>
    <t>As a student in agroecology, biodiversity and climate change, I am passionate about sustainable approaches to restore degraded ecosystems while promoting agricultural development. This training would allow me to acquire practical skills in identifying effective lowland restoration strategies, integrating physical, biological and socio-economic aspects, as well as monitoring and evaluating sustainability indicators. This knowledge would be invaluable for my future career dedicated to environmental conservation and sustainable development in Africa.</t>
  </si>
  <si>
    <t>With a background in agronomic and environmental sciences from the Higher School of Agronomic Sciences at the University of Antananarivo, I have developed expertise in agroecology, biodiversity conservation, and climate change adaptation strategies. Through academic coursework and hands-on internships, I have gained experience in agricultural systems modeling, food security assessments, and environmental impact analyses in rural Madagascar.
Participating in this training on "Land Restoration in Lowland-Based Systems in Africa" would directly align with and support my professional goals. It would equip me with specialized knowledge and techniques for implementing effective lowland restoration projects that harmonize agricultural productivity with ecosystem preservation. The integrated approach covering physical, biological and socioeconomic factors is invaluable for developing holistic and sustainable solutions.
Moreover, this training provides a unique opportunity to learn from and network with other African scientists and practitioners in this field. The skills and insights gained would be transformative for my future work, allowing me to contribute more substantially to agricultural development initiatives while safeguarding fragile lowland environments across the African continent.</t>
  </si>
  <si>
    <t>No, I haven't.</t>
  </si>
  <si>
    <t>hchiwiya@gmail.com</t>
  </si>
  <si>
    <t>Hendreson Chiwiya</t>
  </si>
  <si>
    <t>Lilongwe University of Agriculture and Natural Resources (Malawi)</t>
  </si>
  <si>
    <t>Agricultural engineer (degree pending)</t>
  </si>
  <si>
    <t>US$296-958</t>
  </si>
  <si>
    <t>Malawi is one of countries which has potential and productive Lowlands in terms of agriculture. The problem is that many people do not know how to conserve and use them for different agricultural purposes. I believe that through this meeting, I will acquire knowledge to manage and utilise these lowlands and when coming back I will share all the knowledges to the community and entire country through the college I am in so that it can be they can be implemented and bring a positive change.</t>
  </si>
  <si>
    <t xml:space="preserve">I am a self starter student who is about to graduate as an agricultural engineer. I have been attending seminars sponsored by loyal university which were conducted at the Luanar Malawi under the topic watershed management. With a little knowledge I got from these meetings I have managed to meet some local farmers and teach them how to harvest water in lowlands for future use and encouraged community to plant trees and prevent cultivating along the river Banks in catchment areas as well as teaching them local ways of reducing the velocity of water when it comes from highlands to avoid soil erosion and siltation in these wetlands. As an agricultural engineer I will boost up my knowledge on how water can be managed and better full utilisation of lowlands through sustainable agriculture. </t>
  </si>
  <si>
    <t>ets.yepeya@gmail.com</t>
  </si>
  <si>
    <t xml:space="preserve">Yepeya Jérôme Coulibaly </t>
  </si>
  <si>
    <t xml:space="preserve">Mains Unies d'Afrique  </t>
  </si>
  <si>
    <t>Président du Comité des Sages de Mains Unies  d'Afrique</t>
  </si>
  <si>
    <t xml:space="preserve">Je laisse à votre appréciation 
</t>
  </si>
  <si>
    <t xml:space="preserve">En ma qualité de président du comité de sage de Mains Unies d'Afrique, et chef de terre ,chargé de la gestion foncière toute formation liée à la gestion  des terres m'intéresse , en vue d'avoir une gestion durable de ce patrimoine au sein de la communauté .
</t>
  </si>
  <si>
    <t>J'ai eu à participer aux séminaires de règlements conflits fonciers. Mains Unies d'Afrique est aussi partenaire à certaines cooperatives agricoles afin de faire la promotion de l' Agro foresterie pour une gestion durable de nos terres .</t>
  </si>
  <si>
    <t>antsarobbb@gmail.com</t>
  </si>
  <si>
    <t xml:space="preserve">RANDRIANANTENAINA Antsa Sarobidy </t>
  </si>
  <si>
    <t xml:space="preserve">University of Antananarivo </t>
  </si>
  <si>
    <t xml:space="preserve">MSc student in Tropical Agriculture and Sustainable Development </t>
  </si>
  <si>
    <t xml:space="preserve">  USD 1800</t>
  </si>
  <si>
    <t>I am deeply passionate about sustainable agriculture and its potential to transform lives across Africa. As an MSc student in Tropical Agriculture and Sustainable Development, I have been dedicating my studies to modeling strategies for resilient agroecosystems. The opportunity to participate in your training workshop on "Land Restoration in Lowlands-Based Systems in Africa" would be a dream come true.
Lowland restoration is a critical piece of the puzzle in achieving sustainable agricultural development. By learning directly from experts in the field, I hope to gain practical skills in identifying the most effective restoration strategies, designing impactful interventions, and monitoring their success. I am excited by the prospect of collaborating with other passionate individuals from diverse backgrounds to tackle this complex challenge.
Ultimately, my goal is to apply the knowledge and networks gained through this training to drive real progress in my home country. I believe that empowering local communities with the tools for sustainable land management is key to building a brighter future for all. I would be immensely grateful for the chance to learn from and contribute to your important work.</t>
  </si>
  <si>
    <t>Having recently completed several GIS and remote sensing projects focused on landscape analysis, I have developed a strong foundation in these critical tools for sustainable land management. My coursework has included using GIS/Remote Sensing to assess agricultural landscapes, while my personal research has explored forest fragmentation.
These experiences have fueled my passion for harnessing geospatial technologies to drive evidence-based decision making. I believe that combining remote sensing insights with on-the-ground restoration strategies is key to achieving impactful, scalable solutions.
Through my studies in Tropical Agriculture and Sustainable Development, I have also gained an appreciation for the complex interplay of ecological, economic and social factors shaping these landscapes. Participating in this training would allow me to integrate these perspectives and develop an approach to lowland restoration.
Looking ahead, my professional goal is to work with local communities and policymakers to implement sustainable land management practices. The skills and knowledge gained through this training -  from identifying ecosystem services to designing effective intervention would be invaluable in pursuing this objective. I am confident that I would emerge better equipped to tackle real-world challenges and drive positive change.
Ultimately, I see this training as an opportunity to grow as a scientist and leader in the field of sustainable agriculture. I am eager to learn from the diverse experiences of other participants and contribute my own insights to our shared mission. Together, I believe we can work towards a future where restored lowlands support thriving communities and ecosystems across Africa.</t>
  </si>
  <si>
    <t xml:space="preserve">I have not yet had the privilege of attending a training organized by GLI. </t>
  </si>
  <si>
    <t>sboudagga@amityuniversity.ae</t>
  </si>
  <si>
    <t>SOUMAYA BOUDAGGA</t>
  </si>
  <si>
    <t>Amity University Dubai</t>
  </si>
  <si>
    <t>Faculty</t>
  </si>
  <si>
    <t>I am eager to participate in the "LAND RESTORATION IN LOWLANDS-BASED SYSTEMS IN AFRICA" training because it aligns seamlessly with my professional goals as a biologist specializing in nanotechnology applications to enhance agriculture. My current research is deeply focused on sustainable agricultural practices and ecosystem management, making this training particularly relevant. I am keen to enhance my skills in planning and implementing effective lowland restoration strategies. The comprehensive training on integrating physical, biological, and socioeconomic aspects of restoration will be invaluable for my ongoing projects. Additionally, this workshop offers a unique opportunity to network with fellow experts and stakeholders, fostering collaborative efforts to advance sustainable agriculture.</t>
  </si>
  <si>
    <t>I am a biologist and researcher with a strong focus on agricultural improvement and sustainability. My work with both national and international agricultural research centers has provided me with a comprehensive understanding of the critical challenges and innovative solutions in this field. In addition, I teach nanotechnology at Amity University Dubai, where I lead a course on nanotechnology applications in agriculture.
Participating in the "LAND RESTORATION IN LOWLANDS-BASED SYSTEMS IN AFRICA" training is an exciting opportunity to advance my professional goals. This training will provide me with cutting-edge knowledge and practical skills in lowland restoration strategies, which are crucial for sustainable agriculture. I am eager to incorporate these insights into my coursework, offering my students the latest information and techniques to enhance agricultural productivity and sustainability.
Furthermore, this training will facilitate valuable networking with experts and stakeholders, opening doors for new collaborations and research opportunities. Understanding the unique agricultural practices and challenges in Africa will broaden my perspective and enrich my research.</t>
  </si>
  <si>
    <t>erbimochan.bhandari@gmail.com</t>
  </si>
  <si>
    <t xml:space="preserve">Bimochan Bhandari </t>
  </si>
  <si>
    <t>Nagarjun Municipality</t>
  </si>
  <si>
    <t xml:space="preserve">Engineer </t>
  </si>
  <si>
    <t xml:space="preserve">It depends on the hotel accommodation costs and travel costs which i am unaware at this time. </t>
  </si>
  <si>
    <t xml:space="preserve"> am eager to attend the Land Restoration in Lowlands-Based Systems in Africa training. As a senior engineer in Nagarjun Municipality, Nepal, I witness the detrimental effects of urbanization, overuse of fertilizers, and climate change on agricultural land, leading to decreased yields. The shift of urbanization and brain drain from the Nepal has put its agricultural sector in a poor state. This training will equip me with the knowledge and skills to develop and implement effective restoration strategies. By integrating physical, biological, and socioeconomic aspects, I aim to make positive changes and enhance the sustainability of our local agriculture, ensuring a healthier environment and improved livelihoods for our community.</t>
  </si>
  <si>
    <t>As a senior civil engineer in Nagarjun Municipality, Nepal, I have extensive experience in urban planning and infrastructure development. However, our agricultural lands are increasingly threatened by urbanization, overuse of fertilizers, and climate change, leading to reduced yields. This training will provide me with the knowledge and tools to develop and implement effective land restoration strategies. By integrating these strategies, I aim to enhance agricultural productivity and inform policy reforms, ensuring sustainable development and improved livelihoods in our community.</t>
  </si>
  <si>
    <t>lareaissatou2019@gmail.com</t>
  </si>
  <si>
    <t>LARE Mariama</t>
  </si>
  <si>
    <t>Syndicat des Commerçants de Produits organiques et Industriels</t>
  </si>
  <si>
    <t>Organisatrice nationale des femmes</t>
  </si>
  <si>
    <t>120.000 F CFA</t>
  </si>
  <si>
    <t xml:space="preserve">Participer à cet atelier correspond à mes objectifs et aspirations personnels. Je crois que cela me fournira les outils et les connaissances nécessaires pour atteindre mes objectifs à long terme, qu'il s'agisse de faire une différence dans ma communauté, de progresser dans ma carrière ou de poursuivre d'autres efforts de plaidoyer dans les basses terres.
L'efficacité de mon projet de restauration des basses terres est intimement liée au soutien et à l'implication des communautés locales. L'intégration de l'engagement communautaire dans la phase de planification garantit que les efforts de restauration s'alignent sur les besoins et les aspirations des personnes qui vivent dans et autour de l'écosystème. L'engagement des communautés va au-delà de la simple information du projet par un groupe de femmes et de jeunes, principalement par un défenseur communautaire ; ce qui implique une participation active aux processus de prise de décision. Les connaissances locales et les pratiques traditionnelles sont des atouts précieux qui peuvent contribuer de manière significative au succès des initiatives de restauration. De plus, favoriser un sentiment d’appartenance au sein des communautés cultive un engagement et une gestion à long terme envers l’écosystème restauré.
La restauration des écosystèmes n’est pas une entreprise ponctuelle ; elle nécessite une gestion continue pour assurer son succès à long terme. La phase du projet implique des activités telles que la surveillance de la santé de l'écosystème, la gestion des espèces envahissantes et l'adaptation de stratégies basées sur l'évolution des besoins de l'environnement au sein du pays. </t>
  </si>
  <si>
    <t>En tant que culvatrice après mes études secondaires, je dirige et travaille dans des fermes du Togo en organisant les femmes et les jeunes pour la  conservation et la protection des forets, la faune et la floore. Certains agriculteurs cultivent diverses cultures vivrières, tandis que d’autres élèvent des vaches laitières et vendent leur lait. Les agriculteurs travaillent dans certains aspects de l'agriculture, cultivant des légumes, des céréales ou des fruits ; ou élever des animaux pour le lait, les œufs ou la viande. Mon travail consiste à planter, cultiver, effectuer des tâches après la récolte, superviser le bétail et superviser les ouvriers agricoles et les ouvriers en fonction du type de ferme. Un géographe ferait un excellent agriculteur en raison de sa connaissance des sols et de l’érosion, de sa connaissance des cultures et de la conservation de l’eau.
Ma gestion durable comprend également un engagement et une éducation continus de la communauté, favorisant un sentiment de responsabilité pour le bien-être de l'écosystème restauré et la mise en place de protections juridiques et de politiques qui soutiennent les efforts de gestion en cours, ajoute une couche de sécurité supplémentaire à la santé durable de l'écosystème. écosystème restauré.</t>
  </si>
  <si>
    <t>votieno@cerkenya.org</t>
  </si>
  <si>
    <t>Victor Otieno</t>
  </si>
  <si>
    <t>Centre for Ecosystem Restoration- Kenya</t>
  </si>
  <si>
    <t>Mr./Seed Bank Manager</t>
  </si>
  <si>
    <t>USD 1,520</t>
  </si>
  <si>
    <t>The lowlands in Kenya commonly referred to as rangelands cover 80% of the total land mass, and supports 17 million agropastoralists, 80% livestock production, 70% wildlife tourism, and biodiversity. These landscapes are degraded yet little attention is given towards their conservation and restoration. My role as the Seed Bank manager at the CERK has been empowering local communities to produce quality germplasm for restoration of the degraded habitats in Maasai Mara, Lowland. This training will provide me with an opportunity to share experiences, network, and learn new techniques of restoring the dryland ecosystems.</t>
  </si>
  <si>
    <t xml:space="preserve">I am the Seed Bank Manager at the Centre for Ecosystem Restoration Kenya and I have 15 years experience in plant genetic resources conservation and management. My current projects include ‘Seed Conservation and Distribution-Terraformation Projects’, ‘Conservation of Kenya’s Central highlands threatened tree species through community participation and integration into planting programmes - Fondation Franklinia’, and ‘Construction of a Micro- and Mist-propagators for use in Exceptional species propagation-Botanical Gardens Conservation International. Previously, I have consulted for Agropen Limited, African Forest, World Agroforestry Centre-ICRAF and a project officer at Kenya Forestry Research Institute. My professional interest focusses on seed biology, technology and trade. I hold a BSc. (Biochemistry/Chemistry) and MSc. (Seed Technology and Business Management) both from the University of Nairobi. I am a member of the Society for Ecological Restoration-International Network for Seed-based Restoration (INSR),  International Society for Seed Science, Botanical Society of America, and Nature Kenya. Besides, I am a Certified Ecological Restoration Practitioner and the first African At Large Director of INSR. </t>
  </si>
  <si>
    <t xml:space="preserve">natolomo.no@gmail.com </t>
  </si>
  <si>
    <t xml:space="preserve">ABOMO OLOMO Marcelle Nathalie </t>
  </si>
  <si>
    <t>AWIMA</t>
  </si>
  <si>
    <t>My interest in participating in this training is to increase skills regarding land restoration. Being in the mining and geologist sector, it is an essantial step in the various activities carried out.</t>
  </si>
  <si>
    <t>Trained as a mining and geology engineer, and currently doing a thesis in engineering science, i am qualified to carry out soil and subsoil prospecting work. This training will allow me to deepen my knowledge in soil restoration and to bring my expertise to needy entités.</t>
  </si>
  <si>
    <t>hmvodo@gmail.com</t>
  </si>
  <si>
    <t>MVODO HERMINE</t>
  </si>
  <si>
    <t>Academia, Public Sector, Business / Private Sector, Student</t>
  </si>
  <si>
    <t>Fully</t>
  </si>
  <si>
    <t>Land restauration is not yet avilable in Cameroon, but the mining activity is on his  way, this formation is a good thing because it will make me Know how to help villagers how to continue using their Land after the mine.</t>
  </si>
  <si>
    <t>I am Ph.D  structural geologist also senior geologist. I worked on the field with compagnies during 8 years, now I know I many things about exploration and I want to add Land restauration for a complete professionnel carrer, then I will be abble to manage a project, from the begginning tout the end.</t>
  </si>
  <si>
    <t>moe.des.tch@gmail.com</t>
  </si>
  <si>
    <t>aliabdulhameed</t>
  </si>
  <si>
    <t xml:space="preserve">minstary of environment </t>
  </si>
  <si>
    <t>manger</t>
  </si>
  <si>
    <t>6000$</t>
  </si>
  <si>
    <t>This training will enhance my technical knowledge, provide practical field experience, and offer networking opportunities essential for effective and sustainable restoration projects. It aligns perfectly with my goal of advancing land restoration and integrating socio-economic benefits into my professional practice in south and west part of Iraq.</t>
  </si>
  <si>
    <t>I hold a Bachelor's degree in Geography with 10 years of experience in department of evaluation and monitoring soil with emphasize on  land degradation sector  . This training will enhance my technical knowledge, provide practical field experience, and offer networking opportunities essential for effective and sustainable restoration projects. It aligns perfectly with my goal of advancing ecosystem restoration and integrating socio-economic benefits into my professional practice.</t>
  </si>
  <si>
    <t>no it is my first time</t>
  </si>
  <si>
    <t>Global Environmental and Climate Conservation Initiative (GECCI)</t>
  </si>
  <si>
    <t>3500 USD</t>
  </si>
  <si>
    <t>I will gain new insights, strategies, and connections that can be applied to our ongoing climate action and sustainability projects. This will directly benefit my community through the implementation of innovative solutions to combat climate change, improve environmental conservation, and enhance climate resilience.</t>
  </si>
  <si>
    <t>Abdulhamid Tahir Hamid is a dedicated advocate for environmental conservation and youth empowerment. As President of the African Union Commission Great Green Wall Youth Advisory Board (AU GGWI YAB), he mobilizes young people across Africa to combat climate change and desertification. Serving as CEO of the Global Environmental and Climate Conservation Initiative (GECCI), he leads global efforts to promote sustainability. As Chairperson of the Youth Climate Council Nigeria, Abdulhamid advocates for youth engagement in climate action at the national level. Recently joining the Youth UNESCO Climate Action Network (YoU-CAN) as a Project Assistant, he contributes his expertise to support global climate initiatives, aiming to make a meaningful impact in the fight against climate change.</t>
  </si>
  <si>
    <t>ousmane1malle@gmail.com</t>
  </si>
  <si>
    <t>Ousmane MALLE</t>
  </si>
  <si>
    <t>Economie des filières (ecofil)/IER</t>
  </si>
  <si>
    <t xml:space="preserve">Master 2 en agroeconomie </t>
  </si>
  <si>
    <t>Je viens d'être soutenu à mon master 2 en agroeconomie dont le thème est en lien avec le changement climatique. Pour approfondire mes connaissances dans ce domaine j'ai hate de participer.</t>
  </si>
  <si>
    <t>Je suis tutilaire d'une licence en agrobusiness et un master2 en agroeconomie. J'evolue dans le développement et la distribution des intrants agricoles.</t>
  </si>
  <si>
    <t xml:space="preserve">Ahmed Yahya Ali Saleh </t>
  </si>
  <si>
    <t>Technical Team Leader of WAM</t>
  </si>
  <si>
    <t>I don’t have any ideas about the lives cost in M’bé, Côte d’Ivoire and   tickets from Egypt to M’bé, Côte d’Ivoire but the tickets from Yemen to Egypt approximated 600$.</t>
  </si>
  <si>
    <t xml:space="preserve">Key qualifications.
I have + 23 years of experience in management of biodiversity, environment, agriculture and  desertification control ,  ,mobilizing, organizing and strengthening communities around development interventions, including community-based institutions and their linkages with external service providers;
- Strong skills and experience in planning, implementing projects/programmes , of protected areas  natural resource management and budget preparation, monitoring and evaluation,  the progress reporting;. and  final .
- Extensive experience in building the capacities of local governments, non-governmental organizations/associations and private actors in agricultural terrace maintenance, biodiversity management and livelihood improvement projects.
- Excellent communication skills in Arabic and Spanish and proficiency in English.     Education                                                                                                                                          
M Sc  (Natural Resource Management), University Politécnico, Madrid, Spain-98   
    M Sc  (Agriculture), University of Ciego de Avila, Cuba, -
This chance will enable me to gain new and important experiences and knowledge, in nutrient retention while exploring the integration of physical, biological, and socioeconomic factors in restoration planning and implementation.  Recognize the ecosystem services provided by lowland landscapes. Design and implement restoration measures integrating physical, biological, and socioeconomic factors.,  and will allow me to exchange expertise and experiences with a participants in the course program,  And i can implement some   application in Socotra Island and Meady district in Yemen.
</t>
  </si>
  <si>
    <t>pierrekorydione@gmail.com</t>
  </si>
  <si>
    <t>Pierre Kory Dione</t>
  </si>
  <si>
    <t xml:space="preserve">Enda Pronat </t>
  </si>
  <si>
    <t xml:space="preserve">Technicien </t>
  </si>
  <si>
    <t>1363,63€</t>
  </si>
  <si>
    <t>Je souhaite participer à la formation sur la restauration et la gestion durable des écosystèmes de bas-fonds pour approfondir mes connaissances en conservation environnementale. Comprendre les techniques de restauration des écosystèmes fragiles est essentiel pour promouvoir des pratiques durables. Cette formation me permettra d’acquérir des compétences pratiques et théoriques nécessaires pour contribuer efficacement à des projets de préservation et de régénération, tout en soutenant des initiatives locales et internationales visant à protéger la biodiversité et les ressources naturelles. Mon objectif est d’intégrer ces savoirs dans des stratégies de développement durable et de sensibilisation environnementale.</t>
  </si>
  <si>
    <t>Après avoir obtenu mon baccalauréat en série L2, j'ai été orienté en géographie, à l'université Cheikh Anta Diop de Dakar. c'est là où j'ai obtenu ma licence en géographie physique avant d'être titulaire d'un master 2 en ressources, environnement et développement en 2020.
Juste après mon master, je suis recruté à Enda Pronat comme stagiaire en cartographie des ressources naturelles. Actuellement, j'y m'occupe de tout ce qui est environnement et gestion des ressources naturelles. Toutefois, je participe efficacement à toutes activités liées à l'agroécologie et la gestion naturelle des terres. Sur ce cette formation me permettra d'avoir une base et une connaissance nécessaire et approfondie pour soutenir les producteurs dans l'adoption de bonnes pratiques agroécologiques et à protéger naturellement leurs terre mais également de consommer de façon saine. Cette formation pourrai également me permettre de me lancer dans l'entreprenariat en agroécologie.</t>
  </si>
  <si>
    <t>Livegreatcommunity@gmail.com</t>
  </si>
  <si>
    <t>Lucie Omondi</t>
  </si>
  <si>
    <t>LiveGreatFoundation</t>
  </si>
  <si>
    <t>To be able to learn more innovatove ways on landrestoration that i can come and practice in my country.</t>
  </si>
  <si>
    <t>I am the founder of livegreatfoundation ,our main objective  is to restore landfills,improve air quality and find innovative ways of dealing with waste , this trainning will be very instrumental in inspiring me to keep leading the team into achueving more for the environment</t>
  </si>
  <si>
    <t>leswavellites@gmail.com</t>
  </si>
  <si>
    <t xml:space="preserve">MOUAROMBA </t>
  </si>
  <si>
    <t xml:space="preserve">Institut Tchadien de Recherche Agronomique pour le Développement </t>
  </si>
  <si>
    <t xml:space="preserve">Assistant de Recherche </t>
  </si>
  <si>
    <t>Ca dependrait de vous</t>
  </si>
  <si>
    <t xml:space="preserve">Dans les régions semi-arides et arides, les sols de bas-fonds sont stratégiques pour l’agriculture en vue d’assurer la sécurité alimentaire. Dans le contexte tchadien, ou le dérèglement climatique impact négativement sur la production agricole, il serait important de bien assimilé les connaissances sur les sols de bas enfin de pallier au déficit de la production. Les connaissances partagées lors de cette assise nous permettrons de partager avec les étudiants, les paysans, les décideurs enfin de bien gérer ces écosystèmes. </t>
  </si>
  <si>
    <t>Nous attendons qu'à la fin de cette formation, nous serions outillés sur les connaissances de gestion de bas fons, car ces milieux sont beaucoup plus exposés au problèmes de salinités et autres. je travaille sur les questions de fertilité des sols, le stock du carbone dans les et les problèmes de la salinisation des sols.</t>
  </si>
  <si>
    <t>NON</t>
  </si>
  <si>
    <t>mustapha.mimouni@oss.org.tn</t>
  </si>
  <si>
    <t>Mustapha MIMOUNI</t>
  </si>
  <si>
    <t>OSS</t>
  </si>
  <si>
    <t>Head of RS/GIS division</t>
  </si>
  <si>
    <t>Full funding</t>
  </si>
  <si>
    <t>OSS is working on land degradation monitoring as well as on promoting SLM practices. As international scope organization with an African vocation working on the implementation of multilateral agreements on desertification, biodiversity and climate change; the promotion of regional and international initiatives related to Africa's environmental challenges as well as the definition of concepts and the alignment of approaches and methodologies related to the Sustainable Land and Water Management (SLWM), and climate change, this training is helpful.</t>
  </si>
  <si>
    <t>I'm a  remote sensing expert working on the development of project proposals for land restoration and the valorization of EO data and products for sustainable management of water and natural resources in Africa. Such training will provide opportunities for knwoledge sharing and cross fertilization and the lessons learnt will have a high added-value for my career.</t>
  </si>
  <si>
    <t>kotchialex@outlook.fr</t>
  </si>
  <si>
    <t xml:space="preserve">Mosso Kotchi Alex Ulrich </t>
  </si>
  <si>
    <t xml:space="preserve">Université Félix Houphouët Boigny de Cocody </t>
  </si>
  <si>
    <t>Mother Tongue, Working Profiency</t>
  </si>
  <si>
    <t>Become specilly in soil sciences</t>
  </si>
  <si>
    <t xml:space="preserve">Masters degrees in pedology 
Internship at AfricaRice </t>
  </si>
  <si>
    <t>environnementalu@gmail.com</t>
  </si>
  <si>
    <t>MUMBERE MUGHUNDA Thanks</t>
  </si>
  <si>
    <t>ENVIRONNEMENTALU NGO</t>
  </si>
  <si>
    <t>PRINCIPAL ADMINISTRATOR</t>
  </si>
  <si>
    <t>2500$</t>
  </si>
  <si>
    <t>Several benefits will be the basis of this participation such as improving soil fertility and agricultural production, contributing to the fight against hunger and malnutrition, increasing the capacity of soils to retain water, reducing erosion and improving drought resistance, creating habitats for fauna and flora, promoting ecosystem diversity, creating jobs in agriculture, agroforestry and soil restoration and carbon sequestration in soils, contributing to the reduction of greenhouse gas emissions.</t>
  </si>
  <si>
    <t>Being a young person committed to the fight against climate change with more than 5 years of experience in forest restoration in my country. During my career, I acquired expertise in the following areas:
I have acquired in-depth knowledge on different techniques for restoring degraded soils and forests, including tree planting, assisted natural regeneration, soil management and erosion control, an in-depth understanding of forest ecosystems , including their structure, function and the services they provide and experience in working with local communities to plan and implement forest restoration projects. We are also able to raise awareness of forest restoration issues and mobilize community support.</t>
  </si>
  <si>
    <t>godscarericep2@gmail.com</t>
  </si>
  <si>
    <t xml:space="preserve">Jozonia Mbambu </t>
  </si>
  <si>
    <t xml:space="preserve">Gods Care Rice processors ltd </t>
  </si>
  <si>
    <t xml:space="preserve">Managing director </t>
  </si>
  <si>
    <t>Basing on the nature of my business which working with Rice farmers what are affected by climate change, I think this training we help me in getting more knowledge on to practice climate resilient adoption practices and implementing them.</t>
  </si>
  <si>
    <t xml:space="preserve">I have a degree in Community Development, I am the founder of Gods Care Rice processors ltd a female founded and lead enterprise working with Rice farmers from Mubuku Irrigation scheme. I have experience in enterprenuers hip, green skills training, climate change management </t>
  </si>
  <si>
    <t>konemarihouma1399@gmail.com</t>
  </si>
  <si>
    <t>KONE Marihouma</t>
  </si>
  <si>
    <t>Institut d'Économie Rurale (IER)</t>
  </si>
  <si>
    <t>Appui recherche</t>
  </si>
  <si>
    <t>RAS</t>
  </si>
  <si>
    <t>Je suis grandement intéressé par cette offre, car je suis convaincu qu’à cette occasion, je vais acquérir des connaissances qui m’aideront non seulement dans ma vie professionnelle, mais aussi à apporter ma pierre au développement de mon pays et mon continent, étant donné que les résultats de formation profiteront aux producteurs, aux éleveurs et aux consommateurs africains en général où j’ai eu à conduire un travail de recherche sur les plantes fourragères comme le cas de l’évaluation du potentiel agronomique de fourrages riches en tanins condensés ou en lactones sesquiterpènes dans quatre régions du Québec. Durant cette formation, j’ai conceptualisé les objectifs et hypothèses de recherche et rédigé un protocole de recherche. J’ai conduit un travail de recherche. Ce travail m’a permis d’améliorer mes compétences de communication scientifique, de publier un mémoire sur le site l’Université Laval et des articles scientifiques dans les revues scientifiques en hiver 2018 et en été 2019 dans la terre de chez nous et Ovin Québec respectivement.
Je suis grandement intéressé par cette offre, car je suis convaincu qu’à cette occasion, je vais acquérir des connaissances qui m’aideront non seulement dans ma vie professionnelle, mais aussi à apporter ma pierre au développement de mon pays le Mali et mon continent Afrique, étant donné que les résultats de formation profiteront au monde rural.</t>
  </si>
  <si>
    <t>Mon parcours universitaire et mes aspirations professionnelles cadrent parfaitement avec cette offre de formation qui me permettra d’approfondir les connaissances théoriques et pratiques acquises durant ma formation de licence en agriculture durable, de micro programme en agriculture biologique et de maîtrise avec mémoire en biologie végétale.</t>
  </si>
  <si>
    <t xml:space="preserve">Non, </t>
  </si>
  <si>
    <t>seckibs93@gmail.com</t>
  </si>
  <si>
    <t>Ibrahima Seck</t>
  </si>
  <si>
    <t xml:space="preserve">Institut des Sciences de l’environnement </t>
  </si>
  <si>
    <t xml:space="preserve">Experts à l’adaptation aux changements climatiques </t>
  </si>
  <si>
    <t>I am passionate about sustainable land management and convinced of its importance for sustainable development in Africa. Participating in this training will allow me to gain essential practical and theoretical knowledge to identify and implement lowland restoration strategies. As a professional engaged in agricultural project management, I aim to apply these skills to improve agricultural productivity while preserving natural resources, thereby enhancing the resilience of rural communities to climate challenges.</t>
  </si>
  <si>
    <t>I hold a master's degree in environmental sciences and have solid experience in monitoring and evaluating agricultural projects. I have worked with various research and development institutions, including ISRA and ILRI, on projects focused on adapting agricultural practices to climate variations. My expertise includes analyzing agricultural vulnerability and implementing sustainable solutions for local producers. This training will strengthen my skills in agricultural land management, enabling me to develop and apply effective land restoration strategies, thus supporting my professional goals of promoting sustainable and resilient agricultural practices.</t>
  </si>
  <si>
    <t>No, I have not yet had the opportunity to attend a training organized by GLI.</t>
  </si>
  <si>
    <t>gabonstrategie@gmail.com</t>
  </si>
  <si>
    <t xml:space="preserve">Clovany Evrard MOUKAGNI MOMBO </t>
  </si>
  <si>
    <t xml:space="preserve">ONG Croissance Saine Environnement </t>
  </si>
  <si>
    <t xml:space="preserve">Coordinateur </t>
  </si>
  <si>
    <t xml:space="preserve">3.500.000 FCFA </t>
  </si>
  <si>
    <t>Je souhaiterais participer à cette formation afin de sensibiliser les populations Gabonaises sur la nécessité de la restauration des terres et aussi même de pratiquer cette activité au sein de notre ONG croissance saine environnement.</t>
  </si>
  <si>
    <t>Je suis diplômé d'un Master professionnel en gestion des ressources humaines et d'une Licence en Management des Organisations. Passionné par le management stratégique et les nouveaux modèles de gestion, j'ai intégré après l'obtention de mon diplôme le cabinet Afrique RSE où j'ai découvert la responsabilité sociétale des entreprises en participant à des missions d'audit RSE et de sensibilisation aux enjeux du développement durable. Très motivé par ce domaine, j'ai ensuite rejoint le cabinet Latitude Monde, spécialisé dans la communication et le développement durable, où j'ai également pris part à des missions RSE.
Souhaitant approfondir ma passion, j'ai décidé de m'engager au sein de l'ONG Croissance Saine Environnement et du Réseau des organisations de la société civile pour l'économie verte en Afrique centrale (ROSCEVAC). Depuis un an, je participe à des ateliers avec la Banque mondiale et aux projets de l'Organisation internationale de la francophonie sur la lutte contre les changements climatiques. 
Cette formation me permettra de développer davantage mes compétences et d'acquérir les outils nécessaires pour former d'autres jeunes Gabonais. Ainsi, nous pourrons renforcer notre ambition collective pour un monde meilleur et durable.</t>
  </si>
  <si>
    <t>bgouveitcha@gmail.com</t>
  </si>
  <si>
    <t xml:space="preserve">MAHOUGNON BAUDOUIN GEOFFROY GOUVEITCHA </t>
  </si>
  <si>
    <t>Université d'Abomey-Calavi (BENIN)</t>
  </si>
  <si>
    <t>Five hundred thousand CFA francs</t>
  </si>
  <si>
    <t>My doctoral thesis at the University of Abomey-Calavi (UAC) in Benin on the theme: "Saline diagnosis of irrigation water and agro-physiological response to the salinity of okra cultivars (Abelmoschus esculentus) produced in Benin", revealed that market gardening in Benin is threatened by the presence of high content of soluble salts in irrigation water in several regions where okra cultivation is also practiced. There is an urgent need to restore these lands degraded by salt stress.</t>
  </si>
  <si>
    <t xml:space="preserve">Research Assistant at the LABORATORY OF PLANT PHYSIOLOGY AND THE STUDY OF ENVIRONMENTAL STRESSES of the Faculty of Science and Technology (FAST) at the UNIVERSITY OF ABOMEY-CALAVI (UAC), I am the author and co-author of nine (09) scientific publications on the salinity of irrigation water and soils on the production of vegetable crops in Benin. I have produced ten posters, two (02) brochures and fourteen (14) scientific communications on the same issue.  </t>
  </si>
  <si>
    <t>doucmane@gmail.com</t>
  </si>
  <si>
    <t xml:space="preserve">Ousmane DOUCOURE </t>
  </si>
  <si>
    <t xml:space="preserve">Enseignant -chercheur </t>
  </si>
  <si>
    <t>5500$</t>
  </si>
  <si>
    <t>Strengthen my technical and scientific skills on the tools and techniques of agricultural land restoration, with a view to influencing public policies and promoting good practices in this area through teaching at university level</t>
  </si>
  <si>
    <t>I am an economist by training. With the thesis obtained in 2020, I am turning to setting up projects in the field of the green economy, renewable energies and biomass. This is why I want to strengthen my skills in the area of ​​adaptation and resilience to change.</t>
  </si>
  <si>
    <t>kanalexis59@gmail.com</t>
  </si>
  <si>
    <t>Koffi Kan Alexis</t>
  </si>
  <si>
    <t>Université Alassane Ouattara</t>
  </si>
  <si>
    <t>Doctorant</t>
  </si>
  <si>
    <t>20 000FCFA</t>
  </si>
  <si>
    <t xml:space="preserve">Dans un contexte mutation paysagère et particulièrement, les pressions anthropiques sur les zones humides conjuguées au changement climatique, cette formation me permettrait de comprendre bien l'importance de l'économie bleu durable. </t>
  </si>
  <si>
    <t xml:space="preserve">Doctorant en géographie physique à l'université Alassane Ouattara, je m'interesse à la gestion des ressources en eau et zones humides dans un contexte de changement climatique. J'utilise les outils de la télédétection et SIG une gestion durable des écosystèmes humides et ressources en eau. </t>
  </si>
  <si>
    <t>Non, une première si possible</t>
  </si>
  <si>
    <t>lotsepiercy@yahoo.fr</t>
  </si>
  <si>
    <t xml:space="preserve">LOTSE TEDONTSAH Vivien Piercy </t>
  </si>
  <si>
    <t xml:space="preserve">University of Dschang Cameroon </t>
  </si>
  <si>
    <t xml:space="preserve">Ph.D </t>
  </si>
  <si>
    <t>Hello
This training is an opportunity for me to deepen my knowledge of soil quality. This is a major asset for my future research. I worked on a PhD on soil fertility and organic carbon sequestration. It is clear that soil degradation currently constitutes a major problem for agricultural development, especially for sub-Saharan African countries. several works are currently focused on soil restoration methods and the fight against degradation. So for me, who is in the field and the training fits perfectly with my field of research, it is a perfect opportunity not to be missed for me. I am in search of knowledge, especially in the field of sustainable agriculture.</t>
  </si>
  <si>
    <t>My name is LOTSE TEDONTSAH Vivien Piercy, I am at the end of my PhD cycle in Applied soil sciences "fertility and soil fertilization" at the University of Dschang Cameroon. I published two articles on soil fertility and spatial distribution of chemical elements in the soil in a peer-reviewed journal (Applied and environmental soil sciences, Hindawi) another on carbon stock is in preprint on springer, and the other on soil and water pollution in the International Water Association (IWA).This training will improve my soil sciences skills. it will allow me to write other scientific articles in agriculture and on soil quality. This will give me even more skills on soil fertility and fertilization, on methods to improve soil quality and will allow me to exchange with other researchers and NGOs from across Africa. This collaboration will allow me to explore other horizons and learn about agricultural techniques used in other African countries. as an actor in the fight against food insecurity in Cameroon, Africa and around the world, I really thank you for considering my application and giving me a chance to learn more from others.</t>
  </si>
  <si>
    <t>harounaousseini306@gmail.com</t>
  </si>
  <si>
    <t xml:space="preserve">Harouna Chefou OUSSEINI </t>
  </si>
  <si>
    <t>AOSD</t>
  </si>
  <si>
    <t xml:space="preserve">Formateur </t>
  </si>
  <si>
    <t>L'impact des déchets sur la biodiversité écologique.</t>
  </si>
  <si>
    <t>Identifier les impacts des déchets sur l'environnement.</t>
  </si>
  <si>
    <t>Mettre en place un système de gestion des déchets adéquat, identifier les différents types des déchets....</t>
  </si>
  <si>
    <t>hubertflomax@yahoo.com</t>
  </si>
  <si>
    <t>Hubert OUEDRAOGO</t>
  </si>
  <si>
    <t>Université Joseph KI-ZERBO</t>
  </si>
  <si>
    <t>Étudiant</t>
  </si>
  <si>
    <t>200$</t>
  </si>
  <si>
    <t xml:space="preserve">Je suis très intéressé par cette formation parce que je suis dans un pays sahélien où on assiste une dégradation continue des terres. Celà s'explique par les mauvaises pratiques culturales adoptées et aussi l'effet de la variation du climat. </t>
  </si>
  <si>
    <t xml:space="preserve">Je suis titulaire d'un master en gestion des ressources naturelles et SIG à l'université Joseph KI-ZERBO. Cette formation me permettra de développer des initiatives de recherche pour une meilleure exploitation rationnelle des terres au Burkina Faso. </t>
  </si>
  <si>
    <t>ntohandrea5@gmail.com</t>
  </si>
  <si>
    <t xml:space="preserve">N'TOH Gisèle Andréa </t>
  </si>
  <si>
    <t xml:space="preserve">SO-B-GREEN </t>
  </si>
  <si>
    <t xml:space="preserve">Landscape officer </t>
  </si>
  <si>
    <t>Je suis passionnée de la gestion des terres en Afrique et dans le monde. Car,je pense qu'une gestion intelligente de nos ressources nous permettra d'atténuer les effets du changement climatique et faire de la durabilité environnementale une réalité sur notre continent. Par conséquent,je crois que c'était formation me permettra d'avoir les outils nécessaires pour développer des stratégies encore plus innovants pour une meilleure gestion des terres.</t>
  </si>
  <si>
    <t>Je suis actuellement Titulaire d'une *Maîtrise en bio ressources* et en attente de soutenance pour la validation du Master 2 . J'ai 7 années d'expérience professionnelle.
Je chargé du Landscape management depuis 3 ans à SO-B-GREEN CI.Dans le cadre de mes responsabilités,Je contribue au développement et au déploiement de l'approche Landscape de l'entreprise. De même, je forme toutes nos équipes de projets sur la gestion environnementale. De même je collabore avec 47 communautés rurales dans de sorte à les rendre résilient au changement climatique. La gestion rurales,la gestion foncière rurales, l'agroforesterie ,le CFI, l'évaluation du stock de dioxyde et autres...sont mes thématiques de prédilection. Cette formation me permettra de renforcer mes capacités en gestion environnementale ce qui serait bénéfique pour les communautés et de me créer un réseau à travers votre expertise.Car, mon but à moyen terme est de travailler dans une organisation internationale qui travaillent à ce que la durabilité environnementale soit une réalité en Afrique.</t>
  </si>
  <si>
    <t>doudiouf1998@gmail.com</t>
  </si>
  <si>
    <t xml:space="preserve">Abdou Diouf </t>
  </si>
  <si>
    <t xml:space="preserve">Université Cheikh Anta Diop de Dakar </t>
  </si>
  <si>
    <t xml:space="preserve">Étudiant en Master1 géographie </t>
  </si>
  <si>
    <t xml:space="preserve">Je suis très intéressé par cette formation car elle représente une opportunité unique de développer mes compétences professionnelles et d'acquérir des connaissances approfondies dans mon domaine. En participant, je souhaite enrichir mes capacités analytiques, améliorer ma compréhension des enjeux actuels et me préparer à assumer de nouvelles responsabilités. Cette formation me permettra également de rencontrer des experts et des pairs, favorisant ainsi le partage d'idées et la création de réseaux professionnels précieux. </t>
  </si>
  <si>
    <t xml:space="preserve">
Je suis actuellement étudiant en Master 1 de géographie, spécialisé en aménagement et gestion urbaine en Afrique. Mon parcours m'a permis de développer une expertise en analyse spatiale, planification urbaine, et gestion des infrastructures. J'ai également acquis une solide compréhension des dynamiques socio-économiques et culturelles propres aux villes africaines.
Cette formation soutiendra mes objectifs professionnels en approfondissant mes connaissances en aménagement urbain durable, en renforçant mes compétences en gestion de projets urbains et en technologie géospatiale, et en me permettant de participer à des projets de recherche appliquée. Cela m'aidera à contribuer efficacement au développement urbain en Afrique et à ouvrir des opportunités de carrière et de collaboration dans ce domaine</t>
  </si>
  <si>
    <t xml:space="preserve">patrickkesseng@yahoo.fr </t>
  </si>
  <si>
    <t xml:space="preserve">Kesseng à moukon Patrick </t>
  </si>
  <si>
    <t>Commune de Bafia</t>
  </si>
  <si>
    <t>Bafia</t>
  </si>
  <si>
    <t>Oui , 100 per cent</t>
  </si>
  <si>
    <t>Je voudrais avoir des compétences dans les domaines de l'agronomie pour permettre le développement de ce secteur  porteur dans contre la pauvreté et la famine</t>
  </si>
  <si>
    <t>alassanekabore1233@gmail.com</t>
  </si>
  <si>
    <t xml:space="preserve">KABORE Alassane </t>
  </si>
  <si>
    <t xml:space="preserve">Université Joseph Ki-Zerbo </t>
  </si>
  <si>
    <t>332 USD (200.000 FCFA)</t>
  </si>
  <si>
    <t xml:space="preserve">I am in the field of solar pumping for drip irrigation of agricultural land in the Sahelian zone of Burkina Faso. It is in this sense that this training will allow me to strengthen my skills in land restoration. </t>
  </si>
  <si>
    <t xml:space="preserve">I work in the field of renewable energies, specializing in photovoltaic solar pumps for off-season crops in the Sahelian areas of Burkina Faso. 
I expect this training to help me adopt innovative and sustainable approaches in the field of Sahelian soil restoration through irrigation. </t>
  </si>
  <si>
    <t>marcelbibentyo@gmail.com</t>
  </si>
  <si>
    <t>Marcel BIBENTYO KARUME</t>
  </si>
  <si>
    <t>Primate Expertise</t>
  </si>
  <si>
    <t>Conservation Science Program Assistant</t>
  </si>
  <si>
    <t xml:space="preserve">720 USD for travel. I can cover my accomodation and food costs. </t>
  </si>
  <si>
    <t xml:space="preserve">I would like to extend on new Nature-based solutions such as ecosystem-based solutions By taking part in this training session, and given the objectives it pursues, I would like learn new partices in ecosystem restoration and how the learned lessons can be used to implement agroecological practices and know what best practices can I use to monitor a restoration project, and above all the factors to consider to ensure that these activities meet sustainable development objectives in communities and how they can lead to success stories that directly address the needs of vulnerable populations. </t>
  </si>
  <si>
    <t xml:space="preserve">To restore degraded areas our team use an innovative approach called Ape trees. Seeds collected from ape dungs are used to restore degraded habitats in and around the Kahuzi-Biega National Park (KBNP). We drawn up a restoration plan to restore deforested areas in and around the KBNP and Idjwi Nature Reserve, and vulgarizing  medicinal plant gardens in Pygmy and Bantu villages around the KBNP, so that medicines prized in the park by the communities are accessible in their own villages and promote bamboo cultivation and other endogenous plants trees in communities living around the park. </t>
  </si>
  <si>
    <t>ananogou2020@gmail.com</t>
  </si>
  <si>
    <t xml:space="preserve">Anani Ogou </t>
  </si>
  <si>
    <t>Alliance of Bioversity and CIAT, Senegal</t>
  </si>
  <si>
    <t xml:space="preserve">Climate Smart Agriculture Senior Research Associate </t>
  </si>
  <si>
    <t>I Would like To master and explore New innovative approaches and tools in Landscape Restoration in tropical régions.</t>
  </si>
  <si>
    <t xml:space="preserve">Climate Smart Agriculture, climate information services, Land use, digital agriculture, sustainable agrifood value chains, crop modeling, Science-policy interfacing. </t>
  </si>
  <si>
    <t>diagonnedoubyl@gmail.com</t>
  </si>
  <si>
    <t xml:space="preserve">Diagonne douby lucas </t>
  </si>
  <si>
    <t xml:space="preserve">Office d'aide à la Commercialisation des Produits Vivriers de Côte d'Ivoire (OCPV-CI) </t>
  </si>
  <si>
    <t>Chef de service encadrement des acteurs du vivrier à l'Antenne Régionale OCPV de Bondoukou</t>
  </si>
  <si>
    <t>120.000 franc CFA ALLER-RETOUR sur Bondoukou</t>
  </si>
  <si>
    <t>Ingénieur Agronome de profession, par ailleurs titulaire d'un Master en Agroforesterie, je souhaiterais participer à cet atelier de formation pour acquérir de nouvelles connaissances, afin de l'utiliser au profit de la population de producteurs agricole, ayant des parcelles en terre basse.</t>
  </si>
  <si>
    <t>J'exerce à un emploi d'Ingénieur Agronome option défense des cultures, par ailleurs titulaire d'un Master en Agroforesterie et étudiant en instance d'inscription en première année de thèse à l'université Jean Lorougnon Guédé de Daloa. Je fus technicien agricole avec la Société Africaine de Cacao (SACO) durant trois années. Ensuite, je suis le chef de service encadrement des acteurs du vivrier à l'antenne régionale OCPV de bondoukou jusqu'à ce jour. En effet, cette formation me permettra de plus me rapprocher de la population en leur communiquant les techniques apprises afin de mieux utiliser les terres basses.  Aussi, cette formation va renforcer mes capacités et me rendre plus performant.</t>
  </si>
  <si>
    <t>madoudabatogola@gmail.com</t>
  </si>
  <si>
    <t xml:space="preserve">Mahamadou Daba TOGOLA </t>
  </si>
  <si>
    <t xml:space="preserve">Diplômé sans emploi </t>
  </si>
  <si>
    <t>Mr</t>
  </si>
  <si>
    <t>400000f</t>
  </si>
  <si>
    <t>I would like to take part in this training course for three reasons (to strengthen my skills, to contribute to land restoration in Africa, which is a real problem, and to learn about other cultures).</t>
  </si>
  <si>
    <t xml:space="preserve">With a degree in agronomic sciences, specializing in climate change and agriculture, taking part in this training course will enable me to consolidate what I already know, but also to contribute my expertise in land restoration and inspire others in the fight against land degradation. On a personal level, to contribute to improving the living conditions of farmers by identifying solutions adapted to our realities. </t>
  </si>
  <si>
    <t>agrokhitma@gmail.com</t>
  </si>
  <si>
    <t xml:space="preserve">Badra LO </t>
  </si>
  <si>
    <t xml:space="preserve">École nationale supérieure d’agriculture de thies ENSA </t>
  </si>
  <si>
    <t xml:space="preserve">Récemment Diplômé </t>
  </si>
  <si>
    <t xml:space="preserve">Support of mean , travel , hotels reservations. </t>
  </si>
  <si>
    <t>I will be thrilled to participate  on this training beaucoup it could be verry  interesting for me . It can improve my skill .with the result I can optimize growing conditions and elevate cultivation to a higher level. I can benefit mainly from this training on land restauration .</t>
  </si>
  <si>
    <t xml:space="preserve">I’m an youny agronomist and specialist on plant scientist. I have a great  interest on land restauration </t>
  </si>
  <si>
    <t>dkarayu82@gmail.com</t>
  </si>
  <si>
    <t>Diida Wario</t>
  </si>
  <si>
    <t>Team Manager, Mt. Kenya Sustainable Landscape and Livelihoods program</t>
  </si>
  <si>
    <t>Air travels, accommodations, meals and out of pocket</t>
  </si>
  <si>
    <t xml:space="preserve">I come from Nothern Kenya which is the driest and most marginalized region in Kenya. The vast Arid and Semi-Arid area faces several challenges including frequent droughts, land degradation, marginalization, loss of livelihoods, and human induced conflict. 
Also, the area experiences very low education as opportunities to attain one is slim. A few of us who are privileged to go to school are looked up to by our community back home for knowledge sharing. Any training opportunity we get training, we put it to use to support people who otherwise cannot access. Currently, no budget allocation to enable to participate. 
</t>
  </si>
  <si>
    <t xml:space="preserve">I hold two masters; Masters of Science in Environment and Natural Resource Management, resource economics option and Master of Arts in Social Development and Management. I manage a program where landscape restoration is one of its key pathway. Also, I do volunteer back home with restoration effort as a champion. The knowledge I get will surely help me contribute positively to the restoration of the ASALs. </t>
  </si>
  <si>
    <t>No, I only participated in a training organized by Global Landscape Forum.</t>
  </si>
  <si>
    <t>nayoubsanou@gmail.com</t>
  </si>
  <si>
    <t>SANOU</t>
  </si>
  <si>
    <t xml:space="preserve">SERF BURKINA </t>
  </si>
  <si>
    <t xml:space="preserve">Assistant Technique </t>
  </si>
  <si>
    <t>Academia, Business / Private Sector, Student</t>
  </si>
  <si>
    <t xml:space="preserve">L'accroissement de la population mondiale engendre un problème alimentaire. Ainsi pour faire face à ces problèmes, l'agriculture (haute intensité et petite) est le moyen le plus efficace mais ces dernières décennies avec l’avènement des changements climatiques et l'utilisation des méthodes modernes (Pesticides) nos terres agricoles n'ont plus ce répondant en matière de rendement. Une restauration de ces terres viendrait à soulager une grande masse de la population dans l'atteinte des objectifs de productions et d'obtention de moyens de subsistances. Ainsi, cette formation me permettra d'obtenir des bagages nécessaires pour aider la population dans l'atteinte de ces objectifs primordiaux. </t>
  </si>
  <si>
    <t>Étant un professionnel et doctorant dans le domaine de l’environnent, cette formation me permettra d'approfondir mes connaissances et de pouvoir les partagées avec les autres durant mes voyages professionnels, académiques car je suis en contact étroit avec les populations locales lors de mes missions d'études à travers les consultions publiques, et la reformulations de leur besoins envers les partenaires techniques et financiers, ONGs et projets, et programmes</t>
  </si>
  <si>
    <t>r.attipo@gmail.com</t>
  </si>
  <si>
    <t xml:space="preserve">ATTIPO Reisch Vanel </t>
  </si>
  <si>
    <t>Centre d'excellence régional sur les villes durables en Afrique - Université de Lomé -TOGO</t>
  </si>
  <si>
    <t>1500 euro</t>
  </si>
  <si>
    <t xml:space="preserve">To learn from new experiences that will broaden my skills in soil vulnerability analysis, and also to do good soil mapping. It's also worth pointing out that this is an opportunity to share my experiences, to learn from the experiences of others and together to form a soil network. </t>
  </si>
  <si>
    <t xml:space="preserve">I'm an expert in urban management, and land management is essential in my field of expertise. At the moment, I'm working on sustainable urban development, and land management is always essential, so this training will help me to be better equipped too.  </t>
  </si>
  <si>
    <t>pyeston@gmail.com</t>
  </si>
  <si>
    <t>PEDANOU Yao Essenam Samuel</t>
  </si>
  <si>
    <t>Consultant Freelance</t>
  </si>
  <si>
    <t>Ingénieur Génie Civil</t>
  </si>
  <si>
    <t xml:space="preserve"> LAND RESTORATION IN LOWLANDS-BASED SYSTEM is very important in our Africa countries, due to the the occupation which is not mastered. Also this system will help authorities to use lowlands for building public services offices  </t>
  </si>
  <si>
    <t>I am a Civil  Engineer with 3 years of experience in rural road rehabilitation and public procurement</t>
  </si>
  <si>
    <t>moussakaramokotraore@gmail.com</t>
  </si>
  <si>
    <t xml:space="preserve">Traoré Moussa Karamoko </t>
  </si>
  <si>
    <t xml:space="preserve">Agribioconnect </t>
  </si>
  <si>
    <t xml:space="preserve">Ingénieur agronome geomaticiens </t>
  </si>
  <si>
    <t xml:space="preserve">100000 francs CFA </t>
  </si>
  <si>
    <t>Mon intérêt à participer à cette formation est de monter en compétences en restauration des terres cat cela pourrait d'une part booster mon accention professionnel et apporter ma modeste contribution à la lutte contre la dégradation de l'environnement.</t>
  </si>
  <si>
    <t>J'évolue dans le conseille agricole et parmi les défis que doit surmonter ceux désirant se lancer en agriculture et ceux qui y sont depuis des années est la dégradation des terres.Alors si je peux apprendre de nouvelles technologies pour restaurer ses terres dégradés ,je pourrais aider beaucoup d'agriculteur à produire durablement.</t>
  </si>
  <si>
    <t>kessegueulrich@gmail.com</t>
  </si>
  <si>
    <t>KESSE GUE ULRICH</t>
  </si>
  <si>
    <t>.</t>
  </si>
  <si>
    <t>Currently on a professional internship at Africarice (M'Be), I am eager to deepen my knowledge of sustainable land management. Holder of a master's degree in Physical Geography, a BAC+2 in Agriculture and certified in Organic Agriculture, I am a volunteer committed to lasting change in my community alongside structures such as: African Youth for Climate and the African Network for the development of wetlands. This training will allow me to effectively manage ecosystem restoration projects within my mentioned structures. I would be happy to meet experts in this field.</t>
  </si>
  <si>
    <t>As a geography student and agriculture technician, I have only a brief knowledge of wetland restoration. One more reason for me to apply for this training. This workshop will allow me to be more competitive in the professional world. also, it is an opportunity for me to initiate projects in this direction with the leaders of my community.</t>
  </si>
  <si>
    <t>abouzeidiabdoulaye876@gmail.com</t>
  </si>
  <si>
    <t xml:space="preserve">Abdoulaye Zakari Abouzeidi </t>
  </si>
  <si>
    <t xml:space="preserve">Université Abdou Moumouni de Niamey </t>
  </si>
  <si>
    <t xml:space="preserve">Chercheur </t>
  </si>
  <si>
    <t>J'estime les coûts totaux entre 400 000 et 800 000 FCFA</t>
  </si>
  <si>
    <t>En tant qu'étudiant en Master 2 en écologie et gestion durable de la biodiversité, originaire du Niger, je suis profondément intéressé par les défis de la restauration des terres et de l'agriculture durable en Afrique. Cette formation offerte par la GLI et AfricaRice représente une opportunité précieuse pour acquérir des compétences pratiques et des connaissances approfondies sur la restauration des basses terres, en particulier dans le contexte des terres de parcours sahéliennes. Je suis enthousiaste à l'idée d'apprendre à identifier, planifier et mettre en œuvre des stratégies de restauration efficaces qui peuvent contribuer à la durabilité environnementale et au développement agricole dans ma région.</t>
  </si>
  <si>
    <t>En tant qu'étudiant en Master 2 en écologie et gestion durable de la biodiversité, j'ai une solide formation en principes écologiques, conservation de la biodiversité et pratiques de gestion durable des terres. Ma recherche actuelle porte sur l'optimisation des conditions de semis pour diverses graminées fourragères dans les terres pastorales sahéliennes, démontrant ainsi mon expérience pratique en matière de restauration des écosystèmes et d'agriculture durable.
Participer à cette formation enrichirait considérablement ma compréhension des techniques de restauration des basses terres, des services écosystémiques et de l'intégration socio-économique, s'alignant parfaitement avec mes aspirations professionnelles visant à promouvoir des pratiques de gestion durable des terres. Cela me doterait de compétences pratiques pour aborder efficacement les défis de la dégradation des terres dans la région du Sahel et contribuer à la résilience à long terme des écosystèmes et des moyens de subsistance.</t>
  </si>
  <si>
    <t>Non, je n'ai pas précédemment participé à une formation organisée par la GLI.</t>
  </si>
  <si>
    <t>nacrobarki17@gmail.com</t>
  </si>
  <si>
    <t>NACRO Barkissa</t>
  </si>
  <si>
    <t>IPD/AOS</t>
  </si>
  <si>
    <t>Etudiante</t>
  </si>
  <si>
    <t>300 000 Fr</t>
  </si>
  <si>
    <t>I'd like to take part in this valuable training with a view to gaining a grounding in lowland identification, planning and the best strategies for restoring this land. In-depth understanding of lowland restoration and development methods in general.</t>
  </si>
  <si>
    <t>I have a bachelor's degree in geomatics and am currently studying for a master's degree 2 in land use planning and development. I therefore have a solid base in cartography and remote sensing, as well as skills in strategic and operational planning. Of course, I've also done a few work-study placements in consultancy firms.
This training will enable me to position myself well as a sustainable development planner and contribute to increasing agricultural production in a context where land is a complex subject.
Translated with DeepL.com (free version)</t>
  </si>
  <si>
    <t>emmorechem291@gmail.com</t>
  </si>
  <si>
    <t xml:space="preserve">Francis Dada </t>
  </si>
  <si>
    <t xml:space="preserve">Adekunle Ajasin Akungba Akoko, University </t>
  </si>
  <si>
    <t xml:space="preserve">The training will afford me the opportunity to know more about 
Land preparation, Soil testing seed selection, Seedling preparation Planting Water management, Fertilization, Pest and disease Management , Weed control
 and  modern way of harvesting rice
The workshop will also help in choosing suitable rice varieties that are tolerant of flooding and poor drainage.
</t>
  </si>
  <si>
    <t>My PhD is in Soil survey and Land management. My focus is how to manage land area for effective and profitable usage.</t>
  </si>
  <si>
    <t>phoebezan24@gmail.com</t>
  </si>
  <si>
    <t>Phoebé ZAN</t>
  </si>
  <si>
    <t>Three hundred thousand francs for round-trip transport</t>
  </si>
  <si>
    <t xml:space="preserve">Being in the field of geomatics or resource management is a priority, and in a country where land is only deteriorating, this training will be beneficial to me, because it will allow me to learn techniques that will help restore degraded land, which will slow climate change
</t>
  </si>
  <si>
    <t xml:space="preserve">I am a geomatician, being in this field, I analyze satellite images which allows me to assess the vegetation cover that degrades over the years. Also working on the management of archaeological sites that also face the problem of degradation, this training will be beneficial to me because it will allow to have more knowledge on the techniques of land restoration.
</t>
  </si>
  <si>
    <t>njikam122@gmail.com</t>
  </si>
  <si>
    <t>Aghetnweri Njikam Leila</t>
  </si>
  <si>
    <t>University of Yaounde 1</t>
  </si>
  <si>
    <t>800.000Fcfa</t>
  </si>
  <si>
    <t>Bonjour,
Je suis titulaire d'un Master en Sciences du Sol, après une Licence en Hydrologie- Pédologie obtenu à l'Université de Yaoundé 1 au Cameroun.
Mon travail de recherche était axé sur la caractérisation de la dégradation d'une zone fortement agricole (Foumbot), située à l'Ouest Cameroun.
Je serai donc ravie d'acquérir les notions pouvant me permettre de proposer des techniques de restauration de ces sols.</t>
  </si>
  <si>
    <t>Depuis plusieurs années, j'ai acquis des compétences à travers plusieurs stages dans les ONG et les structures étatiques.
C'est ainsi que j'ai acquis des compétences dans l'identification et la description des sols, les enquêtes sur le terrain, les analyses des échantillons de sol (CEC, pH, Azote, Carbone, particules fines).
Je suis également dotée d'une grande capacité rédactionnelle.
Cette formation pourra me permettre d'acquérir des compétences utiles, pour monter un projet de thèse sur la restauration des terres de la zone de Foumbot, précédemment étudiée lors de mon Master.</t>
  </si>
  <si>
    <t>achadebrice@gmail.com</t>
  </si>
  <si>
    <t xml:space="preserve">ACHADE Biao Brice </t>
  </si>
  <si>
    <t>Université catholique de Louvain/ Université d'Abomey Calavi</t>
  </si>
  <si>
    <t>In Africa, apart from water, the quality of land is an invaluable asset for agriculture (crop quality and yield) and, in turn, for human and animal health. Land loss due to salinization and drought is only increasing as a result of climate change. Skills can be acquired through training workshops like this one.</t>
  </si>
  <si>
    <t>During my first year of thesis, I acquired solid experience in soil analysis and today, this skill allows me to advise agricultural producers on the use of organic and chemical fertilizers on the soil depending on the elements (cations, anions and the carbon/nitrogen ratio) available in the soil. Through this experience, I can also categorize the different types of soil.  As an agronomist and environmentalist, taking this course will enable me to build on my knowledge for my professional career, and to educate my community about the efficient use of land and its conservation for future generation</t>
  </si>
  <si>
    <t>waliouabiola@outlook.com</t>
  </si>
  <si>
    <t>ABIOLA Abdou Waliou</t>
  </si>
  <si>
    <t xml:space="preserve">Faculty of Agronomy, University of Parakou </t>
  </si>
  <si>
    <t>NA</t>
  </si>
  <si>
    <t>Irregular rainfall and long dry spells have disrupted the agricultural calendar in Benin. Some farmers migrate to the lowlands to plant their crops without knowledge or implementation of best practices. This further degrades the lowlands and sometimes leads to flooding. By participating in this training course, I'll have skills in sustainable lowland management practices. Sharing these skills with vulnerable lowland populations will help them master the integrated management of these crops in the same area, where ecologically rational cohabitation will ensure optimal technical and economic productivity.</t>
  </si>
  <si>
    <t>Benin has a potential of 205,000 ha of lowlands, but barely a third of this is developed and well managed. This represents a great potential for increasing agricultural production (rice and horticultural crops), feeding the population and improving current producer incomes. Unfortunately, agricultural vocational training in Benin does not place enough emphasis on sustainable lowland management practices.  This does not prepare students to have skills adapted to the current challenges farmers face in restoring lowlands to improve food security. My participation in this training course will enable me to acquire specific skills in lowland restoration, which I will be able to integrate into courses and practices with agronomy students. In this way, these students will also have skills in inland-valley restoration and will be able to assist farmers in protecting and restoring lowland. What's more, the skills acquired during the course will be used to formulate action research projects on sustainable management of lowlands and to apply for funding. Such projects will help build farmers' resilience while improving their food security.</t>
  </si>
  <si>
    <t>elyseepatrick1@gmail.com</t>
  </si>
  <si>
    <t>Elysée Patrick  Koffi Konan</t>
  </si>
  <si>
    <t>My own account</t>
  </si>
  <si>
    <t>100.000fcfa</t>
  </si>
  <si>
    <t>with a view to my school career in soil science, this is an asset for me to better understand the functioning of the soil for the practice of sustainable agriculture</t>
  </si>
  <si>
    <t>Master's level in soil science and sustainable agriculture, this training is for me an opportunity to better integrate into the employment sector</t>
  </si>
  <si>
    <t>yveszokou222@gmail.com</t>
  </si>
  <si>
    <t>ZOKOU</t>
  </si>
  <si>
    <t xml:space="preserve">Freelance </t>
  </si>
  <si>
    <t>Lead auditeur, consultant,formateur</t>
  </si>
  <si>
    <t>100words</t>
  </si>
  <si>
    <t>12 années dans l'agriculture durable précisément dans le cacao et les bonnes pratiques agricoles ,avec la diversification packaged ( diversification des cultures) je voudrais approfondir mes connaissances pour la formation de mes participants et coopératives</t>
  </si>
  <si>
    <t xml:space="preserve">Améliorer nos connaissances  </t>
  </si>
  <si>
    <t>julien.lompo@solidarburkina.bf</t>
  </si>
  <si>
    <t>Palamangui Julien Lokré LOMPO</t>
  </si>
  <si>
    <t>Solidar Suisse (Représentation du Burkina Faso)</t>
  </si>
  <si>
    <t>Chargé de programme</t>
  </si>
  <si>
    <t>Working on projects promoting agroecology in Burkina Faso, the land restoration training offered by The GLI and AfricaRice has three crucial benefits:
Skills enhancement: Acquiring advanced knowledge of land restoration methods will enrich your expertise and enable you to integrate sustainable practices into your agroecology projects.
Context-specific solutions: Coming from a country facing the challenges of climate change, this training will provide specific and practical solutions to restore African plains and strengthen the resilience of local communities.
Networking and partnerships: Participation will enable you to meet experts and practitioners in the field, fostering the development of strategic partnerships and the exchange of best practices for the effective implementation of community resilience projects.</t>
  </si>
  <si>
    <t>I'm very interested in the training course you're organizing on "LAND RESTORATION IN
LOWLANDS-BASED SYSTEMS IN AFRICA" between 19-23 August, 2024 in M’bé,
Côte d’Ivoire. As a holder of a Master's degree in Development with a specialization in Environmental Law and Policy, and with significant experience in the field, I am convinced that I can make a valuable contribution to the success of the training.
In the course of my career, I have had the opportunity to coordinate several projects focused on strengthening community resilience to the effects of climate change. In particular, my commitment has manifested itself in the supervision of an agroecology promotion project since July 2023, implemented by the Solidar Suisse - Association Beo-Neeré Agroécologie consortium, with financial support from Enabel, in three administrative regions of Burkina Faso. As part of this project, I was able to develop and implement innovative strategies aimed at restoring degraded land and promoting sustainable agricultural practices. These strategies include water and soil conservation works, soil defense and restoration, promotion of assisted natural regeneration, and awareness-raising and promotion of bio-inputs. The project has built its sustainability strategy on the establishment and capacity-building of agroecological communities of practice at village level.</t>
  </si>
  <si>
    <t>josuematabaro70@gmail.com</t>
  </si>
  <si>
    <t>MUGANDA MATABARO Josué</t>
  </si>
  <si>
    <t>Université Catholique de Bukavu</t>
  </si>
  <si>
    <t xml:space="preserve">Junior Researcher </t>
  </si>
  <si>
    <t>I am deeply interested in participating in the Land Restoration in Lowlands-based Systems in Africa training because I am passionate about environmental conservation and sustainability in agricultural practices. I believe that this training will equip me with the necessary knowledge and skills to contribute to the restoration of degraded lands in Africa, ultimately promoting food security and biodiversity conservation. I am excited about the opportunity to learn from experts in the field and collaborate with like-minded individuals to make a positive impact on the environment.</t>
  </si>
  <si>
    <t xml:space="preserve">I hold a Bachelor's degree in Agronomy with a specialization in Soil Science and a Master's degree in Tropical Forest and Land Management. This academic background has equipped me with a comprehensive understanding of soil properties, fertility management, sustainable agricultural practices, forest ecology, conservation strategies, and sustainable land-use planning. My passion for sustainable land management led me to pursue a career in research, where I have actively participated in various projects focused on restoring degraded lands. My primary focus has been on evaluating and implementing restoration techniques tailored to lowland ecosystems ; but also to test new environmentally friendly technologies to improve rice production in the Ruzizi plain (DR Congo). This experience has honed my skills in assessing land degradation, designing and implementing restoration interventions, monitoring restoration progress, and evaluating the effectiveness of restoration efforts. The Land Restoration in Lowlands-based Systems in Africa training program aligns perfectly with my professional objectives in the field of sustainable land management and restoration ecology. Specifically, this training would provide me with the following benefits: (1) Enhanced Knowledge of Lowland Restoration Practices: The training would deepen my understanding of specific restoration techniques and approaches tailored to lowland ecosystems, enabling me to effectively address the unique challenges of land degradation in these environments ; (2) Exposure to Innovative Restoration Technologies: The training would provide me with exposure to cutting-edge restoration technologies and methodologies, allowing me to incorporate the latest advancements into my restoration practices ; (3) Networking Opportunities with Experts: The training would offer valuable networking opportunities with leading experts in lowland restoration, fostering collaboration and knowledge exchange that can enhance my professional development ; (4) Strengthened Capacity for Restoration Projects: The training would strengthen my capacity to design, implement, and monitor restoration projects in lowland ecosystems, contributing to the restoration of degraded lands and the improvement of ecosystem services; (5) Enhanced Contribution to Sustainable Land Management: The training would enhance my ability to contribute to sustainable land management initiatives in Africa, promoting the restoration of degraded lands and the sustainable use of natural resources. </t>
  </si>
  <si>
    <t>consulqse@gmail.com</t>
  </si>
  <si>
    <t>Sissoko Adam</t>
  </si>
  <si>
    <t>Cargill</t>
  </si>
  <si>
    <t xml:space="preserve">Manager Environnement Santé Sécurité </t>
  </si>
  <si>
    <t>Depends on you</t>
  </si>
  <si>
    <t xml:space="preserve">Improve my knowledge in reforestation </t>
  </si>
  <si>
    <t xml:space="preserve">Environment ingénier </t>
  </si>
  <si>
    <t>fayezal08@gmail.com</t>
  </si>
  <si>
    <t>Saliou Faye</t>
  </si>
  <si>
    <t xml:space="preserve">Help conservators and persons pratuce the ecosystem conservation 
Read a protocole of reseach to help conservators </t>
  </si>
  <si>
    <t xml:space="preserve">Conservation and management ecosystems </t>
  </si>
  <si>
    <t xml:space="preserve">Management ecosystems </t>
  </si>
  <si>
    <t>colywade@gmail.com</t>
  </si>
  <si>
    <t>Coly Wade</t>
  </si>
  <si>
    <t>Enabel Senegal</t>
  </si>
  <si>
    <t>Technical Expert</t>
  </si>
  <si>
    <t>1500 USD</t>
  </si>
  <si>
    <t>Strengthen my skills in order to better establish my role in the restoration of degraded lands and the protection of the environment.</t>
  </si>
  <si>
    <t>I am a Senegalese agricultural engineer active in environmental protection and the empowerment of young people and women. Being involved in associations and movements of young climate activists in Senegal. I would like to acquire new skills to better carry out my mission of assisting young people committed to protecting the environment in Senegal.</t>
  </si>
  <si>
    <t>kokouabadjene5@gmail.com</t>
  </si>
  <si>
    <t>Kokou ABADJENE</t>
  </si>
  <si>
    <t>Groupe ECOCERT (ECOCERT Burkina-Faso)</t>
  </si>
  <si>
    <t>Farming Organic Auditor</t>
  </si>
  <si>
    <t>€ 302 - € 449</t>
  </si>
  <si>
    <t>With my passionate commitment to social issues and deep interest in sustainable development, I am convinced that my participation in this training workshop can play a vital role in my country. Indeed, the objectives of this training workshop are perfectly in line with my professional aspirations, namely: to identify and plan the most effective lowland restoration strategies for agricultural development, then to design and implement restoration measures that integrate physical, biological and socio-economic measures. And finally, monitoring and evaluating the impacts on the basis of sustainability performance indicators.</t>
  </si>
  <si>
    <t>With a Master's degree in Agroeconomics, I have been working for the ECOCERT Group (a company that has been working for a sustainable world for over 30 years), a subsidiary of ECOCERT Burkina-Faso, as an Organic Agriculture Auditor since 2022. We are working towards production that respects living ecosystems, better management of natural resources (water, air, soil fertility) and energy, socially responsible supply chains and better product quality and safety. These are all essential factors in meeting today's economic, social and environmental challenges and building tomorrow's world. We ensure that the requirements defined in a standard are met.
From 2021 to 2023, I worked at the Institut de Conseil et d'Appui Technique (ICAT), a semi-public body. Specifically, I was assigned to the Service Vulgarisation et Appui à la Production Agricole (SVAPA), where I carried out a number of tasks: Drawing up technical sheets to support breeders and producers, supporting and training producers and breeders in the adoption of new agricultural technologies, supporting professional organisations (cooperatives) in cooperative management, group sales of agricultural products, database management, analysing and capitalising on results, andragogical training, supporting and organising players in the agricultural value chain, etc.
In 2020, I did a work placement at the Institut Togolais de Recherche Agronomique (ITRA). The activities I carried out included: drawing up forecast and actual crop budgets, monitoring and evaluating the centre's activities/programmes, managing databases, testing the effectiveness of organic products on oilseed crops (soya) and market garden crops, drawing up activity ToRs and budgets, writing technical reports, supporting the production of pre-basic and basic seeds for maize, soya and cassava.
I am also an independent consultant in organic farming and socio-economic studies.
Given my background as an agro-economist, rural socio-economist and expert in organic farming, and given the topics that will be covered at this training workshop, I dare to believe that this is an opportunity for me to further strengthen my skills in these areas and create new professional networks with the various participants and trainers from different backgrounds.</t>
  </si>
  <si>
    <t>Abdouaziz.sogue@ucad.edu.sn</t>
  </si>
  <si>
    <t xml:space="preserve">Abdou Aziz Sogue </t>
  </si>
  <si>
    <t xml:space="preserve">University Cheikh anta diop de Dakar </t>
  </si>
  <si>
    <t>Agroecology engineer</t>
  </si>
  <si>
    <t xml:space="preserve">600 000 fcfa </t>
  </si>
  <si>
    <t>As an agroecological engineer, I am deeply committed to the restoration of degraded lands in Africa. My passion lies in leveraging sustainable practices to revitalize our ecosystems and support local communities. Participating in this training will equip me with advanced techniques and knowledge, empowering me to contribute effectively to land restoration efforts. Once trained, I am eager to apply my enhanced skills to benefit my country, driving positive environmental change and fostering sustainable agricultural practices.</t>
  </si>
  <si>
    <t>I hold a degree in agroecology and have extensive experience in sustainable agriculture and ecosystem restoration. My work has focused on implementing agroecological practices to improve soil health, increase biodiversity, and enhance food security in local communities. This training will provide me with advanced methodologies and the latest research in land restoration, enabling me to refine my techniques and broaden my impact. By participating, I aim to further my professional development and drive meaningful change in my field, ultimately supporting my goal of revitalizing degraded lands and promoting sustainable agriculture in my country.</t>
  </si>
  <si>
    <t>atsu.sename@outlook.com</t>
  </si>
  <si>
    <t>Atsu SENAME</t>
  </si>
  <si>
    <t>Knowledge City Togo</t>
  </si>
  <si>
    <t xml:space="preserve">Consultant Sénior </t>
  </si>
  <si>
    <t>Je serais heureux de recevoir tout niveau de soutien financier disponible</t>
  </si>
  <si>
    <t>Élargissement de mes compétences et de mon expertise :
je vais acquérir de nouvelles connaissances et compétences techniques dans des domaines tels que les méthodes de restauration des terres, les approches de gestion durable des ressources naturelles, etc. Cela me permettra d'élargir mon champ d'expertise au-delà de la seule gestion des connaissances.
Diversification de mes activités professionnelles :
En intégrant la restauration des terres à mon expertise en gestion des connaissances, je me positionne sur de nouveaux types de missions et de projets.
Cette formation m'offrira des opportunités de carrière plus variées et enrichissantes.
Contribution à un enjeu de développement durable :
La restauration des terres est un enjeu majeur pour relever les défis environnementaux, économiques et sociaux en Afrique. Ma participation à cette formation me permettra de m'impliquer dans des initiatives ayant un impact positif concret sur les communautés locales et l'environnement.
Renforcement de mon réseau professionnel :
A cette formation je nouerai de nouveaux contacts et développerai des collaborations avec des experts et des acteurs clés du domaine de la restauration des terres.
Cela m'aiderait à élargir mon réseau et à créer de nouvelles opportunités de partenariats.
Transférabilité de mes compétences en gestion des connaissances :
Mes compétences éprouvées en matière de gestion des connaissances seraient directement applicables et valorisées dans le cadre de projets de restauration des terres.
Je pourrais ainsi démontrer la flexibilité et la polyvalence de mon expertise.</t>
  </si>
  <si>
    <t xml:space="preserve">Je suis un expert confirmé en Knowledge Management (KM). Je cumule 14 années d’expérience dans le domaine du développement au Togo, en Afrique et dans le monde avec une expérience solide (8 ans) dans la définition et l’implémentation de stratégie intégrée de KM, la construction et le renforcement des partenariats de connaissances, la conception et la modération des cafés du savoir, la mise en place et l’animation des communautés de pratique, la capitalisation et le partage des savoirs. 
Cette formation me permettra d'améliorer considérablement mes compétences en lien avec la restauration des terres dans les systèmes basés sur les basses terres en Afrique. 
D'abord : Capitalisation et partage des savoirs : cette formation serait très précieuse pour moi en terme de documentation des meilleures pratiques et des enseignements tirés des projets de restauration des terres. Je jouerai un rôle clé dans la collecte, l'analyse et la diffusion de ces informations au sein de mon réseau de clients.
Développement de partenariats de connaissances : Étant donné mon expertise dans la construction et le renforcement de partenariats de connaissances, cette formation me permettra de faciliter la collaboration entre les différentes parties prenantes impliquées dans la restauration des terres (organisations locales, gouvernements, experts internationaux, etc.). Cela contribuerait à une approche plus intégrée et coordonnée.
Communautés de pratique : Mon expérience dans la mise en place et l'animation de communautés de pratique serait très utile pour créer des espaces d'échange et d'apprentissage autour des initiatives de restauration des terres. Cela permettrait de favoriser le partage d'expériences et l'adoption de meilleures pratiques.
Cafés du savoir : Je vais acquérir des outils et notions efficaces la conception et la modération de cafés du savoir. Mes compétences en facilitation de discussions informelles et interactives sur les enjeux, les défis et les solutions liés à la restauration des terres seraient considérablement améliorées. </t>
  </si>
  <si>
    <t>guedidabdillahi92@gmail.com</t>
  </si>
  <si>
    <t xml:space="preserve">GUEDID ABDILLAHI ELMI </t>
  </si>
  <si>
    <t xml:space="preserve">SOS Environnement Djibouti </t>
  </si>
  <si>
    <t xml:space="preserve">Secrétaire général </t>
  </si>
  <si>
    <t>a plane ticket linking DJIBOUTI-COTE-D’IVOIRE. Added to the costs of accommodation and meals.
I can estimate $3000.</t>
  </si>
  <si>
    <t>Participating in training on land restoration in lowland-based systems in Africa is crucial for several reasons. This helps understand innovative techniques to restore degraded lands, improve biodiversity and build resilience to climate change. Participants learn practical skills to optimize the use of natural resources, thereby improving agricultural productivity and food security. In addition, this training promotes the exchange of knowledge between experts and practitioners, contributing to the implementation of sustainable solutions adapted to local African contexts, while promoting the economic and environmental development of the region.</t>
  </si>
  <si>
    <t>After obtaining a sustainable development certificate at Laval University in Canada, I joined the national association SOS Environnement Djibouti of which I am currently the general secretary. 
We will soon launch a project on the restoration of mangroves in Damerjog, a locality in Djibouti.
This project is sponsored by the European Union in Djibouti. 
Participating in this land restoration training in Africa is, for me, a rich experience on a personal, professional and cultural level.</t>
  </si>
  <si>
    <t>cirhuza.birindwa@ucbukavu.ac.cd</t>
  </si>
  <si>
    <t>Pacifique Cirhuza</t>
  </si>
  <si>
    <t>Assistant d'enseignement et de recherche</t>
  </si>
  <si>
    <t>3000 dollars</t>
  </si>
  <si>
    <t>En tant qu'assistant de recherche et d'enseignement en science du travail et gestion des ressources humaines mais aussi consultant gestion des ressources naturelles au centre de recherche CEGEMI/UCB, j'ai suis motivé à participer à la formation sur la restauration des terres dans les basses terres africaines. une opportunité que je trouves personnellement capitale pour enrichir ma perspective professionnelle en intégrant des compétences environnementales à mes connaisssances existants. cela me permettra de comprendre les problèmes locaux lié à la question et ainsi contribuer à des solutions durables, tout en mettant l'accent sur l'interdisciplinarité dans la recherche. cette formation me permettra ainsi d'apporter un plus à la gestion des ressources humaines dans un contexte environnemental qui évolue rapidemment.</t>
  </si>
  <si>
    <t>Titulaire d'un Bac+5 en gestion des ressources humaines et un Master en Leadership et Management des organisations, que j'ai eu à obtenir avec mention distinction, j'ai renforcé mon expertise par ma particpations à plusieurs formations et atéliers sur la gestion des ressources humaines. Mon expérience professionnelle au sein du cabinet MARC, spécialisé dans l'évaluation des projets. Actuellement, en tant qu'assistant d'enseigenement et de recherche à l'Université Catholique de Bukavu, je contribue d'une manière significative à la formation des futurs experts en ressources humaines et à la recherche dans ce domaine. Ma récente formation sur les ressources naturelles à la CEGEMI à ouvert des nouvelles perspectives professionnelles, me permettant d'etre retenu en tant que consultant dans le domaine de la gestion des ressources naturelles. Mes capacités des recherches et mes competences averées en gestion des ressources naturelles sont des atouts essentiels pour relever les défis complexes de ce secteur en évolution constante.</t>
  </si>
  <si>
    <t>bagalucien@gmail.com</t>
  </si>
  <si>
    <t xml:space="preserve">Baga Lucien </t>
  </si>
  <si>
    <t>Ministère de l’Environnement, de l’Eau et de l’Assainissement</t>
  </si>
  <si>
    <t xml:space="preserve">Stagiaire inspecteur des Eaux et Forêts </t>
  </si>
  <si>
    <t>100$</t>
  </si>
  <si>
    <t>I am interested in this because through my experience as a development officer at the Ministry of the Environment, I have observed the continued degradation of land and its harmful effects on populations. I am therefore particularly interested in strengthening my skills in this area in order to help curb land degradation.</t>
  </si>
  <si>
    <t xml:space="preserve"> already work as an agent in the field of recovery of degraded land. This training will strengthen my abilities and make me more efficient in the field.</t>
  </si>
  <si>
    <t>justiokacou@gmail.com</t>
  </si>
  <si>
    <t xml:space="preserve">Kouassi Auguste </t>
  </si>
  <si>
    <t xml:space="preserve">Université de Cocody </t>
  </si>
  <si>
    <t xml:space="preserve">Consultant </t>
  </si>
  <si>
    <t xml:space="preserve">450 milles francs CFA </t>
  </si>
  <si>
    <t>Developpe cultural technics of opporate</t>
  </si>
  <si>
    <t>It's important for foods project</t>
  </si>
  <si>
    <t>issokone07@gmail.com</t>
  </si>
  <si>
    <t xml:space="preserve">Ismail KONE </t>
  </si>
  <si>
    <t xml:space="preserve">Ph.D in climate change and land use </t>
  </si>
  <si>
    <t xml:space="preserve">50 mille fcfa </t>
  </si>
  <si>
    <t xml:space="preserve">Improve my skills and experience </t>
  </si>
  <si>
    <t xml:space="preserve">Ph.D in climate change and land use.  This training will help me to share my knowledge with students. </t>
  </si>
  <si>
    <t>franckiemaurel@gmail.com</t>
  </si>
  <si>
    <t xml:space="preserve">KONAN FRANCK MAUREL KOIGNY </t>
  </si>
  <si>
    <t>Université FHB de cocody</t>
  </si>
  <si>
    <t xml:space="preserve">Qui peut couvrir </t>
  </si>
  <si>
    <t xml:space="preserve">Apprendre 
Connaissances 
Réseautage </t>
  </si>
  <si>
    <t xml:space="preserve">Je suis un agronome universitaire 
J'aimerai avoir plus de connaissances et de réseautage pour avoir une idée claire sur le monde professionnel </t>
  </si>
  <si>
    <t>zangohaidara@gmail.com</t>
  </si>
  <si>
    <t xml:space="preserve">Haidara ZANGO </t>
  </si>
  <si>
    <t>AEEMCI</t>
  </si>
  <si>
    <t xml:space="preserve">Membre </t>
  </si>
  <si>
    <t>Avoir plus de compétence</t>
  </si>
  <si>
    <t xml:space="preserve">Étudiant en environnement et santé </t>
  </si>
  <si>
    <t>ladji555@gmail.com</t>
  </si>
  <si>
    <t xml:space="preserve">YAO KOUAKOU LADJI </t>
  </si>
  <si>
    <t>Université Félix Houphouët-Boigny</t>
  </si>
  <si>
    <t>J'ignore la durée de la formation, donc, difficile de proposer une somme.</t>
  </si>
  <si>
    <t>Je suis doctorant en sciences du sol, plus précisément la cartographie et la fertilité des sols, avoir une formation en restauration des sols de bas-fonds seront pour moi un atout dans ma carrière professionnelle.</t>
  </si>
  <si>
    <t>Une étude Pédologique est méthodique. Ça part d'une caractérisation morpho-pedologique pour aboutir à la classification et la systématique de son sol, puis, on faire l'inventaire des éléments minéraux disponible dans le but de prévenir toute carence au niveau de la spéculation qu'on souhaite mettre en valeur, telle est mon expérience et mon expertise. Maintenant, ajouter une formation en restauration de sol viendrais en appuis à toutes cette grande expérience acquise durant mes années en entreprise.</t>
  </si>
  <si>
    <t xml:space="preserve">kouadioroland067@gmail.com </t>
  </si>
  <si>
    <t xml:space="preserve">Nguessan kouadio Roland </t>
  </si>
  <si>
    <t xml:space="preserve">University felix Houphouet Boigny of cocody Abidjan </t>
  </si>
  <si>
    <t xml:space="preserve">200000f </t>
  </si>
  <si>
    <t>I am particularly committed to participating in this training because I find it fair and it fits into my envisaged areas and skills and also I find it more equitable to my professional ambitions</t>
  </si>
  <si>
    <t>Master's student in climate change biodiversity diversity at the center of excellence on climate change biodiversity and agriculture/Félix Houphouet Boigny University of Cocody.  Formerly holder of a degree in life and earth sciences and a diploma 🎓 of general university study option chemistry biology geology.. Indeed I would like to participate in this training because it is part of my professional ambitions and also  for are interest</t>
  </si>
  <si>
    <t>konanlionel10@gmail.com</t>
  </si>
  <si>
    <t xml:space="preserve">KONAN KOUAMÉ ATTIELOH LIONEL </t>
  </si>
  <si>
    <t>Le moment nécessaire à la formation serai de 400 Euro.</t>
  </si>
  <si>
    <t>Avoir des compétences pratiques sur la restauration des bas-fonds pour une gestion durable de ces milieux qui sont importants pour la suivie de l'humanité.</t>
  </si>
  <si>
    <t>Étudiant doctorant, cette formation me permettra d'avoir une expérience pratique dans la restauration des terres basses. Je fais actuellement une thèse sur les mutations des zones humides en lien avec les activités anthropiques.</t>
  </si>
  <si>
    <t>ndjounguep@gmail.com</t>
  </si>
  <si>
    <t xml:space="preserve">Ndjounguep Juscar </t>
  </si>
  <si>
    <t xml:space="preserve">AJESH </t>
  </si>
  <si>
    <t xml:space="preserve">Restoration coordinator </t>
  </si>
  <si>
    <t xml:space="preserve">2500 dollars </t>
  </si>
  <si>
    <t>Our organization is having projects on ecosystem and landscape restoration implemented with natural base solutions and community nursery establishment.
I would like to improved my knowledge on restoration perspective for our projects to have more impacts.</t>
  </si>
  <si>
    <t>As a geographer and geomatician, I am been working in the idetification of restoration opportunities area using GIS and remote sensing tools since 2019. The area where communities members are planting are being lapped in 3 cores landscape in Cameroon. I as the head of those action, as members of SER and agroecology network, need more knowledge to be reinforced on the sector.</t>
  </si>
  <si>
    <t>secrafimansour2022@gmail.com</t>
  </si>
  <si>
    <t>mansour secrafi</t>
  </si>
  <si>
    <t>institut des régions aride de Medenine</t>
  </si>
  <si>
    <t>senior techician and PHD student</t>
  </si>
  <si>
    <t>i need to suuported for my selef cove r for trvel ,tiket of plane tunisia, accomdation and food costs if posible thank you</t>
  </si>
  <si>
    <t>i like to participate for this formation to develloped my experience in restoration because my laboratory need to devlloped same research in this theme</t>
  </si>
  <si>
    <t>to obtained my diploma of phd and to obtain my post for reseacrh in the futur</t>
  </si>
  <si>
    <t>antoinekoffi7@gmail.com</t>
  </si>
  <si>
    <t>KOFFI Antoine</t>
  </si>
  <si>
    <t>Université Jean Lorougnon Guédé</t>
  </si>
  <si>
    <t>Doctor</t>
  </si>
  <si>
    <t>I'd like to cover the travel costs myself. But help with accommodation would be greatly appreciated.</t>
  </si>
  <si>
    <t xml:space="preserve">I am very interested in this training course on LAND RESTORATION IN LOWLAND BASED SYSTEMS IN AFRICA. As an agro-pedologist, it will enable me to strengthen my soil survey skills, especially in the context of climate change, by gaining an insight into the challenges and opportunities facing land restoration in these ecosystems.  I also want to contribute to the development and dissemination of best practices and solutions, to ensure the effectiveness and sustainability of restoration efforts.
</t>
  </si>
  <si>
    <t>I recently defended my PhD thesis in Agro-pedology. As part of my thesis, I had to work on the soils under rubber trees in the new cultivation zones, in particular Man, Toumodi and Prikro. I'm currently taking part in a project on rice growing in the Gagnoa area, which aims to propose effective and easily accessible solutions for lowland rice farmers in the face of climate change. The training on ‘LAND RESTORATION IN LOWLANDS-BASED SYSTEMS IN AFRICA’ will enable me to deepen my knowledge of soil science and also to make the feedback directly available to the rice growers with whom we are already working.</t>
  </si>
  <si>
    <t>fabiankaburu19@gmail.com</t>
  </si>
  <si>
    <t xml:space="preserve">Fabian kaburu </t>
  </si>
  <si>
    <t xml:space="preserve">Kenya Agriculture and livestock research organization </t>
  </si>
  <si>
    <t xml:space="preserve">Senior Research scientist </t>
  </si>
  <si>
    <t>Academia, Public Sector, Business / Private Sector</t>
  </si>
  <si>
    <t xml:space="preserve">Degradation of land in our country is getting off the track ..due to extreme climate impacts...land tenure system that promotes oversubdision of land thus biomass removal,,,soil nutrients depletion.. nutrients leaching...salt in irrigated soils... overgrazing ...I need to.ne empowered on strategic actions ... approached that are scientifically proven to be impactful sonas to improve my own country...on land restoration..hence Bette land productivity...better livelihoods and resilience of biodiversity </t>
  </si>
  <si>
    <t>My background is in land and water management specialist in climate smart technology development and dissemination.... training will help me improve my skills.. capability to assist my country recover from land degradation impacts</t>
  </si>
  <si>
    <t>enoknabla1@gmail.com</t>
  </si>
  <si>
    <t>KONE KASSOUM</t>
  </si>
  <si>
    <t>Indepedent Consultant</t>
  </si>
  <si>
    <t>Monitoring and Evaluation</t>
  </si>
  <si>
    <t>I am highly interested in participating in the training workshop on lowlands restoration strategies for agricultural development. With a background in physical geography, I have a strong understanding of the importance of lowlands landscapes and their potential for sustainable agriculture. I have experience in identifying and implementing effective restoration measures, integrating physical, biological, and socioeconomic aspects. This workshop would provide an excellent opportunity to enhance my knowledge and skills in lowlands restoration, learn from experts, and collaborate with professionals from various sectors. I am committed to actively participating, contributing, and networking to advance sustainable agricultural development in Africa.</t>
  </si>
  <si>
    <t xml:space="preserve">I have a strong academic background in Geographical sciences, with a Master degree from university Alassane Ouattara Throughout my studies and professional experience, I have focused on forest restauration including agroforestry.
I have gained practical experience in [relevant industry or field], working on projects related to [specific projects or initiatives]. This has allowed me to develop a deep understanding of [specific concepts or practices] and apply them in real-world settings. I have also honed my skills in GIS tools which are essential for spatial analysis.
Regarding the training workshop, it aligns perfectly with my professional objectives. It will provide me with the opportunity to enhance my knowledge and skills in [specific area related to the workshop], which is a crucial aspect of my career growth. By participating in this training, I aim to gain a comprehensive understanding of [specific topics or methodologies] and learn from esteemed experts in the field.
Furthermore, this training will allow me to expand my professional network by connecting with professionals from diverse backgrounds, including lowlands. This networking opportunity will enable me to collaborate, share ideas, and potentially explore future partnerships or career opportunities.
Overall, this training workshop will support my professional objectives by equipping me with the necessary knowledge, skills, and connections to excel in my field and contribute to the advancement of [specific industry or field]. I am excited about the potential growth and development that this training will provide, and I am eager to apply the knowledge gained to make a positive impact in my professional endeavors.
</t>
  </si>
  <si>
    <t>Never</t>
  </si>
  <si>
    <t>malickcisse216@gmail.com</t>
  </si>
  <si>
    <t>Malick CISSE</t>
  </si>
  <si>
    <t>Environ 500000 FCFA</t>
  </si>
  <si>
    <t xml:space="preserve">Etant ingénieur agronome de formation, cette participera à mon renforcement de capacités </t>
  </si>
  <si>
    <t>fboguh@yahoo.fr</t>
  </si>
  <si>
    <t>Boguhé Gnonleba Franck Dit Hervis</t>
  </si>
  <si>
    <t>Chargé de Recherche</t>
  </si>
  <si>
    <t>20.000 fcfa</t>
  </si>
  <si>
    <t xml:space="preserve">Je voudrais acquérir des connaissances nécessaire à l'utilisation rationnelle et durable des écosystèmes des zones humides. </t>
  </si>
  <si>
    <t xml:space="preserve">Je fais la gestion des ressources halieutiques et l'aquaculture. Étant donné que les fermes aquacoles se font en générale dans les bafons, cette formation va certainement m'aider à la mise en valeur de ces zones. </t>
  </si>
  <si>
    <t>seberadodo@gmail.com</t>
  </si>
  <si>
    <t>SEBERA DAVID</t>
  </si>
  <si>
    <t>ROS/The wood foundation Africa</t>
  </si>
  <si>
    <t>2000USD</t>
  </si>
  <si>
    <t>I am interested to attend due that i am doing master's degree in Environmental economics and natural resources management will help me to gain knowledge to help our community.</t>
  </si>
  <si>
    <t>I am an agronomist and student to master's level , within 6 years doing as an agronomist in charge conserving land while we are growing our crop, caring about environment sustainability, avoiding land degradation, also i attended short course about the Global  Biodiversity framework in may 2024.</t>
  </si>
  <si>
    <t>otekpoarmel91@yahoo.fr</t>
  </si>
  <si>
    <t>Lemonla Armel OTEKPO</t>
  </si>
  <si>
    <t>African Union Youth Advisory Board on Disaster Risk Reduction</t>
  </si>
  <si>
    <t>Cotonou (Bénin) - M'bé (Côte d'Ivoire): ( ref to the airfare)</t>
  </si>
  <si>
    <t>Restoring degraded lands in the lowlands of Africa are a crucial issue for climate resilience and food security, and particularly for disaster risk reduction. That's why, as a representative of the African Youth Group for Disaster Risk Reduction, I would like to learn more about these different initiatives, which aim to protect the environment, improve living conditions for populations and strengthen resilience in the face of climate challenges. My aim is to organize also an online training course as dissemination for the 15 African members, to show them the importance and some LAND RESTORATION IN LOWLANDS-BASED SYSTEMS across in Africa, since we come from different backgrounds.</t>
  </si>
  <si>
    <t>I am environmental geographer and specialist in rural development strategy and policy, at the west African German centre for sustainable rural transformation in Niger. Also, I have a master's degree in cartography and climate data modelling. I have the expertise to propose appropriate and integrated solutions to rural development. I am knowledgeable in integrated sustainable rural development, engineering, and technology for innovative intervention with the knack to communicate locally adapted sustainable technologies and community awareness creation on sustainable development goals and climate change adoption measures. 
Influenced by various challenges faced by rural communities caused by environmental pollution, I decided with my colleagues and founded the (CSDAC) in Niger. 
As main projects run, I can cite:
The Dissemination of Climate Smart Agriculture Technologies project done within the framework of the Clinton Global Initiative University (CGIU) 2020 Commitment to Action (CTA) program. Through this project, the CSDAC reached about 1500 smallholders within rural villages of Bonkoukou; SADORE and DAN SAGA. 
The Youth Challenge Fund 2020 program where the CSDAC project entitled: "Entrepreneurship and Empowerment of Nigerian Youth in the face of Covid-19." Was selected by Plan International in 1300 projects from West and Central Africa to build the capacity of 30 youth on the installation and deployment of solar systems for irrigation in Niger, which allows them to be operational on the market.
As the core founder of Climate and Sustainable Development Action Club, I have had the opportunity to design and carry out projects related to renewable energy technologies and Sustainable Development Goals (2, 6,7and 8) as well as rural livelihood improvement which are: The “One sachet for one plant" project. The project aimed to collect waste sachets from the environment and reuse them for the nursery of fast-growing, nutritious plants. About 800 Moringa seedlings were obtained and shared to a group of women in SAIGA, a rural community of Niamey, and over 200 Neem seedlings were produced for the planned tree planting activities.
Organization of the ''CSDAC 1st International Forum on SDGs &amp; African Union agenda 2063''. The event brought together over 80 participants (students, teachers, researchers, and professionals) from different parts of Africa and from German research institutes. 
I believe in myself as a change-maker, and that has always motivated me to engage in pro bono activities for the good of society. To this end, I envision myself mobilizing communities and initiating self-help projects inspired by the Sustainable Development Goals (SDGs). However, since I am not a repository of knowledge, it is imperative to learn from like-minded people, most importantly to be abreast of current trends worldwide and to update my skills as far as impacting community is concerned. Thus, this program training will help bring me closer to other change-makers across the globe, from whom I will learn new strategies as well as share my own experience. This will help me broaden my scope. Also, I trust that in order to remain relevant in this rapidly changing world, it is essential to be skilled at synthesizing the functions of different sectors and/or disciplines for the purpose of solving the climate change problem.</t>
  </si>
  <si>
    <t>bubalawilondja@gmail.com</t>
  </si>
  <si>
    <t>BUBALA WILONDJA Isaac</t>
  </si>
  <si>
    <t>INSTITUT SUPERIEUR DE DEVELOPPEMENT RURAL DE BUKAVU</t>
  </si>
  <si>
    <t>Chercheur en gouvernance foncière et Doctorant en Sciences Sociales à l'Université Catholique d'Afrique Centrale du CAMEROUN</t>
  </si>
  <si>
    <t>1000 dollars USD</t>
  </si>
  <si>
    <t>Interested in land issues, agricultural development innovations and livelihoods, taking part in this workshop is a vital opportunity to equip myself with the theoretical knowledge and practical skills I need to identify and plan effective measures, implement strategies and define appropriate methodologies for restoring lowlands for agricultural development. Similarly, this training will strengthen my skills in designing and implementing restoration measures, and in monitoring and evaluating impacts on the sustainability of performance indicators, which I lack.</t>
  </si>
  <si>
    <t xml:space="preserve"> I obtained my Baccalauréat in 2011, in Mathematics-Physics, at the Institut d'Ibanda (ex athénée Royal) in Bukavu in the Democratic Republic of Congo. As soon as I obtained this diploma, I enrolled at the University, at the Institut Supérieur de Développement Rural de Bukavu where, in 2014, I obtained the Diplôme de Gradué (Bac+3) in Rural Development and, in 2016, the Diplôme de Licencié (Bac+5) in Rural Development, option Regional Planning. In 2017, I joined the teaching and research staff of the Institut Supérieur de Développement Rural in Bukavu. I thus began my career as a researcher in Land Governance, Land Tenure and Access to Land in Rural Areas. This interest in research has led me to publish 6 scientific papers in peer-reviewed journals with factory impact. In 2021, I obtained my Master's Degree in Development, specializing in Project Management at SENGHOR University in ALEXANDRIA, EGYPT. In 2024, I began doctoral studies in Social Sciences at the Université CATHOLIQUE D'AFRIQUE CENTRALE, UCAC, Cameroon.  
My research focuses on land production issues, agricultural sector development and agrarian dynamics. My doctoral thesis is also in this field. I have also benefited from several training courses, in South Africa on the Political Economy of Land Governance in Africa; in Cameroon on Land Conflicts and in the DRC, on research methods in the Social Sciences (1) and Research Ethics (2). Once I've been selected for this course, the knowledge and skills I'll have acquired will enable me to carry out my research on agricultural innovations and development issues in the agricultural sector with the precision and tools I need, and to improve my teaching on Agricultural Policies (1), Agrarian Dynamics (2) and Agricultural Development (3).  
I would also make this knowledge available to students as part of the scientific supervision of their end-of-study work that I provide on a daily basis.
</t>
  </si>
  <si>
    <t>bienveillance03@gmail.com</t>
  </si>
  <si>
    <t xml:space="preserve">Daouda KERE </t>
  </si>
  <si>
    <t xml:space="preserve">African Regional Institute For Geospatial Information Science and Technology </t>
  </si>
  <si>
    <t xml:space="preserve">Have knowledge in production and Management of Geoinformation,I would like to do a specialisation on farming </t>
  </si>
  <si>
    <t xml:space="preserve">Living in Sahara desert, having an knowledge in restoration will be a Key skills to contribute of good production and Management of the farming techniques in my country </t>
  </si>
  <si>
    <t>adekanmi-ulrich-cedric.bambola@agrosupdijon.fr</t>
  </si>
  <si>
    <t>Bambola Adekanmi Ulrich Cédric</t>
  </si>
  <si>
    <t>Institut Agro Dijon</t>
  </si>
  <si>
    <t>Currently an agricultural engineering student at the Institut Agro Dijon, I have chosen to specialize in agroecology for sustainable crop production because my main interest at the end of my training is to help the agricultural actors in my home country to produce a healthy and reliable food supply produced with respect for the environment, through sustainable management of natural resources, such as the soil, which is a very important factor in agricultural production. Participating in this training workshop would be very useful in my future professional life.</t>
  </si>
  <si>
    <t>I previously held a higher technician diploma in agronomy (BAC+3) from the Institut National Polytechnique Felix Houphouët Boigny in Yamoussoukro, obtained in 2021, which enabled me to carry out several internships in the Ivorian agricultural sector during this cycle training. These internships enabled me to see the realities of this very important sector in my country. This is how my professional ambition to become an agricultural advisor was born, for to contribute at my humble level to improving things. My engineering training at Dijon has enabled me to improve my knowledge of sustainable agricultural systems, and my internships at CIRAD and Bayer Crop Science during this course have enabled me to develop technical and practical skills sustainable agricultural development.This training could enable me to develop an acquire new important knowledge and skills that I will undoubtedly use in my job as an agricultural adviser.</t>
  </si>
  <si>
    <t>kofarsene@hotmail.com</t>
  </si>
  <si>
    <t xml:space="preserve">Koffi Kouadio Arsène Dieudonné </t>
  </si>
  <si>
    <t xml:space="preserve">Fondation pour les Parcs et Réserves de Côte d'Ivoire </t>
  </si>
  <si>
    <t xml:space="preserve">Chargé des opérations carbone </t>
  </si>
  <si>
    <t>Je suis acteur dans la gestion des aires protégées de la Côte d'Ivoire. Ces aires protégées subissent la dégradation des sols due aux orpailleurs et au changement climatique. Mon organisation milite en faveur de la préservation et de la sauvegarde de ces aires protégées. Des compétences acquises dans la restauration des sols de ces aires protégées seront un atout pour la recherche de solutions dans la restauration des sols et donc la préservation des aires protégées en Côte d'Ivoire, zone refuge de la biodiversité en Côte d'Ivoire.</t>
  </si>
  <si>
    <t>Je suis titulaire d'un doctorat en Systématique, Ecologie et Biodiversité Végétales option Foresterie. Je suis actuellement chargé des opérations carbone à la Fondation pour les Parcs et Réserves de Côte d'Ivoire, acteur dans la gestion des aires protégées en Côte d'Ivoire. Ces aires protégées subissent les effets pervers du changements climatiques et de l'orpaillage clandestin qui détruisent les sols et donc mettent en péril la biodiversité dans ces aires protégées.</t>
  </si>
  <si>
    <t>kouamefirmin@gmail.com</t>
  </si>
  <si>
    <t xml:space="preserve">KONAN Kouamé Firmin </t>
  </si>
  <si>
    <t>Université Jean Lorougnon Guédé de Daloa</t>
  </si>
  <si>
    <t xml:space="preserve">Enseignant Chercheur </t>
  </si>
  <si>
    <t>100000 FCFA</t>
  </si>
  <si>
    <t>Ma motivation est que les bas-fonds jouent un rôle important dans la biodiversité, l’agriculture, la régulation de l’eau, les activités culturelles (sites pour des pratiques traditionnelles, des cérémonies ou servent de repères historiques) et économiques (tourisme, pêche etc). Ils sont précieux pour l'agriculture (ils favorisent la croissance des cultures et la production alimentaire). Il est essentiel de comprendre et de gérer correctement les bas-fonds pour maintenir leur équilibre écologique, maximiser leurs avantages et minimiser les risques potentiels tels que les inondations ou la destruction de l'habitat.</t>
  </si>
  <si>
    <t>Je suis docteur en Science de la terre option pédologie. J’ai effectué mes travaux de DEA (Diplôme d’Etude Approfondie) et de Doctorat en prospectant la qualité des sols de bas-fond pour une meilleure production rizicole. L’ensemble de ces travaux s’est effectué dans les bas-fonds de M’bé (M’bé 1 et M’bé 2) et de Lokapkpli. Je continue de faire la recherche dans la même thématique à travers les bas-fonds rizicoles de la côte d’ivoire. Cette formation me permettra d’apprendre de nouvelles méthodes et avoir de nouvelles approches des questions de recherche et surtout d’accroitre mes connaissances dans le fonctionnement des écosystèmes de bas-fond.</t>
  </si>
  <si>
    <t>nomwinde@yahoo.fr</t>
  </si>
  <si>
    <t xml:space="preserve">KABORE Joseph Nomwindé </t>
  </si>
  <si>
    <t xml:space="preserve">Direction Générale des Productions Végétales/ Ministère de l'agriculture des Ressources Animales et Halieutiques </t>
  </si>
  <si>
    <t>Agent service des fertilisations agricoles</t>
  </si>
  <si>
    <t>600 euro</t>
  </si>
  <si>
    <t xml:space="preserve">Je travaille dans le secteur de l'agriculture et plus particulièrement la gestion durable des terres. Également nous accompagnons les producteurs dans l'aménagement et la mise en valeur des bas-fonds fonds. 
C'est pourquoi cette formation est très capitale pour moi. </t>
  </si>
  <si>
    <t xml:space="preserve">Je suis ingénieur pédologue et titulaire d'un master en gestion de l'environnement. 
J'ai à mon actif des articles sur la sur les bas-fonds fonds et la gestion durable des terres </t>
  </si>
  <si>
    <t xml:space="preserve">Identification des bas-fonds, aménagements des bas-fonds, mise en valeur et dégradation des écosystèmes des bas-fonds </t>
  </si>
  <si>
    <t>aakohouvi@gmail.com</t>
  </si>
  <si>
    <t>Anicet AKOHOUVI</t>
  </si>
  <si>
    <t xml:space="preserve">Université Joseph Ki-Zerbo de Ouagadougou </t>
  </si>
  <si>
    <t>Étudiant en Master 2 de Sociologie et Pratique du Développement Durable</t>
  </si>
  <si>
    <t>1 million de francs CFA (1650 dollars US)</t>
  </si>
  <si>
    <t>Étudiant en Sociologie et Pratiques du Développement Durable, je suis passionné par la préservation de l'environnement et la lutte contre le changement climatique. La dégradation des terres en Afrique me préoccupe particulièrement, et je suis convaincu que la restauration des terres est une solution essentielle pour garantir un avenir durable au continent.
Cette formation me permettra d'acquérir des connaissances et des compétences précieuses pour contribuer à la restauration des terres en Afrique. Je suis motivé par l'opportunité d'apprendre auprès d'experts internationaux et de développer des compétences pratiques en planification, mise en œuvre et suivi de projets de restauration.
Je suis persuadé que mon engagement pour le développement durable et mes compétences en sciences sociales feront de moi un atout précieux pour cette formation. Je suis impatient de mettre mes connaissances au service de la restauration des terres en Afrique et de contribuer à un avenir durable pour le continent</t>
  </si>
  <si>
    <t xml:space="preserve">Je suis étudiant en Sociologie et Pratique du Développement Durable. J'ai occupé le poste de Chargé de communication pendant 4 ans pour le compte de l'association Valorisation Agricole (VA Assoc), une ONG béninoise spécialisée dans l'agriculture, la nutrition et développement durable. Je suis entrepeneur agricole et j'ai une ferme de 5 hectares actuellement. J'ai un certificat de compétence en agroecologie et agriculture climato-intelligente.
Ma passion pour l'agriculture durable, mon engagement pour le développement communautaire et mon expérience pratique font de moi un candidat idéal pour cette formation. Je suis convaincu que je pourrai apporter une contribution significative aux efforts de restauration des terres en Afrique et contribuer à un avenir plus durable pour le continent.
Cette formation me permettra d'acquérir une expertise en restauration des terres, en maîtrisant les techniques et approches adaptées à l'Afrique. Je renforcerai mes capacités en communication, analyse et prise de décision pour une gestion durable des terres. Je pourrai établir également un réseau professionnel précieux et contribuer à la préservation de l'environnement, à la sécurité alimentaire et au développement durable en Afrique.
</t>
  </si>
  <si>
    <t>tarwinde@hotmail.com</t>
  </si>
  <si>
    <t xml:space="preserve">Ouédraogo Tarwindé Aïcha </t>
  </si>
  <si>
    <t xml:space="preserve">Sila Équipements et BTP </t>
  </si>
  <si>
    <t xml:space="preserve">Chargée Hygiène Sécurité Environnement </t>
  </si>
  <si>
    <t xml:space="preserve">Je suis actuellement chargée Hygiène Sécurité Environnement dans une entreprise sous traitante d'une société minière. Mes activités sont plus liées à la sécurité. Je voudrai une reconversion professionnelle dans le domaine de l'environnement. </t>
  </si>
  <si>
    <t xml:space="preserve">Cette formation me permettra de demander un stage afin d'acquérir de l'expérience qui permettra de changer de domaine d'activité </t>
  </si>
  <si>
    <t>eucharistiejoseph@gmail.com</t>
  </si>
  <si>
    <t xml:space="preserve">Alloufou Effi Joseph </t>
  </si>
  <si>
    <t>BIC</t>
  </si>
  <si>
    <t xml:space="preserve">Data Analyst </t>
  </si>
  <si>
    <t>Na</t>
  </si>
  <si>
    <t>ikeita629@gmail.com</t>
  </si>
  <si>
    <t xml:space="preserve">Ibrahima Keita </t>
  </si>
  <si>
    <t xml:space="preserve">Bureau d'études environnementales et climatiques </t>
  </si>
  <si>
    <t xml:space="preserve">Chargé d'études </t>
  </si>
  <si>
    <t xml:space="preserve">Le billet d'avion aller-retour du Maroc à Abidjan. </t>
  </si>
  <si>
    <t xml:space="preserve">Prendre part à cette formation me permettra de développer des compétences essentielles pour restaurer les écosystèmes dégradés, améliorer la productivité agricole, lutter contre la désertification et atténuer les effets changement climatique. En participant à une telle formation, je vois me participer activement à la préservation de l'environnement et au développement durable en Afrique. </t>
  </si>
  <si>
    <t xml:space="preserve">Économiste spécialiste en environnement et changement climatique, diplômé de l'université Cadi Ayyad de Marrakech. Avec cette formation, j'aurai une meilleure adaptabilité au mutation mondiale et capable de réaliser des analyses economiques liées à l'environnement pour les projets de LA RESTAURATION DES TERRES DANS LES SYSTÈMES BASÉS SUR LES BASSES TERRES EN Afrique. </t>
  </si>
  <si>
    <t>bationofelix@yahoo.fr</t>
  </si>
  <si>
    <t>Félix BATIONO</t>
  </si>
  <si>
    <t>Ministère de l'éducation nationale, de l'alphabétisation et de la promotion des langues nationales (MENAPLN)</t>
  </si>
  <si>
    <t>Physics-Chemistry teacher in high schools and colleges</t>
  </si>
  <si>
    <t>134 $ USA (= 80 000 FCFA)</t>
  </si>
  <si>
    <t>My interest for this training is based on thé fact I plan to work in agriculture. So, this training will help me to have the necessary knowlege in Land restoration. And these knowledge that I will have will also be transmitted to my community and to anyone who wishes to learn.</t>
  </si>
  <si>
    <t>After obtaining my High school diploma in 2010 in Côte d'Ivoire in the mathematics and physical sciences, I decided to continue my university studies in Burkina Faso. So, in 2015 I obtained my  in Chemistry, then in 2019 my master's degree in Chemistry specializing in Physical Chemistry at Université Joseph KI-ZERBO. My academic goal was to have a PhD in Chemistry, but due to several problems I abandoned the thesis of doctorate. My main professional objective after my studies was to do business in agriculture and the field of water and the environment. This is the reason why I opted for the specialization in Physical Chemistry and my master's theme focused on the elimination of arsenic in groundwater with a high arsenic content. Being newly integrated into the public service as a Physics-Chemistry teacher in high schools and colleges, I have the prospect of reconverting to my original professional ambitions if the means arise. I have strong skills in teaching and in chemical analyzes as a laboratory assistant.</t>
  </si>
  <si>
    <t>No, I have not previously attended a training organised by GLI.</t>
  </si>
  <si>
    <t>NTUKA Luta Jeancy</t>
  </si>
  <si>
    <t>Université de Kinshasa</t>
  </si>
  <si>
    <t xml:space="preserve">Master's student in soil management </t>
  </si>
  <si>
    <t>I did not indicate yes for travel, I need your assistance. Currently, I am a Master's student and my means are still limited.</t>
  </si>
  <si>
    <t xml:space="preserve">En tant qu'étudiant et chercheur en gestion des sols, je suis extrêmement intéressé par la participation à cette formation, car elle est en parfaite adéquation avec mes objectifs professionnels. Elle me permettra d'acquérir des compétences pratiques et des connaissances approfondies sur les dernières avancées dans le domaine de la gestion des terres, ce qui sera très bénéfique pour mes travaux de recherche en cours et mes projets futurs. De plus, cette formation me donnera l'occasion de rencontrer des experts et des professionnels de renom dans le domaine, de partager mes idées et d'apprendre de leurs expériences. </t>
  </si>
  <si>
    <t>En tant chercheur dans la gestion des terres, j'ai développé une solide maîtrise dans l'analyse des sols et l'assistance aux agriculteurs au cours des cinq dernières années. J'ai également bénéficié d'une formation de la FAO à Dakar en octobre 2023 et j'ai assisté au sommet sur les engrais et la santé des sols à Nairobi en 2024. De plus, j'ai travaillé en tant que chercheur pour la Fondation Hanns Seidel Congo, où j'ai aidé les agriculteurs à adopter l'agriculture de conservation des sols et j'ai dirigé des projets de restauration des sols dégradés à Kinshasa.
Cette formation me fournira les moyens de renforcer mes compétences et mes connaissances dans le domaine de la gestion des terres, en me donnant accès aux dernières innovations et aux meilleures pratiques. Elle me permettra également de rencontrer des experts et des professionnels reconnus dans le domaine, de partager mes réflexions et d'apprendre de leur expérience. En fin, cette formation me donnera les outils et les connaissances nécessaires pour améliorer mes performances professionnelles et atteindre mes objectifs de carrière, en particulier dans la restauration des sols dégradés et l'adoption de l'agriculture de conservation des sols.</t>
  </si>
  <si>
    <t xml:space="preserve">Sehinadia@gmail.com </t>
  </si>
  <si>
    <t xml:space="preserve">SEHI DIMONSEDJE LINE NADIA </t>
  </si>
  <si>
    <t xml:space="preserve">Université Félix Houphouët-Boigny Côte d'Ivoire </t>
  </si>
  <si>
    <t>Master student in tropical ecology</t>
  </si>
  <si>
    <t>This training interests me a lot because my Master study theme focuses on the restoration of soils polluted by heavy metals using plants</t>
  </si>
  <si>
    <t>This training will be an asset for me in the sense that it will provide me with a plus in relation to my study project. I would like to know what technique will be used during this training to restore the soil.</t>
  </si>
  <si>
    <t>bantubamanayi1@gmail.com</t>
  </si>
  <si>
    <t>Raphael Bamanayi</t>
  </si>
  <si>
    <t xml:space="preserve">Passion of learning is the most motivation that troves me to apply for this training. </t>
  </si>
  <si>
    <t xml:space="preserve">I have a Bachelor of art un English business computing, having proficiency in those three filds, i am researcher and need to go over my studies background to discover new things. </t>
  </si>
  <si>
    <t>ankounidjou@gmail.com</t>
  </si>
  <si>
    <t>Ankounidjou YEBEDIE</t>
  </si>
  <si>
    <t>Institut d'Economie Rurale (IER)</t>
  </si>
  <si>
    <t>Attaché de Recherche</t>
  </si>
  <si>
    <t>Le billet d’avion aller-retour de Bamako au lieu de la  formation
Les frais d’hôtel pendant le séjour
La restauration pendant le séjour
Une somme forfaitaire comme argent de poche</t>
  </si>
  <si>
    <t xml:space="preserve">Ma participation à la formation me permettra de renforcer ma capacité dans mon domaine qui est la recherche agricole et qui parle de recherche agricole parle de la gestion des terres. La gestion des terres est un défi majeur actuellement dans mon pays. Une bonne connaissance de la gestion des terres sera un atout dans mon domaine d’activité. </t>
  </si>
  <si>
    <t xml:space="preserve">Je fais partis d’une équipe de recherche dans mon institution dont les activités sont axées la gestion des sols et des eaux dans les systèmes de riziculture irrigué et pluviale avec des lignées de riz issues de la mutagénèse. La première phase était de développer des lignées de riz tolérantes à la sécheresse et la seconde phase est de voir l’adaptation de ces lignées dans des zones de riziculture. </t>
  </si>
  <si>
    <t>lambonicharlesbata@gmail.com</t>
  </si>
  <si>
    <t>LAMBONI Batablinlè</t>
  </si>
  <si>
    <t>Higher Normal School at Atakpamé (Togo).</t>
  </si>
  <si>
    <t>PhD</t>
  </si>
  <si>
    <t>530euros</t>
  </si>
  <si>
    <t xml:space="preserve"> I hereby would like to state my motivation to attend the meeting on LAND RESTORATION IN LOWLANDS-BASED SYSTEMS IN AFRICA" , which will be hosted  in M’bé,
Côte d’Ivoire, from 19-23 august 2024. I’m a junior researcher  at the Ecole normale supérieure d’Atakpamé, Togo. My area of research interest is related to climate change projections impact on water and energy resources availability., Vulnerability of Water Resources to Drought Risk, Land use, land-use change .The  training workshop theme is especially relevant to my research field. So this .The  training workshop  will help us take a detached views about processes of our country which is of very important and can inspire me to focus on my subject. As a special added value of this event, I find the opportunity to network with other scholars from the World, which is an exceptional opportunity for horizontal exchange of ideas. Therefore, I would high appreciate to be given an opportunity to attend this event gathering scholars from all over the World. Being a young researcher, I hope you can give a chance to young researchers in order to inspire them to do their researches internationally. Due to my financial situation, I hope to be paid in full the cost of participation. I am confident you will find my application as a worthwhile investment. My attendance at this .The  training workshop  is a wise investment and will pay off for years to come. I look forward to your positive response.</t>
  </si>
  <si>
    <t xml:space="preserve">I’m a junior researcher at Higher Normal School at Atakpamé (Togo).
I hold a Master in hydrology and Atmospheric Physics from hydrology and atmospheric physics laboratory at Institute of Mathematics and Physical Sciences, University of Abomey Calavi, Benin in  january 2017.
 I have completed my Ph.D. degree in hydrology and atmospheric physics laboratory at Institute of Mathematics and Physical Sciences, university of Abomey calavi, Benin in January 2020.
My area of research interest is related to climate change projections impact on water and energy resources availability., Vulnerability of Water Resources to Drought Risk, Land use, land-use change.
I have rich experience of meta-analysis, statistics, graph databases, modeling, machine and learning. My area of future research will interest on climate change, human activity, land use/cover change, water resources and renewable energy resources.
The conference theme is especially relevant to my research field. So this conference will help us take a detached views about processes of our country which is of very important and can inspire me to focus on my subject. As a special added value of this event.
</t>
  </si>
  <si>
    <t>lettocedric@gmail.com</t>
  </si>
  <si>
    <t>Ange Kouakou Yann Cédric Letto</t>
  </si>
  <si>
    <t xml:space="preserve">Université Nangui Abrogoua </t>
  </si>
  <si>
    <t>331USD</t>
  </si>
  <si>
    <t>As a young Ivorian, my country is unable to be self-sufficient in rice, even though there is a perfect environment for developing this cereal. This training course will enable me to identify and plan the most effective strategies and methodologies for restoring low-lying areas for the agricultural development of rice growing in rural areas.</t>
  </si>
  <si>
    <t>I'm a PhD student in agricultural sciences. One of my research projects was on rice, and since then I've been on a never-ending quest to find out more about this cereal. This course will therefore be a major help to me in fulfilling my career plans.</t>
  </si>
  <si>
    <t>millerskonate15@hotmail.fr</t>
  </si>
  <si>
    <t xml:space="preserve">KONATE ALASSANE </t>
  </si>
  <si>
    <t xml:space="preserve">Université Félix HOUPHOUET BOIGNY </t>
  </si>
  <si>
    <t xml:space="preserve">PhD student in agricultural Sciences </t>
  </si>
  <si>
    <t xml:space="preserve">About 25$ by day </t>
  </si>
  <si>
    <t>I'm PhD student in agricultural Sciences for my last year. As a sol Scientific, it will bé benefit for me to participate at this training. I will learn new knowleges  for my community. I am also team leader in my association (Universal Scientists Education Club) in witch we are fighting against environnement dégradation.
So with this training, i will have New tools to convince my interlocutors the importance of save soils.
As a PhD student,in agricultural Sciences and pedology, this training will also be for me opportunity to be performant.
I wish seriously participate to this training.</t>
  </si>
  <si>
    <t>I am PhD student in agricultural and Soil Sciences. My Master was consecrated to use  some plants to restor degraded soil.I have to become an expert of soil questions. This training will bring me news knowleges essential to my career .</t>
  </si>
  <si>
    <t>Yes, interdisciplinary formation included agriculture, parasitogy and Soil microbiology</t>
  </si>
  <si>
    <t>ngbedie07@gmail.com</t>
  </si>
  <si>
    <t xml:space="preserve">GBEDIE Nadré </t>
  </si>
  <si>
    <t>Olam Agri</t>
  </si>
  <si>
    <t xml:space="preserve">Organic cotton project coordinator </t>
  </si>
  <si>
    <t xml:space="preserve">One of the factors contributing to lower yields is declining soil fertility. My aim as an agronomist is to acquire skills in soil management for sustainable production. I work in the cotton sector in the north of Ivory coast and their soil are very poor, so I must train farmers in soil fertility management practices. That's why i apply to this training. </t>
  </si>
  <si>
    <t>I'm organic cotton project coordinator and this training can help to increase the yields and improve farmers' incomes</t>
  </si>
  <si>
    <t>guypacome.toure@gmail.com</t>
  </si>
  <si>
    <t>Tophangui Guy-Pacome TOURE</t>
  </si>
  <si>
    <t>Institut National Polytechnique Félix HOUPHOUËT-BOIGNY</t>
  </si>
  <si>
    <t>Docteur</t>
  </si>
  <si>
    <t>30000 F CFA</t>
  </si>
  <si>
    <t>I'm passionate about scientific research into sustainable agriculture, and taking part in this training course would be both profitable and beneficial. Indeed, my current research deals with sustainable soil management, and this training course offers me the opportunity to benefit from knowledge on soil fertility restoration strategies for sustainable agricultural development. We are also interested in the impact of soil organisms (earthworms and arbuscular mycorrhizal fungi) on agricultural production. So, recognizing the ecosystem services provided by landscapes would be advantageous to me in terms of both research and teaching.</t>
  </si>
  <si>
    <t>I hold a PhD in Agroecology and Soil Microbiology and am a teacher-researcher at the Institut National Polytechnique Félix HOUPHOUËT-BOIGNY in Yamoussoukro. I have over a decade of expertise in the field of soil fertility restoration. This training will enable me to improve my theoretical and practical knowledge of sustainable agriculture. It will also enable me to teach students what I have learned.</t>
  </si>
  <si>
    <t>joeldakouo.5@gmail.com</t>
  </si>
  <si>
    <t>Joël DAKOUO</t>
  </si>
  <si>
    <t>Faculté d'Histoire et de Géographie</t>
  </si>
  <si>
    <t xml:space="preserve">Géomaticien (SIG et Télédétection) </t>
  </si>
  <si>
    <t>En tant que spécialiste en géomatique, je m'intéresse beaucoup à la cartographie de l'utilisation des terres. Ainsi, cette formation me permettra d'avoir les outils efficaces à l'évaluation de la dégradation des terres. A l'issue de cette formation, je serai bien formé pour afin être un canal de transmission de l'information dans le milieu universitaire ainsi que dans le monde rural.</t>
  </si>
  <si>
    <t>En tant que spécialiste en télédétection, j'ai eu à travailler sur un projet d'évaluation de la dégradation des ressources naturelles dans le bassin cotonnier de Koutiala. En plus de cela, je suis doctorant à l'université de Bamako et mon thème porte sur la modélisation des ressources naturelles dans le delta intérieur du fleuve Niger. Ainsi, cette formation ne fera que renforcer mes travaux de recherche pour une meilleure compréhension de la thématique.</t>
  </si>
  <si>
    <t>kouakouigor84@gmail.com</t>
  </si>
  <si>
    <t xml:space="preserve">Igor Kouakou </t>
  </si>
  <si>
    <t xml:space="preserve">Agriliving Côte d'Ivoire </t>
  </si>
  <si>
    <t xml:space="preserve">Agricultural supervisor </t>
  </si>
  <si>
    <t>This training is welcome for me to improve firstly my knowledges and make me how to participate to the saving of our planet.
Sometimes having an international certification through this kind of training increase the confidence of local deciders.</t>
  </si>
  <si>
    <t>Supervisor of agricultural activities. Generally for sustainable agriculture.
This training will give me more knowledges and new technical skills in order to give more in my agricultural activities.</t>
  </si>
  <si>
    <t>henocamenuti@gmail.com</t>
  </si>
  <si>
    <t>AMENUTI Yao Félicité</t>
  </si>
  <si>
    <t>University of Lomé</t>
  </si>
  <si>
    <t>1000 Euro</t>
  </si>
  <si>
    <t>Being an agricultural engineer, and currently a doctoral student in plant production science, this training will be an asset for me, and will allow me to learn land management strategies and valorization of my research work. I can't wait to send off the winners</t>
  </si>
  <si>
    <t>I am an agricultural engineer, I have worked on projects for the use of organic products in the fight against plant-parasitic nematodes, I am currently working on the project for the management and valorization of invasive aquatic plants, in this case hyacinth. water, or we convert it into biogas and enriched compost to fight against soil degradation. As a result, this training is the one I have always dreamed of participating in to learn from my colleagues and have more professional networks to be a true pioneer in the fight against climate change and fight against soil degradation in wetlands and preserve the aquatic ecosystem</t>
  </si>
  <si>
    <t>amenavocanh19@gmail.com</t>
  </si>
  <si>
    <t>AVOCANH Houénousou Amen Octave</t>
  </si>
  <si>
    <t>Ecole Régionale Post-Universitaire d'Aménagement et de Gestion Intégrée des Forêts et Territoires Tropicaux (ERAIFT)</t>
  </si>
  <si>
    <t>Master Student</t>
  </si>
  <si>
    <t xml:space="preserve">I am deeply passionate about sustainable agriculture and environmental conservation, particularly in the context of lowlands-based systems in Africa. This training opportunity presents a unique chance to expand my knowledge and skills in land restoration techniques, ecosystem services, and holistic sustainability approaches. I believe that the insights gained from this workshop will not only benefit my own work but also contribute to the greater efforts of promoting sustainable agricultural practices in Africa. I am eager to learn from experts in the field and collaborate with like-minded individuals to make a positive impact on land restoration and agricultural development in the region.
</t>
  </si>
  <si>
    <t xml:space="preserve">I hold bachelor degree in Agronomic Sciences, Major: Planning and Management of Natural Resources and actually I'm enrolled as Master Student in Management of Protected Areas field at  Regional Post-graduate Training School on Integrated Management of Tropical Forests and Lands (ERAIFT). I'm highly passionate about issue related wetlands like Mangroves and Losslands and I intend to write my Master thesis on wetland or lossland area. So, This training will provide me with a solid foundation in the management and conservation of protected areas, specifically focusing on wetlands such as mangroves and loss lands. This knowledge will complement my background in agronomic sciences and allow me to develop a deeper understanding of the ecological processes and management strategies required to effectively protect these crucial ecosystems.
By pursuing my Master's thesis on a wetland or loss land area, I will have the opportunity to apply the theoretical knowledge gained during the training to a practical research project. This hands-on experience will not only enhance my academic skills but also provide me with valuable insights into the real-world challenges and opportunities in the field of wetland conservation.
Furthermore, the network of professionals and experts at this training that I met up will enable me to connect with like-minded individuals and potential collaborators in the conservation sector. This network will be invaluable for sharing knowledge, exchanging ideas, and building partnerships that can enhance my professional development and ultimately contribute to the conservation of wetlands and losslands.
Overall, this training will equip me with the necessary tools and expertise to pursue a career in the management and conservation of protected areas, with a specific focus on wetlands. I am confident that this experience will support my professional objectives by furthering my understanding of these ecosystems and preparing me to make a meaningful impact in the field of conservation.
</t>
  </si>
  <si>
    <t>privatangekonan@gmail.com</t>
  </si>
  <si>
    <t>N'GUESSAN ANGE PRIVAT KONAN</t>
  </si>
  <si>
    <t>CIC ( COMITE IVOIRIEN DE GEOMATIQUE)</t>
  </si>
  <si>
    <t>GEOGRAPHER GEOMATICIAN</t>
  </si>
  <si>
    <t>300,000 CFA francs</t>
  </si>
  <si>
    <t>I would like to express my interest in participating in the training workshop on Land Restoration in Lowland-Based Systems in Africa, organized by the Global Land Initiative (GLI) and AfricaRice from August 19 to 23, 2024 in M'bé, Ivory Coast.
Holder of a master's degree in physical geography and environment, I have expertise in environmental risk management and drone mapping, an innovative technology in precision agriculture. This workshop is a unique opportunity to strengthen my skills in lowland restoration strategies, assessment of ecosystem services, and implementation of measures integrating physical, biological and socio-economic aspects.
I am particularly motivated by the opportunity to learn from best practices and collaborate with other professionals in the field. Participating in this training will allow me to contribute more effectively to agricultural development and environmental conservation initiatives in Africa.
I thank you for your attention and remain at your disposal for any further information.</t>
  </si>
  <si>
    <t>My professional background focuses on environmental risk management and ecosystem conservation. With a master's degree in physical geography and environment, I have acquired expertise in geospatial data analysis and drone mapping, crucial skills for understanding and monitoring environmental changes.
This training on land restoration in lowland-based systems in Africa represents an ideal opportunity to deepen my knowledge and skills in an area crucial for environmental sustainability and agricultural development. By enabling me to gain an in-depth understanding of lowland restoration strategies and methodologies, as well as the physical, biological and socio-economic aspects involved, this training will strengthen my ability to design and implement lowland conservation projects. holistic and effective way.
In addition, this training also provides the opportunity to network with other professionals in the field, exchange ideas and best practices, which will enrich my expertise and broaden my professional prospects. Through this training, I will be better equipped to contribute significantly to sustainable development and environmental conservation initiatives in Africa, in alignment with my professional goals of promoting the protection of ecosystems and providing innovative solutions to environmental challenges.</t>
  </si>
  <si>
    <t>NO NOT YET</t>
  </si>
  <si>
    <t>a.check225@gmail.com</t>
  </si>
  <si>
    <t>COULIBALY Check Abdoul-Rahim</t>
  </si>
  <si>
    <t>UNIVERSITE PELEFORO GON COULIBALY</t>
  </si>
  <si>
    <t xml:space="preserve">Titulaire d'une Master </t>
  </si>
  <si>
    <t xml:space="preserve">250. 000 XOF </t>
  </si>
  <si>
    <t>La restauration des sols a été au cœur de ma formation de la licence au Master. Je souhaiterais approfondir mes connaissances sur la restauration des sols afin de faire une thèse si possible car elle est aujourd'hui est véritable problème central de l'agriculture en Afrique de l'Ouest et surtout dans le monde. Participer à cette formation me permettra d'être équipé et appréhender avec plus aisance lesdits problèmes.</t>
  </si>
  <si>
    <t>Je suis titulaire d'un Master en Agrophysioloie et protection des végétaux et de l'environnement. Le stage effectué lors de ce Master était lié la culture du cacao. Comment le biostimulant pouvant favoriser la transformation des chérélles en cabosses de cacaoyers. Je suis également titulaire d'une Licence en Production Végétale. Je suis également passionné du bénévolat dans les organisations estudiantines sur le concept One Health et le libre partage de la connaissance sur des projets de wikimédia.</t>
  </si>
  <si>
    <t>alexandraadjoa@gmail.com</t>
  </si>
  <si>
    <t>Sandra Adjoa YAOKPORA</t>
  </si>
  <si>
    <t>Ministry of Investment Promotion (Togo)</t>
  </si>
  <si>
    <t>Project Analyst</t>
  </si>
  <si>
    <t>1.5 Million FCFA</t>
  </si>
  <si>
    <t>As a project analyst at the Ministry of Investment Promotion of Togo and a master's student in development economics, I look forward to participating in the "Land Restoration in Lowlands-Based Systems in Africa" training. This workshop is crucial for enhancing my understanding of sustainable agricultural practices, particularly in lowland areas. The skills and knowledge gained will be invaluable for identifying effective restoration strategies, crucial for Togo's development projects. Moreover, this training offers a unique opportunity to network with leading experts, fostering collaborations that can drive impactful, sustainable development initiatives in West Africa.</t>
  </si>
  <si>
    <t>My experience in the Togolese public sector and my ongoing studies as a master's student in development economics provide me with a robust background and expertise to take the "Land Restoration in Lowlands-Based Systems in Africa" training. My experience also includes being part of the second cohort of the Program of Excellence for Women in Africa, where I developed strong problem-solving skills and a deep understanding of sustainable development challenges.
My professional objectives are to contribute to the creation of viable and resilient economies in Africa through sustainable development initiatives, whether in public administrations or international organizations. This training is particularly relevant to my goals as it focuses on lowland ecosystems, which play a crucial role in agriculture, flood control, water storage, and biodiversity conservation. Understanding the complexities of these ecosystems and learning effective restoration strategies will enable me to implement projects that not only boost agricultural productivity but also protect and enhance ecosystem services.
Participating in this workshop will equip me with the necessary skills to plan and execute restoration measures that integrate physical, biological, and socioeconomic factors. This holistic approach is essential for ensuring the long-term sustainability of agricultural practices and mitigating the adverse effects of climate change and population growth on lowland areas. The training's focus on monitoring and evaluating impacts based on sustainability performance indicators aligns perfectly with my objective to promote evidence-based policies and projects in my country.
Furthermore, the networking opportunities provided by this training will allow me to connect with leading experts, scientists, and practitioners in the field. These connections can lead to valuable collaborations and the exchange of best practices, further enhancing my ability to contribute effectively to Togo's development goals. The knowledge and skills gained from this workshop will not only advance my career but also empower me to make a meaningful impact on sustainable development and economic resilience in Africa.</t>
  </si>
  <si>
    <t>alfresbooba@gmail.com</t>
  </si>
  <si>
    <t>Bebe Alfred Dembele</t>
  </si>
  <si>
    <t>Pan African University, Life and Earth Sciences Institute (Including Health and Agriculture)- PAULESI /University of Ibadan (UI)</t>
  </si>
  <si>
    <t>PhD candidate in Environmental Management</t>
  </si>
  <si>
    <t>Wishing to strengthen my skills and thus reach the level of technicality required to excel in the area of natural resource management, it is with this in mind that your present offer is an opportunity for me to submit my application for the training course entitled: ‘Land Restoration in Lowlands-based Systems in Africa’. A geographer by training with extensive experience in agricultural research, my research focuses on the application of GIS and remote sensing to the assessment of food security and the agro-ecological sustainability of agricultural production systems. I also have extensive theoretical and practical experience in delineating watersheds and lowlands using satellite images (DEM and Landsat).
Joining this course would therefore be an essential complement to the knowledge I have acquired throughout my career. What's more, the different themes are perfectly in line with my career plans. This course will also enable me to develop my skills, consolidate my know-how and prepare me for the role of a researcher involved in natural resource management programmes in lowlands and watersheds.
As I have the necessary work capacity and motivation to succeed in this training course, I would like to ask you to consider my application for admission to the ‘Restoration of Inland Valley Land’ training course.</t>
  </si>
  <si>
    <t>I hold a Master's degree in Geography and Land Management and a Master's degree in Territorial Management and Local Development (GTDL). I am currently a PhD student in Environmental Management at the University of Ibadan (UI), Nigeria. I have extensive experience in Geographic Information Systems (GIS) and Remote Sensing applied to the assessment of food security and sustainability of agricultural production systems. My current PhD research focuses on assessing the agro-ecological sustainability of farms in the context of anthropogenic pressures in the rural community of Faragouaran in southern Mali. The aim of this thesis is to assess agro-ecological sustainability using indicator systems and satellite imagery. The various themes of the course on 'Land Restoration in Lowlands-based Systems in Africa' are perfectly in line with my PhD research and career plan. This course will also enable me to develop my skills, consolidate my knowledge and prepare me for the tasks of a researcher involved in natural resource management programmes in lowlands and watersheds.</t>
  </si>
  <si>
    <t>aliou.tangara@outlook.fr</t>
  </si>
  <si>
    <t>Aliou Tangara</t>
  </si>
  <si>
    <t>Myagro</t>
  </si>
  <si>
    <t xml:space="preserve">Agro-Forestier </t>
  </si>
  <si>
    <t>En tant qu’agent en agro-forestierie et aussi témoin du réchauffement et changement climatique la restauration des terres se doit d'être une priorité de par la théorie à la pratique.</t>
  </si>
  <si>
    <t>J'ai commencé avec la société myagro sur le projet d'appuis à la sécurité alimentaire et agro-écologique (ASAA) ce qui m'a ouvert l'esprit sur la question lié à l'environnement et au programme de rénovation des terres de ma chère patrie.
Et aussi contribuer à l'avenir du développement durable au niveau communautaire.</t>
  </si>
  <si>
    <t>jumsada1997@gmail.com</t>
  </si>
  <si>
    <t>IRAKOZE Sada</t>
  </si>
  <si>
    <t>Institut d'Administration  et de Cartograhies FoncieresUniversité du Burundi</t>
  </si>
  <si>
    <t>Maitre-Assistant</t>
  </si>
  <si>
    <t>Le montant necessaire pour payer le voyage et mon sejour</t>
  </si>
  <si>
    <t>Having this opportunity to participate in this training will be for me a great opportunity to complete or increase other knowledge in my teaching profession in the field of land as I teach a course in Sustainable Land Management which land restoration is part of good land management for sustainable development of a country.</t>
  </si>
  <si>
    <t xml:space="preserve">My name is Sada IRAKOZE and I have a master's degree in Geospatial Science and Land Governance from the Institut Agronomique et Veterinaire Hassan II(Institute of Agronomy and Veterinary Hassan II) in Morocco. 
In my final year project, I worked on the valorization of rural land by drawing an agricultural map, from which I was able to understand the importance of rural land.
After my studies, I started teaching at the Institut d'Administration et de Cartographie Fonciere(Institute of Land Administration and Mapping) where I teach courses in Sustainable Land Management, Gender and Access to Land and Land Administration.
This training will help me build my capacity in land restoration so that I can help my country and Africa in general.
Thank you 
</t>
  </si>
  <si>
    <t>No, this will be my first time once I've been selected.</t>
  </si>
  <si>
    <t>ernest.dozie@yahoo.com</t>
  </si>
  <si>
    <t xml:space="preserve">Chidozie Ernest </t>
  </si>
  <si>
    <t xml:space="preserve">Dangote Fertiliser Limited </t>
  </si>
  <si>
    <t xml:space="preserve">Soil specialist </t>
  </si>
  <si>
    <t>I have an inherent interest in land restoration, soil health and climate change. I have carried out researches and published journals in this regard. My major objective is to gain more knowledge on land restoration methods in order to sustain the environment into performing it's ecosystem function and services.</t>
  </si>
  <si>
    <t xml:space="preserve">Researcher of soil and environment with bias in land evaluation, restoration and soil health. The training will avail me the opportunity to be abreast with recent sista land manager practices, network with other researchers on guidelines in restoring degraded lands and biodiversity. </t>
  </si>
  <si>
    <t xml:space="preserve">mahamanayoubaadamou11@gmail.com </t>
  </si>
  <si>
    <t xml:space="preserve">ADAMOU MALAM SOULEY Mahaman Ayouba </t>
  </si>
  <si>
    <t xml:space="preserve">ICRISAT </t>
  </si>
  <si>
    <t xml:space="preserve">Stagiaire </t>
  </si>
  <si>
    <t xml:space="preserve">Ce qui m'a plus motivé à postuler pour ce poste c'est pour sauvegarder les terres </t>
  </si>
  <si>
    <t>N</t>
  </si>
  <si>
    <t>amboulosidibe01@gmail.com</t>
  </si>
  <si>
    <t xml:space="preserve">Amboulo SIDIBE </t>
  </si>
  <si>
    <t>Supervisor</t>
  </si>
  <si>
    <t>Dans le cadre de ma demande de soutien de voyage, j'estime que la somme de 497€ serait adéquate pour couvrir les frais nécessaires.</t>
  </si>
  <si>
    <t>I am keenly interested in this training in the field of agriculture and land restoration to deepen my skills and knowledge in these crucial areas. This opportunity will allow me to explore best practices in sustainable land management and biodiversity. I am confident that the teachings provided during this training will not only contribute to my professional development but also to environmental preservation and improved agricultural productivity. I am particularly excited about collaborating with other industry professionals and exchanging ideas on effectively restoring degraded lands.</t>
  </si>
  <si>
    <t>Background and Expertise:
I hold a Bachelor's degree in Community Development from INFTS. With over 4 years of experience in community development and agriculture, I have specialized in Community Projects. Throughout my career, I have held positions such as Agricultural Training Officer, Agroforestry Officer, and Agroforestry Supervisor. I have developed strong skills in mobilization, training, agricultural techniques, leadership, and project management. In addition to my professional experience, I have completed capacity-building programs on sustainable agriculture and plant treatment techniques.
How This Training Could Support My Professional Objectives:
The training organized by GLI represents a valuable opportunity to develop my professional skills. By participating, I aim to acquire and strengthen my capabilities in all stages of agriculture, which are essential for my career advancement. This aligns with my goal of becoming an expert in agriculture, as the training will not only enhance my skills but also enable me to contribute to the development of my beloved country, which relies heavily on agriculture. Ultimately, the knowledge gained will allow me to continue learning, ensuring that I can make significant contributions to my country.</t>
  </si>
  <si>
    <t>No, I have not attended any training organized by GLI.</t>
  </si>
  <si>
    <t>guinaguibertrand@gmail.com</t>
  </si>
  <si>
    <t xml:space="preserve">GUINAGUI N'DOUA BERTRAND </t>
  </si>
  <si>
    <t xml:space="preserve">Université Félix Houphouët-Boigny </t>
  </si>
  <si>
    <t xml:space="preserve">Docteur </t>
  </si>
  <si>
    <t>Pas de fond</t>
  </si>
  <si>
    <t>Je suis agronome de formation, une telle formation est une aubaine dans ma carrière professionnelle et en tant qu'universitaire , cette formation m'aidera dans la formation des étudiants.</t>
  </si>
  <si>
    <t>Phytopathologiste, défense de culture et Agrophysiologiste spécialiste du riz. Cette formation me permettra d'acquérir de nouvelles compétences dans ma carrière de chercheurs.</t>
  </si>
  <si>
    <t>kalisko85@yahoo.fr</t>
  </si>
  <si>
    <t xml:space="preserve">Kalifa Sissoko </t>
  </si>
  <si>
    <t xml:space="preserve">Gaston Berger university </t>
  </si>
  <si>
    <t xml:space="preserve">Phd student </t>
  </si>
  <si>
    <t>I need information to answer this question, but the amount will not exceed 1000 dollars.</t>
  </si>
  <si>
    <t>As a doctoral student researching climate change, I am keenly interested in participating in the land restoration workshop. This opportunity aligns perfectly with my academic focus and passion for environmental sustainability. I am eager to learn from experts, share my insights on climate change, and explore innovative solutions for restoring degraded lands. This experience will enhance my research and contribute to my long-term goals in environmental conservation.</t>
  </si>
  <si>
    <t>I am a doctoral student specializing in climate change, with a focus on its impacts and mitigation strategies. My research involves analyzing climate patterns, developing sustainable practices, and assessing policy implications. This training in land restoration will equip me with practical skills and advanced knowledge crucial for my research. It will enhance my ability to devise comprehensive solutions for environmental restoration, directly supporting my career goals in environmental policy and sustainability.</t>
  </si>
  <si>
    <t>emukisa83@gmail.com</t>
  </si>
  <si>
    <t xml:space="preserve">Mukisa Emmanuel </t>
  </si>
  <si>
    <t xml:space="preserve">Uganda Wildlife Conservation Education Centre </t>
  </si>
  <si>
    <t xml:space="preserve">Conservation Educator </t>
  </si>
  <si>
    <t xml:space="preserve">$1880 </t>
  </si>
  <si>
    <t xml:space="preserve">Being a conservation Educator ,this training exposes me to peers who are handling land restoration initiatives through different approaches.
This will build our awareness campaigns on land restoration and management in communities around Uganda further more enhancing on our ongoing projects around Makanaga wetland and Kitubulu Forest reserve.
Uganda Wildlife Conservation Education Centre is a lead agency in Conservation education that not only works with communities but also in schools through supporting  curriculum development and conservation education. Having a representative like me on this training will highly boast on our approach on integrating land education and biodiversity education in schools. </t>
  </si>
  <si>
    <t xml:space="preserve">I have been a Conservation Educator for the past 5 years ,a graduate of wildlife and natural resource management  ,a Global Youth Network member,a wildlife clubs of Uganda member with deep roots in ecotourism for nature protection.
Attending this Training will expose me to different expertise in nature conservation and land restoration and management which I will share and take back to Uganda but also enhance on my knowledge of nature education and land restoration projects.
</t>
  </si>
  <si>
    <t>aklemathieu6@gmail.com</t>
  </si>
  <si>
    <t xml:space="preserve">AKLE Mantinou Adéchina </t>
  </si>
  <si>
    <t>University of Abomey-Calavi</t>
  </si>
  <si>
    <t>Mcs</t>
  </si>
  <si>
    <t>200-500 000</t>
  </si>
  <si>
    <t>I’m interested in this training because I’m convinced that I can learn from that training and by the way impact positively my country, my area in context of using the waterbody properly and preserve the biodiversity.</t>
  </si>
  <si>
    <t xml:space="preserve">I study continental aquaculture for 5 years and i stills looking for best way to restore that wild place for all species that we lost every day because of our way to exploit it </t>
  </si>
  <si>
    <t>kidusworkineh@gmail.com</t>
  </si>
  <si>
    <t>Kidus Workineh Tebikew</t>
  </si>
  <si>
    <t>Ethiopian Environmental Protection Authority</t>
  </si>
  <si>
    <t>Environmental Specialist</t>
  </si>
  <si>
    <t>1600 USD</t>
  </si>
  <si>
    <t>I am deeply interested in participating in the training on land restoration in lowland-based systems in Africa due to my commitment to environmental sustainability and my desire to contribute to combating land degradation. Africa's lowland regions are critical for biodiversity, agriculture, and local livelihoods, yet they face significant challenges from deforestation, soil erosion, and climate change.
This training offers a unique opportunity to learn practical techniques and innovative solutions for restoring these vital ecosystems. By acquiring this knowledge, I aim to actively participate in conservation efforts, enhance local community resilience, and promote sustainable land management practices that benefit both the environment and society.</t>
  </si>
  <si>
    <t>I hold an MA in Environment and Sustainable Development from Addis Ababa University (AAU) and an MSc in Chemical Risk Management from the University of Cape Town (UCT). With over a decade of professional experience, I have developed a robust expertise in environmental management, climate change mitigation and adaptation, and biodiversity conservation. My work has spanned diverse roles, including policy development, project implementation, and stakeholder engagement, allowing me to address complex environmental challenges effectively. I have contributed to several high-impact projects aimed at reducing environmental risks and promoting sustainable practices. My academic background, combined with hands-on experience, has equipped me with a comprehensive understanding of the intricate relationships between human activities and environmental health. This expertise enables me to devise and implement strategies that enhance resilience to climate change, preserve biodiversity, and ensure sustainable development. Through continuous learning and collaboration with multidisciplinary teams, I remain committed to advancing environmental sustainability and making a positive impact on both local and global scales.
The training could significantly enhance my professional objectives as an Environmental Specialist by equipping me with specialized knowledge and practical skills essential for addressing land degradation issues specific to lowland ecosystems in my country. This training will enable me to develop and implement sustainable land management practices, improving soil health, water management, and biodiversity conservation in Ethiopia. Additionally, the training's focus on innovative restoration techniques and community engagement strategies will bolster my capacity to lead impactful projects, influence policy development, and collaborate effectively with local stakeholders, ultimately contributing to the advancement of environmental sustainability and resilience in lowland areas across Africa.</t>
  </si>
  <si>
    <t>adamakere949@gmail.com</t>
  </si>
  <si>
    <t>KERE Adama</t>
  </si>
  <si>
    <t>Agriterra</t>
  </si>
  <si>
    <t>Consultant Junior</t>
  </si>
  <si>
    <t xml:space="preserve">Renforcer mes capacités sur les techniques de restauration des terres afin d'aider a lutter efficacement contre la désertification et participer a sensibiliser la population sur les causes qui conduisent a la dégradation des terres </t>
  </si>
  <si>
    <t>Je suis titulaire d'une licence en biochimie ,chimie des substances naturelles et j'oeuvre dans le développement rural plus particulièrement en tant que conseiller coopérative  ! Je suis confronté dans l'exercice de mes fonctions a des problèmes qui me sont soumises par les producteurs tel que les problèmes de dégradation des terres !  Et suivre cette formation me permettra de répondre efficacement à leur préoccupation et contribuer à restaurer les terres degardées</t>
  </si>
  <si>
    <t>mosesmuga00@gmail.com</t>
  </si>
  <si>
    <t>Moses Muga</t>
  </si>
  <si>
    <t>University of Eldoret</t>
  </si>
  <si>
    <t>Postgraduate student (volunteering research assistant)</t>
  </si>
  <si>
    <t>as a sharp total orphan student passionate to attending school, a sponsorship to cushion on travel, accomodation, water for domestic use and food cost (varying USA dollar currency in exchange rates at different banks and western union outlets in Kenya) will be of ethical gains to invest in me on educational programme.</t>
  </si>
  <si>
    <t>Learn sustainable innovative ideas and solutions by identification of research gaps, sharpen my skill of expertise, network with internationally recognised profesors and lecturers to articulate with my resume, through the knowledge share notes to junior staff and student as the world is a global village.</t>
  </si>
  <si>
    <t>Bsc Agriculture 2011-15 
Postgraduate Diploma in Seed Science and Technology 2016-18
Master of Science in Seed Science and Technology 2021-2024.
I am a fully baked research assistant with a dire urge to quech educational thirst with a keen eye on mentorship in addition posses a cutting edge hands on skill in data analysis, data management using R a statistical software trained by Mcknight foundation USA 2022 via online and currently volunteering at the Department of Seed, Crop and Horticulture Science in School of Agriculture and Biotechnology at University of Eldorey Kenya.
Give an opportunity it will be an eye openor to improve my level of expertise, team work and team spirit rather than command and control sharpened by internationally recognised professionals whom posses avid experience, ellevate my understanding and wisdom through the training to come up with SDG goals solutions as per Vision 2030.</t>
  </si>
  <si>
    <t>None.</t>
  </si>
  <si>
    <t>sanfoben0@gmail.com</t>
  </si>
  <si>
    <t>Sanfo idrissa</t>
  </si>
  <si>
    <t>Université Nazi Boni</t>
  </si>
  <si>
    <t>Étudient</t>
  </si>
  <si>
    <t>248$</t>
  </si>
  <si>
    <t>The English translation of your text is:
"My interest in this soil restoration training in Africa stems from my desire to play an active role in the fight against desertification and land erosion. I am convinced that the knowledge and skills gained will enable me to implement innovative and environmentally friendly agricultural practices, which are essential to reverse the current trends of degradation."</t>
  </si>
  <si>
    <t>The skills acquired through this training are highly sought after by employers in the agro-pastoral sector. They can allow me to stand out in the job market and gain access to key positions in rural development projects, environmental NGOs, or agronomic research institutions.”</t>
  </si>
  <si>
    <t>mubiamartha99@gmail.com</t>
  </si>
  <si>
    <t>Martha  Wambui</t>
  </si>
  <si>
    <t xml:space="preserve">Egerton university </t>
  </si>
  <si>
    <t>Nill</t>
  </si>
  <si>
    <t>Agriculture, climate change ,environment  and natural  resources</t>
  </si>
  <si>
    <t>Agriculture- giving my technical allround skills for growth,experience   needed in my career,best approaches in addressing certain issues,related to planning, environment, use of natural resource sustainability,climate change ,food system and transformation.</t>
  </si>
  <si>
    <t>No,this will be my first</t>
  </si>
  <si>
    <t>benfils07@gmail.com</t>
  </si>
  <si>
    <t>ANGBENI Ebiele Benjamin</t>
  </si>
  <si>
    <t>Affiliation</t>
  </si>
  <si>
    <t xml:space="preserve">Master 2 </t>
  </si>
  <si>
    <t xml:space="preserve">Je me permets de vous écrire aujourd’hui afin de vous soumettre ma candidature. Très intéressé par la formation de restauration des terres en bas-fonds en Afrique G20 Global land Initiative qui aura lieu du 19 au 23 Août 2024 à M'bé Côte d'Ivoire. Suivre ce cursus est une étape indispensable dans mon plan de carrière, puisqu'elle me permettra de compléter mes connaissances dans le domaine de la biodiversité et me donnera les autours nécessaires pour atteindre mon objectif : devenir Docteur. 
</t>
  </si>
  <si>
    <t xml:space="preserve">J'ai un master 2 de biodiversité et conservation des écosystèmes et participé à plusieurs missions  dans le cadre de la recherche scientifique. cette formation va me permettre de connaitre des pratiques durables dans l'utilisation durable des bas-fonds et leurs ressources . Ainsi une bonne pratique agricole du milieu, la sensibilisation des populations de l'importance des milieux humides </t>
  </si>
  <si>
    <t>maigafaissalabdoulaziz@gmail.com</t>
  </si>
  <si>
    <t xml:space="preserve">Faïssal Abdoul Aziz Maïga </t>
  </si>
  <si>
    <t xml:space="preserve">Formateur Agricole </t>
  </si>
  <si>
    <t>800 000</t>
  </si>
  <si>
    <t xml:space="preserve">C'est avoir plus de compétence sur la valorisation et commercialisation de nos produits Agricole </t>
  </si>
  <si>
    <t>J'ai réussir une formation en Agro-business Licence professionnelle à l’IPR/IFRA de Katibougou j'ai mon propre entreprise en Productions maraichaire et Production de volailles. Actuellement Formateur Agricole dans MyAgro ( N'gasènè) Mali</t>
  </si>
  <si>
    <t>sadiodiarra843@gmail.com</t>
  </si>
  <si>
    <t>Sadio Diarra</t>
  </si>
  <si>
    <t xml:space="preserve"> Myagro ( N'gasènè) </t>
  </si>
  <si>
    <t>Superviseur de formation à Bafoulabè</t>
  </si>
  <si>
    <t>Mettre en valorisation nos produits locaux</t>
  </si>
  <si>
    <t>Je suis superviseur de formation dans Myagro qui intervient dans le domaine agricole j'ai ma licence en sciences de l'éducation et aussi j'ai ma propre entrèprises d'élevage et de maraîchage, cette formation m'inspire beaucoup car elle vas m'aider aussi d'aider les jeunes dans les jours à venir pour la restauration de nos terres dans le systèmes basès sur les basses terres en Afrique</t>
  </si>
  <si>
    <t>agboyou51@gmail.com</t>
  </si>
  <si>
    <t xml:space="preserve">A. B. Théodore GBOYOU </t>
  </si>
  <si>
    <t>AgriConnect Africa/ Rizi-Fish Farm Project</t>
  </si>
  <si>
    <t>Coordinator</t>
  </si>
  <si>
    <t>700 $ US</t>
  </si>
  <si>
    <t>I'd like to take part in this training course to gain the knowledge and technical tools I need to successfully coordinate my current projects. I recently co-published an article on rice-fish farming in the Ouémé valley. And with the aim of duplicating this technology to rice growers using digital technology, this training comes at just the right time.</t>
  </si>
  <si>
    <t>Certified Specialist in Climate Solutions from the University of EDINBURGH I am an interdisciplinary professional in food security and climate change, combining a background in rural development with expertise in water engineering for agriculture, agricultural statistics and the management of agri-food innovations.
Country coordinator of the World Youth Parliament from May 2020 to November 2022, the leader's career is characterized by services, contracts for researchers and institutions such as the IRD.
As a climate volunteer, I coordinate the Climate Embassy for Water and Agriculture, through which integrated water management projects are piloted for the benefit of rural farmers. 
Today, I'm concentrating more on valorizing the results of agricultural research and financing research projects, notably in the cocoa and rice sectors through the AgriConnect Africa platform, which is the fruit of participatory development with farmers in Benin and Côte d'Ivoire. This includes an early-warning service to help farmers, especially those in low-lying areas, to avoid the worst.
This training will bring me up to date in terms of technology and approaches to lowland management. I'll then be able to share what I've learned with the thousands of farmers I work with, directly in their local languages for a better understanding.</t>
  </si>
  <si>
    <t xml:space="preserve">mounirsoule22@gmail.com </t>
  </si>
  <si>
    <t>MOUNIR</t>
  </si>
  <si>
    <t xml:space="preserve">Groupe de Recherches et de Protection de la Faune et de la Flore des Îles de l'Océan Indien </t>
  </si>
  <si>
    <t xml:space="preserve">Doctorant et assistant de recherche </t>
  </si>
  <si>
    <t xml:space="preserve">Actuellement en deuxième année doctorale et en tant qu'un jeune chercheur ayant compris les enjeux liés à la dégradation de la biodiversité de l'Afrique en général, il est nécessaire de disposer les formations adaptées pour faire face à la restauration des terres pour contribuer dans l'agriculture et aussi à la sécurité alimentaire. En effet, j’aimerais bien développer mes compétences sur les stratégies de planification et m'adapter aux méthodologies de restauration des basses-terres les plus efficaces pour contribuer activement au développement agricole, mais aussi d'avoir les points clé pour l'identification des solutions durables pour la conservation des écosystèmes. Je trouve cette formation intéressante dans le cadre de mes projets professionnels et personnels. </t>
  </si>
  <si>
    <t xml:space="preserve">Je suis également assistant de recherche dans une association basée dans l'océan indien qui mise les efforts à la protection des écosystèmes floristiques et faunistiques. J'aimerais sensibiliser la population locale à travers des formations adaptées et attirer les habitants à prendre au sérieux les dangers qui frappent nos terres agricoles. Donc cette formation va contribuer largement à ma carrière professionnelle et personnelle puisque les modules donnés sont assez importants dans le cadre de mon travail et de mes projets futurs. </t>
  </si>
  <si>
    <t>yoropanemlin@gmail.com</t>
  </si>
  <si>
    <t xml:space="preserve">Yoropa Nemlin </t>
  </si>
  <si>
    <t xml:space="preserve">CNRA </t>
  </si>
  <si>
    <t xml:space="preserve">Je voudrais participer à ce programme afin d'acquérir des compétences nouvelles, et aussi aider nos parents à restaurer les sols dans nos villages, surtout au nord du pays. </t>
  </si>
  <si>
    <t xml:space="preserve">Ce programme me permettra de faire face aux difficultés aux qu'elles nous sommes confrontées </t>
  </si>
  <si>
    <t>GLI</t>
  </si>
  <si>
    <t>alemayehubeh@gmail.com</t>
  </si>
  <si>
    <t>Alemayehu Behailu Yetesha</t>
  </si>
  <si>
    <t>Hawassa University, Ethiopia</t>
  </si>
  <si>
    <t>Coordinator, Academic Quality Assurance and Enhancement, and Lecturer, Agroforestry department</t>
  </si>
  <si>
    <t>Land degradation is causing land quality and ecosystem performance to decline, leading to reduced production and productivity in various harvests. Land resource losses require coordinated interventions from stakeholders, including organizations and professionals, to address climate stresses, food insecurity, biodiversity loss.
Ethiopia faces land degradation especially in the lowland areas affecting water quality, animals, and leads to poverty. The soil and water conservation and tree planting programs have been initiated despite limited success. This training aims to bridge the knowledge and skill gap in land restoration, equipping professionals with theoretical and practical skills to identify and plan effective restoration strategies.</t>
  </si>
  <si>
    <t>I did my master’s degree in Climate Smart Agricultural Landscape Assessment and my BSc degree in Agroforestry. I have had a total of nine years of work experience at Hawassa University since 2014. Thus, I have adequate theoretical and practical knowledge in agroforestry, climate change, biodiversity, climate-smart agriculture, natural resource management, and forestry science. I did a research project on the role of agroforestry, especially tree-honey bee integrated type, for land restoration in Wondo Genet district, Sidama region, southern Ethiopia. Thus, land degradation and restoration concepts are familiar to me.
The problem of land degradation in Ethiopia is a big issue demanding coordinated efforts led by trained and skilled experts. In this regard, such a training program plays a big role in equipping trainees with the necessary theoretical knowledge and practical skills for identifying and planning effective restoration strategies and methodologies for ecosystem development. Not only I, as an individual, but also the institutions will benefit, since their capacity to support local communities in the effort to make forest and landscape restoration scalable will be improved. The training will provide me with guidelines for effective restoration strategies, emphasizing sustainable management and scaling up restoration efforts. I will also have the ability to plan and implement restoration, contribute to ecological health and local community livelihoods, mitigate climate change, and achieve food security goals.</t>
  </si>
  <si>
    <t xml:space="preserve">claudinduvet@gmail.com </t>
  </si>
  <si>
    <t xml:space="preserve">Duvet Claudin KOUTSOLO </t>
  </si>
  <si>
    <t xml:space="preserve">Institution Sainte Jeanne d'Arc </t>
  </si>
  <si>
    <t xml:space="preserve">Mathematics &amp; Physics Chemistry Teacher </t>
  </si>
  <si>
    <t xml:space="preserve">I am interested in participating in the training on land restoration in lowland-based systems in Africa because I believe that sustainable land management practices are crucial for the long-term health of our environment and communities. As a conservationist, I am passionate about finding practical solutions to restore degraded lands and mitigate the impacts of climate change.
I am particularly interested in learning about specific techniques and strategies for restoring lowland ecosystems in Africa, as these areas often face unique challenges such as floods, erosion, and salinization. By gaining knowledge and skills in land restoration, I hope to contribute to the conservation and restoration of these critical ecosystems and improve the livelihoods of local communities who depend on them.
Additionally, I am excited to connect with other like-minded professionals and experts in the field of land restoration, to exchange ideas, best practices, and innovative approaches to addressing environmental challenges in Africa. I believe that this training will provide me with valuable insights and practical tools that I can apply in my work to create a positive impact on the environment and society.
</t>
  </si>
  <si>
    <t xml:space="preserve">I have a background in Marine Engineering, with a Master's degree in Marine Engineering and a Master's degree in Marine Science. My expertise lies in the design, construction, and maintenance of marine vessels and structures, as well as in the study of marine ecosystems and biodiversity.
This training in Marine Engineering and Marine Science has equipped me with a comprehensive understanding of the technical aspects of marine systems, including propulsion systems, navigation equipment, and structural design. It has also provided me with the knowledge and skills necessary to conduct research in marine environments, analyze data, and propose solutions to environmental challenges.
In terms of my professional objectives, this training allows me to pursue a career in the maritime industry, where I can contribute to the development of sustainable technologies and practices for marine transportation and exploration. I am particularly interested in working on projects related to renewable energy sources for marine vessels, as well as in conducting research on the impact of human activities on marine ecosystems.
Overall, my background and expertise in Marine Engineering and Marine Science position me well to make a meaningful impact in the field of marine technology and conservation, and to contribute to the sustainable management of our oceans.
</t>
  </si>
  <si>
    <t>assicanediroudao@gmail.com</t>
  </si>
  <si>
    <t xml:space="preserve">Dao Assicanedirou Zefté </t>
  </si>
  <si>
    <t xml:space="preserve">Université Norbert Zongo de Koudougou </t>
  </si>
  <si>
    <t xml:space="preserve">Koudougou </t>
  </si>
  <si>
    <t>300 000 XOF</t>
  </si>
  <si>
    <t xml:space="preserve">J'aimerais acquérir plus d'expérience et de connaissances dans ce domaine, car la restauration et la mise en valeur de certaines mauvaises terres est sine qua non pour l'avenir alimentaire de nos pays en développement. </t>
  </si>
  <si>
    <t>Je suis actuellement un étudiant en Master 2 en Aménagement du territoire et gouvernance locale au sein de l'université Norbert Zongo. Ayant obtenu ma licence dans cette même université, j'aimerais ainsi obtenir des rudiments nécessaires à mon édification professionnelle notamment dans le domaine de la restauration des terres. Car j'étudie déjà une thématique de sécurisation alimentaire en milieu rural. Donc la conciliation de ces deux thématiques pourrait faire l'objet de mes futures études en thèse.</t>
  </si>
  <si>
    <t>jfkoffi18@gmail.com</t>
  </si>
  <si>
    <t>Koffi Kouassi Jean-François</t>
  </si>
  <si>
    <t>Palmci-Sifca</t>
  </si>
  <si>
    <t>Ingénieur des techniques agricoles</t>
  </si>
  <si>
    <t>150.000fcfa</t>
  </si>
  <si>
    <t xml:space="preserve">Je souhaite acquérir plus de connaissances dans la culture du riz et savoir mieux exploiter les bas fonds pour la pratique du riz. </t>
  </si>
  <si>
    <t>Je suis un expert dans le secteur de l'agro-industrie, surtout dans la création des plantations et l'encadrement des équipes et planteurs</t>
  </si>
  <si>
    <t>+22373291050</t>
  </si>
  <si>
    <t>Modibo Fomba</t>
  </si>
  <si>
    <t>Impact olus</t>
  </si>
  <si>
    <t xml:space="preserve">Spécialiste planification </t>
  </si>
  <si>
    <t>10000 euro</t>
  </si>
  <si>
    <t>Compte tenu des effets néfastes des changements climatiques au Mali, notamment les effets biologiques  sur les sous secteurs de l'agriculture et des ressources en eaux . Et des effets socioéconomiques sur les personnes et les institutions. En ma qualité de spécialiste en planification des actions de développement communautaires, cette formation me permettra d'être plus compétitif dans le soutien des agriculteurs  vulnérables aux effets des changements climatiques, et de contribuer à la résilience des des petits producteurs ruraux et des écosystèmes. Et me permettra de consolider mon emplois auprès des projets et programmes de développement.</t>
  </si>
  <si>
    <t xml:space="preserve">Dans le cadre de la mise en œuvre de les activités, j'accompagne les acteurs des collectivités dans l'élaboration des plans communaux d'adaptation aux changements climatiques à travers l'organisation des sessions de formation e à l'attention des acteurs (services étatiques, élus communaux, autorités locales, etc). Et le soutien des collectivités à la maîtrise d'ouvrage dans la mise en œuvre des investissements prioritaires retenus ou options d'adaptation retenues pour faire face aux effets des changements climatiques. </t>
  </si>
  <si>
    <t>mashyit@yahoo.co.uk</t>
  </si>
  <si>
    <t>Mashford</t>
  </si>
  <si>
    <t>University of Johannesburg</t>
  </si>
  <si>
    <t>I am interested in participating in this training, I need to learn more about climate change. It will also give me an opportunity to collaborate with other researchers to tackle the challenges of climate change at regional and global level.</t>
  </si>
  <si>
    <t>I am a researcher with over 10 publications in the area of climate change. I also have supervised 15 master's students doing projects in climate change and food security. This training will enable me to establish collaborations in tackling the challenges of climate change.</t>
  </si>
  <si>
    <t>a.kouadio.cea@gmail.com</t>
  </si>
  <si>
    <t xml:space="preserve">Konan Aristide KOUADIO </t>
  </si>
  <si>
    <t xml:space="preserve">CEA-Groupe SA </t>
  </si>
  <si>
    <t xml:space="preserve">Directeur général </t>
  </si>
  <si>
    <t xml:space="preserve">Nous souhaitons participer à ce projet pour apporter des contributions efficaces en matière de restauration des forêts et aires protégées. </t>
  </si>
  <si>
    <t xml:space="preserve">En tant que responsable de mon business, je souhaite utiliser les compétences de ces formations pour améliorer les services et produits de l'entreprise. </t>
  </si>
  <si>
    <t>ericfalle@live.fr</t>
  </si>
  <si>
    <t xml:space="preserve">FALLE ERIC </t>
  </si>
  <si>
    <t xml:space="preserve">Aucune </t>
  </si>
  <si>
    <t xml:space="preserve">I'de like to know how to proctect environnement </t>
  </si>
  <si>
    <t>I have been working in environnement for 3 years</t>
  </si>
  <si>
    <t>paulbak2016@gmail.com</t>
  </si>
  <si>
    <t>Jean Paul Bakajika Kabongo</t>
  </si>
  <si>
    <t xml:space="preserve">Centre de Recherches Géologiques et Minières </t>
  </si>
  <si>
    <t>I'm interested in this course because it's related to climate change, a subject in which I've just completed my Master's degree.
My country, the Democratic Republic of Congo, is facing the challenge of land degradation in the western part of the country, and this situation requires skills and strategies for tackling this issue. 
Convinced of the contribution that this course will make to my master's degree in climate change, but also as a geologist, I felt compelled to jump at the opportunity. 
At the moment, there aren't enough experts in my country on the issue of restoring low-lying areas, and the skills I've acquired on this course will help me to influence decision-making within the Ministries of the Environment and Agriculture.</t>
  </si>
  <si>
    <t>I have a bachelor's degree in geological sciences and a master's degree in climate change. As a graduate in climate change, my ambition is to continue my doctoral studies in climate change, and this training would be a major asset in the realisation of this project. 
I would also like to be part of this select group of land restoration experts in my country, which is facing many land degradation challenges.</t>
  </si>
  <si>
    <t>traoremama2@outlook.fr</t>
  </si>
  <si>
    <t>Mama Traoré</t>
  </si>
  <si>
    <t>ENSA de Thiès</t>
  </si>
  <si>
    <t>720 000 Franc CFA</t>
  </si>
  <si>
    <t>La restauration des terres dans les systèmes basés sur les basses terres en Afrique est un processus complexe qui vise à réhabiliter les zones dégradées pour améliorer la productivité agricole, soutenir la biodiversité et atténuer les effets du changement climatique.
En tant que future spécialiste en protection des cultures, c'est un devoir pour moi de participer à la protection des ressource naturelles pour assurer la sécurité alimentaire.</t>
  </si>
  <si>
    <t>Depuis 2020, je suis détenteur d'une licence professionelle en Agroéconomie de l'IPR/IFRA de katibougou（Mali). Ce qui m'a permis d'avoir un déboucher comme étant le chef de production d'une d'exploitation agricole spécialisée en aviculture et production laitière. 
Actuellement étudiant en master en agronomie et protection des cultures à l'ENSA de thiès, cette formation me permettra d'acquerir des information nécessaire pour contribuer à la lutte contre la dégradation des terres et la promotion de la durabilité environnementale en Afrique.</t>
  </si>
  <si>
    <t>masudifiston@gmail.com</t>
  </si>
  <si>
    <t>Masudi Fiston Tambwe</t>
  </si>
  <si>
    <t>AgapeInnovations</t>
  </si>
  <si>
    <t>Food Security and Livelihood Technical officer</t>
  </si>
  <si>
    <t>USD 3500</t>
  </si>
  <si>
    <t>As the Food Security and Livelihood Technical Advisor for Agape Innovations in Uganda, my primary role is to develop and implement strategies that enhance food security and sustainable livelihoods in our communities. My interest in participating in the "LAND RESTORATION IN LOWLANDS-BASED SYSTEMS IN AFRICA" training, co-hosted by the G20 Global Land Initiative (GLI) and AfricaRice, stems from several compelling reasons.
A.  Enhancing Knowledge and Skills
Firstly, the training offers an invaluable opportunity to deepen my understanding of effective lowland restoration strategies. Lowlands in Uganda, like in many parts of Africa, are crucial for agricultural production due to their fertile soils and ample water supply. However, they are also vulnerable to degradation caused by overuse, poor management practices, and climate change. By learning the latest methodologies in lowland restoration, I will be better equipped to identify and implement sustainable agricultural practices that can prevent further degradation and restore productivity. This knowledge is essential for developing targeted interventions that can revitalize degraded lands, ensuring they continue to support agricultural activities and contribute to food security.
B. Understanding Ecosystem Services
A critical component of the training is identifying the ecosystem services provided by lowland landscapes. These services include water filtration, flood regulation, and habitat provision, which are vital for maintaining ecological balance and supporting agricultural activities. Understanding these services will enable me to advocate for and design restoration measures that enhance these natural benefits. This holistic approach ensures that our agricultural practices not only boost productivity but also preserve the environmental integrity of lowlands, creating a sustainable balance between human needs and ecological health.
C.  Integrated Restoration Measures
The training emphasizes designing and implementing restoration measures that integrate physical, biological, and socioeconomic aspects. This integrated approach is particularly relevant to my work at Agape Innovations, where we strive to develop solutions that are both scientifically sound and socially acceptable. By learning how to incorporate these diverse aspects into restoration projects, I can help develop initiatives that address the root causes of land degradation while considering the needs and capacities of local communities. This will enhance the sustainability and effectiveness of our projects, leading to long-term benefits for both the environment and the people who depend on it.
D.  Monitoring and Evaluation
Another critical area covered in the training is monitoring and evaluating the impacts of restoration measures on sustainability performance indicators. Effective monitoring and evaluation are crucial for assessing the success of restoration projects and making informed adjustments to improve outcomes. By gaining skills in this area, I will be able to implement robust monitoring systems that track progress, identify challenges, and measure the impact of our interventions. This will enable us to demonstrate the effectiveness of our work, secure continued support from stakeholders, and scale up successful practices.
E. Collaboration and Networking
Participating in this training will also provide a platform to collaborate with leading scientists and professionals from across Africa. Building a network of peers who are engaged in similar work will facilitate the exchange of ideas, experiences, and best practices. This collaboration can lead to innovative solutions and partnerships that enhance our collective ability to address land degradation and food security challenges. Furthermore, the insights gained from diverse perspectives will enrich my understanding and approach to land restoration, enabling me to adapt and apply successful strategies to the unique context of Uganda.
In conclusion, my interest in participating in the "LAND RESTORATION IN LOWLANDS-BASED SYSTEMS IN AFRICA" training is driven by the desire to enhance my knowledge, skills, and capacity to address critical issues of land degradation and food security. The training aligns perfectly with my role at Agape Innovations and our mission to promote sustainable agricultural practices and improve livelihoods. By participating in this program, I am confident that I will be better equipped to develop and implement effective restoration strategies that benefit both the environment and the communities we serve in Uganda.</t>
  </si>
  <si>
    <t>As the Food Security and Livelihood Technical Advisor for Agape Innovations in Uganda, I bring a strong background in agronomy, crop production, and seed systems. With extensive experience in these areas, I have successfully led projects focused on enhancing food security, optimizing crop yields, and promoting sustainable agricultural practices. My work involves developing and implementing strategies to combat land degradation, manage water resources efficiently, and build climate resilience in farming communities.
Participating in the "LAND RESTORATION IN LOWLANDS-BASED SYSTEMS IN AFRICA" training will significantly support my professional objectives. This training will deepen my expertise in effective lowland restoration strategies, essential for boosting agricultural productivity and sustainability in Uganda's lowland regions. By integrating physical, biological, and socioeconomic aspects into restoration efforts, I can design more comprehensive and impactful interventions. Additionally, learning to identify and leverage ecosystem services, along with gaining skills in monitoring and evaluation, will enhance our capacity to track progress and demonstrate the effectiveness of our initiatives.
The training will also provide valuable networking opportunities with leading scientists and professionals across Africa, facilitating the exchange of best practices and innovative solutions. This will empower me to drive sustainable agricultural development, benefiting both the environment and local communities.</t>
  </si>
  <si>
    <t>coffidossou@gmail.com</t>
  </si>
  <si>
    <t>DOSSOU Coffi Donald</t>
  </si>
  <si>
    <t>YOUTH INITIATIVE FOR LAND IN AFRICA</t>
  </si>
  <si>
    <t>Environnementaliste et Chargé du suivi, évaluation et des données</t>
  </si>
  <si>
    <t>900.000fcfa</t>
  </si>
  <si>
    <t>As an environmentalist in charge of monitoring, evaluation and data, I wish to participate in this training with the aim of reinforcing my skills and capacities on how to identify and plan the most effective lowland restoration strategies and methodologies for agricultural development, how to identify the ecosystem services provided by lowland landscapes, design and implement restoration measures while integrating physical, biological and socio-economic aspects, as well as monitoring and evaluating impacts on sustainability performance indicators.</t>
  </si>
  <si>
    <t xml:space="preserve">I currently hold the position of Monitoring, Evaluation and Data Officer with the International Organization Youth Initiative for Land in Africa (YILAA). 
I hold a Master's degree in Environment, Health and Sustainable Development from the University of Abomey-Calavi (Benin) and a Master's degree in Project and Quality Management, and have solid experience in strategic planning, monitoring and evaluation. I have also worked for GIZ-Deutsche Gesellschaft für Internationale Zusammenarbeit GmbH as a project manager.
</t>
  </si>
  <si>
    <t>dakuelidaakossi@gmail.com</t>
  </si>
  <si>
    <t>Elidaa Kossi DAKU</t>
  </si>
  <si>
    <t>Sustainable Solutions for Africa (SSA)</t>
  </si>
  <si>
    <t>Project Development Director</t>
  </si>
  <si>
    <t>400 US DOLLARD</t>
  </si>
  <si>
    <t>I am very interested in participating in the "Land Restoration in Lowlands-Based Systems in Africa" training workshop due to my background in climate change, agriculture, and sustainable development. With a Ph.D. in Climate Change and Agriculture and significant experience in climate risk analysis and crop modeling of area prone to flood, I understand the critical importance of restoring lowland ecosystems to enhance agricultural productivity and maintain ecological balance. This workshop will provide me with advanced knowledge and practical skills to develop and implement effective restoration strategies. Additionally, it aligns with my commitment to promoting sustainable agricultural practices and addressing the challenges posed by climate change in sub-Saharan Africa.</t>
  </si>
  <si>
    <t>I hold a Ph.D. in Climate Change and Agriculture from the Graduate Study Programme on Climate Change and Agriculture of WASCAL, and an M.Sc. in Climate Change and Sustainable Development from AGRHYMET Regional Centre. I have extensive experience in climate impacts assessments in agriculture, using tools such as crop modeling (EPIC/APEX, DSSAT), climate risk analysis (R - ClimDex; INSTAT+), and greenhouse gas mitigation assessments in Agriculture, Forestry, and Land Use (Ex-Ante). Additionally, I possess strong skills in GIS and Geo-statistics, programming, and statistics tools, which I utilize to assess vulnerability and adaptation to climate change.
This training on Land Restoration in Lowlands-Based Systems in Africa aligns perfectly with my professional objectives of promoting sustainable agriculture and addressing climate change impacts. By equipping me with the latest techniques in lowland restoration, the workshop will enhance my ability to develop and implement effective strategies that integrate ecological, biological, and socioeconomic factors. This knowledge will be crucial for scaling up restoration efforts and ensuring sustainable management of lowland ecosystems, ultimately contributing to food security and resilience in sub-Saharan Africa.</t>
  </si>
  <si>
    <t>No, I have not previously attended a training organized by Global Landscapes Initiative.</t>
  </si>
  <si>
    <t>mekedominique@gmail.com</t>
  </si>
  <si>
    <t xml:space="preserve">Sanou Ouryagala Dominique </t>
  </si>
  <si>
    <t xml:space="preserve">Université Nazi BONI </t>
  </si>
  <si>
    <t>I'm doctoral student in food safety. Knowing the important of agriculture in food safety I need to focus my research on how it possible to contribute to ensure good quality of food for populations by becoming an actor of production. All the  component of food products chain is important for us.</t>
  </si>
  <si>
    <t>This training is important for me to understand the steps of food production and how important is to be careful durant all the processus.</t>
  </si>
  <si>
    <t>sitakon33@yahoo.fr</t>
  </si>
  <si>
    <t>Sita KONE</t>
  </si>
  <si>
    <t>International Center for Biosaline Agriculture (ICBA))</t>
  </si>
  <si>
    <t xml:space="preserve">Senior Socio-economist Consultant </t>
  </si>
  <si>
    <t>I am keen to participate in the "Land Restoration in Lowlands-Based Systems in Africa" training due to my research focus on sustainable economic development and climate change adaptation in developing countries. The urgent need to address ecological degradation in lowlands aligns with my commitment to sustainable agriculture. This training will enhance my ability to develop and implement effective restoration strategies, thereby improving agricultural productivity and resilience in lowland areas. It will also provide me with practical skills to evaluate sustainability impacts, which is crucial for my work in assessing the socio-economic outcomes of development projects.</t>
  </si>
  <si>
    <t>I hold a Ph.D. in Agricultural Economics and Policies, with over six years of experience in impact evaluation of socio-economic development projects focusing on climate change and sustainable adaptation strategies. My expertise includes quantitative and analytical skills, project management, and independent scientific research. This training aligns with my professional objectives by offering advanced knowledge and practical skills in lowlands restoration, which will enable me to design and implement more effective agricultural development interventions. It will also support my goal of integrating physical, biological, and socio-economic aspects in my research, thereby enhancing the welfare of communities in developing countries.</t>
  </si>
  <si>
    <t>tkalbesa@gmail.com</t>
  </si>
  <si>
    <t>Tola Kalbesa Kalto</t>
  </si>
  <si>
    <t>Government organization ( Woreda Agri. office)</t>
  </si>
  <si>
    <t>Expert</t>
  </si>
  <si>
    <t>As your sponser me i will need</t>
  </si>
  <si>
    <t xml:space="preserve">i am very interested to participating in this training this why i am from lowland pastoralists of Ethiopia, land is very crucial resources for Human being, Plants and Animals for these it have to be health to enhance production and productivity and to identifying the integrated Agriculture development and also it important to know the effective measurements for land restorations. </t>
  </si>
  <si>
    <t xml:space="preserve">I had expertise the lowland pastoralists regards to their livelihood through Agricultural development therefore this training very important for me improve my professional, as well as improve my skills and experiences. </t>
  </si>
  <si>
    <t>jacobmakila@gmail.com</t>
  </si>
  <si>
    <t xml:space="preserve">Jacob Makila </t>
  </si>
  <si>
    <t xml:space="preserve">University of Eldoret </t>
  </si>
  <si>
    <t xml:space="preserve">Full funding </t>
  </si>
  <si>
    <t xml:space="preserve">I have been working with insects as food especially termites. Termites are abundant in all areas and their preservation is paramount. This workshop will act as an eye opener in land restoration and preservation of low lands where </t>
  </si>
  <si>
    <t xml:space="preserve">My expertise is in teaching and research and this research will expose me to put up proposals in this area and do research and enhance my skills in teaching </t>
  </si>
  <si>
    <t>vatiemond@gmail.com</t>
  </si>
  <si>
    <t xml:space="preserve">Diomande Vatiemon </t>
  </si>
  <si>
    <t>CEA GROUP S.A</t>
  </si>
  <si>
    <t xml:space="preserve">Assistant Agronome </t>
  </si>
  <si>
    <t>Une bonne initiative où j'apprendrai beaucoup de nouvelles choses.</t>
  </si>
  <si>
    <t>Diplômé en Master 2 en Agrophysiologie. Cette formation viendra consolidér beaucoup de nouvelles notions en changement climatique et autres.</t>
  </si>
  <si>
    <t>bbk17209@gmail.com</t>
  </si>
  <si>
    <t>Bai-Bureh O'Bai Kamara</t>
  </si>
  <si>
    <t>Sierra Leone Agricultural Research Institute</t>
  </si>
  <si>
    <t>Research Officer</t>
  </si>
  <si>
    <t>Owing to my commitment to sustainable development and environmental preservation, I would want to participate in the LAND RESTORATION IN LOWLANDS-BASED SYSTEMS IN AFRICA training program. Among the main problems facing Africa's lowland regions are deforestation, biodiversity loss, and soil degradation. This course offers the opportunity to gain practical knowledge and skills for restoring these significant ecosystems. My goals are to avert climate change, improve local livelihoods, and advance ecological balance through the application of successful restoration techniques. This aligns with my professional goals to support environmentally sound land management practices and environmental resilience in sensitive places.</t>
  </si>
  <si>
    <t>I have a background in Agriculture, environmental science and sustainable land management, and I work as a research officer at the Magbosie Land, Water, and Environment Research Center (MLWERC), which is a division of the Sierra Leone Agricultural Research Institute (SLARI). I have experience with ecological restoration, water resource management, and soil protection. I have overseen a number of initiatives with the goals of reducing soil erosion, increasing agricultural output, and protecting biodiversity.
By taking part in the LAND RESTORATION IN LOWLANDS-BASED SYSTEMS IN AFRICA program, I will get cutting-edge skills and creative solutions that are essential for lowland restoration. Through this program, I will be better equipped to create and carry out restoration strategies that will directly support SLARI's aim to improve land and water management practices, which will ultimately help Sierra Leone's agricultural development be sustainable and its environment be preserved.</t>
  </si>
  <si>
    <t>audusaledogo@yahoo.com</t>
  </si>
  <si>
    <t xml:space="preserve">Audu Sale Dogo </t>
  </si>
  <si>
    <t xml:space="preserve">National Cereals Research Institute, Badeggi, Nigeria </t>
  </si>
  <si>
    <t xml:space="preserve">Chief Research Officer </t>
  </si>
  <si>
    <t xml:space="preserve">I can't tell </t>
  </si>
  <si>
    <t xml:space="preserve">As a Rice Agronomist, it help in reclaiming more land for rice production and to avert land degradation in the face of climate change </t>
  </si>
  <si>
    <t xml:space="preserve">Training will enhance and support me as an Agronomist to know more on land degradation and reclamation and also climate mitigation strategies to convert climate change in Rice production in Nigeria and Africa at large </t>
  </si>
  <si>
    <t>richard.kouadio@cnra.ci</t>
  </si>
  <si>
    <t xml:space="preserve">KOUADIO Kouassi Richard </t>
  </si>
  <si>
    <t xml:space="preserve">Chercheur/Attaché de recherche </t>
  </si>
  <si>
    <t>500 dollars US</t>
  </si>
  <si>
    <t>Acquire skills in the restoration of lowlands for environmental improvement and optimal agriculture. Our aim is to understand and anticipate the mechanisms applicable to the resilience of these environments in a context of environmental performance and food security. In short, we want to integrate better use of the lowlands into the principles of sustainable development.</t>
  </si>
  <si>
    <t>I am a researcher at the CNRA, in charge of improving forest production and agroforestry systems. We work to develop methods for forest conservation, sustainable land management and the establishment of productive agrosystems for producers and the environment. This training will help me to strengthen my capacities in terms of development of the lowlands.</t>
  </si>
  <si>
    <t xml:space="preserve">1. Seed management   2. Vegetative propagation of plants </t>
  </si>
  <si>
    <t>lamanebabacar22@gmail.com</t>
  </si>
  <si>
    <t xml:space="preserve">Babacar Lamane POUYE </t>
  </si>
  <si>
    <t>UNIAGRO</t>
  </si>
  <si>
    <t xml:space="preserve">Ingénieur </t>
  </si>
  <si>
    <t>Je suis passionné par la restauration des terres et l'agriculture durable. Participer à cette formation me permettrait d'acquérir des compétences pratiques et théoriques essentielles pour contribuer efficacement à la lutte contre la dégradation des terres en Afrique. Je souhaite appliquer les stratégies et méthodologies apprises pour améliorer les services écosystémiques et promouvoir le développement agricole dans ma communauté. De plus, l'opportunité de collaborer avec des experts et des pairs du continent est une expérience inestimable pour mon développement professionnel et pour l'avancement de projets environnementaux locaux.</t>
  </si>
  <si>
    <t>Avec une expérience significative en tant qu'ingénieur des travaux chez UNIAGRO, j'ai développé une expertise pratique dans la mise en œuvre de projets agricoles et d'infrastructures durables. Mon master en agroforesterie m'a fourni une solide base théorique sur l'intégration des arbres dans les systèmes agricoles et la gestion des ressources naturelles. Cette formation sur la restauration des terres serait une opportunité exceptionnelle pour approfondir mes connaissances sur les méthodes de restauration spécifiques aux basses terres, essentielles pour l'agriculture en Afrique. Elle me permettrait de renforcer mes compétences en planification et en évaluation des impacts environnementaux, alignant ainsi mes objectifs professionnels avec les besoins écologiques et économiques de ma région.</t>
  </si>
  <si>
    <t>moseschiapo@gmail.com</t>
  </si>
  <si>
    <t>CHIAPO MOISE CHIAPO</t>
  </si>
  <si>
    <t xml:space="preserve">Earthworm Foundation </t>
  </si>
  <si>
    <t>Project Officer</t>
  </si>
  <si>
    <t>Our organization is specialized of restoring forest ecosystem. In the various area we work they are Lowlands. Know how to best introduce tree or any other plants which are appropriate to those kind of area will lead to succes on restoration those kind of grounds.</t>
  </si>
  <si>
    <t>Restoration ecosystem is part of my daily week. I will appreciate to learn more on techniques to restore such ecosystem.</t>
  </si>
  <si>
    <t>juslainkouadio@gmail.com</t>
  </si>
  <si>
    <t>Kouamé Juslain Romaric Kouadio</t>
  </si>
  <si>
    <t>Etudiant</t>
  </si>
  <si>
    <t>le montant nécessaire</t>
  </si>
  <si>
    <t>Etant géographe physicien cette formation me permettra de développer mes compétences afin de pouvoir servir qui de droit</t>
  </si>
  <si>
    <t xml:space="preserve">Je suis étudiant en dernière année de doctorat en géographie physique option Hydroclimatologie, j'ai travaillé comme cartographe LIDAR au compte de IGNFI pour le projet SIGFU  en Côte d4ivoire et je fais un stage professionnel à l'Agence Foncière Rurale en tant que géomaticien.  Cette formation me permettra d'aider toutes structures à une bonne gestion et utilisation des bas fonds. </t>
  </si>
  <si>
    <t>director@shambabox.org</t>
  </si>
  <si>
    <t>Seth Charles Mkisi</t>
  </si>
  <si>
    <t>Shamba Box</t>
  </si>
  <si>
    <t>Founder and Managing Director</t>
  </si>
  <si>
    <t>Estimated Travel Costs:
Round-trip airfare: $900
Accommodation (5 nights): $500 ($100 per night)
Meals and daily expenses (5 days): $250 ($50 per day)
Local transportation and incidentals: $150
Total Estimated Funding Needed: $1,800</t>
  </si>
  <si>
    <t>I am highly interested in participating in the "Land Restoration in Lowlands-Based Systems in Africa" training because it aligns perfectly with my professional goals and expertise in sustainable agriculture and environmental management. As a seasoned professional committed to advancing sustainable land use practices, this workshop will equip me with essential skills and knowledge to effectively restore degraded lowland ecosystems. This training will enhance my ability to implement sustainable agricultural development projects, thereby contributing to food security and environmental conservation in Africa. The opportunity to collaborate with leading experts and peers will also broaden my perspective and foster valuable networks.</t>
  </si>
  <si>
    <t>I have extensive experience in climate change advocacy, agricultural technology, entrepreneurship, and youth empowerment. Currently, I serve as the Climate Change Champion Tanzania at Catalyst Fund, where I focus on sourcing potential companies and maintaining stakeholder relationships. As the Founder and Managing Director of Shamba Box, I lead a consultancy supporting stakeholders in Tanzania's food system.
I host Techstars Startup Weekend AgriTech events, fostering innovation in the agricultural technology sector. My role as Chapter Director at Startup Grind involves financial planning, business strategy, and project management. I mentor startups through the Miller Center for Social Entrepreneurship and work as an Investment Associate at Abraseed, sourcing companies and maintaining stakeholder relationships.
My background also includes roles such as Tanzania Youth Representative at UNESCO and East Africa Representative for the Global Youth Biodiversity Network. My experience spans environmental awareness, biodiversity, cultural diplomacy, public policy, and leadership development.
Participating in the "Land Restoration in Lowlands-Based Systems in Africa" training will significantly enhance my professional capabilities by equipping me with advanced skills in ecosystem restoration, sustainable agricultural practices, and effective land management strategies. This training aligns with my commitment to advancing sustainable practices and environmental conservation, ultimately supporting my objective of driving impactful agricultural development in Africa.
LinkedIn Profile: https://www.linkedin.com/in/seth-charles-mkisi-8543a349/</t>
  </si>
  <si>
    <t>akangepierre@gmail.com</t>
  </si>
  <si>
    <t>Adjoumani kobenan ange pierre</t>
  </si>
  <si>
    <t>GiZ</t>
  </si>
  <si>
    <t xml:space="preserve">Conseiller développement rural </t>
  </si>
  <si>
    <t>would like to explore three aspects in greater depth: 
- Including gender issues in a practical way in landscape restoration projects.
- Diversify my methodologies for forest landscape restoration.
- Knowing the latest methods for managing a landscape restoration team.
- be familiar with new approaches to adopting inclusive and participatory methods in relation to the population.</t>
  </si>
  <si>
    <t xml:space="preserve">1- mapping and conservation of Poaceae biodiversity in OIPR
2-Forestry consultant at Nitidea
3- sustainability project supervisor (agroforestry, reforestation, individual coaching) at FOA
4- Technical advisor in community development at GiZ.
This course will enable me to improve my design and planning methods.
 Help me implement restoration measures while integrating physical, biological and socio-economic aspects.
 Help me to develop my monitoring and evaluation methods.  
</t>
  </si>
  <si>
    <t>borisdinictri.sohwenda@zalf.de</t>
  </si>
  <si>
    <t>Boris Dinictri Soh Wenda</t>
  </si>
  <si>
    <t xml:space="preserve">Leibniz Centre for Agricultural Landscape Research </t>
  </si>
  <si>
    <t>Dr.</t>
  </si>
  <si>
    <t>1500 Euro</t>
  </si>
  <si>
    <t>As the leader of a civil society organization and an international climate protection fellow of the Alexander von Humboldt Foundation dedicated to environmental protection, I am deeply committed to addressing the pressing challenges of land degradation and climate change in Africa. Attending this workshop aligns perfectly with my professional objectives and the mission of my organization. Participating in this workshop will provide me with the knowledge, skills, and networks necessary to effectively lead and expand our organization's land restoration projects. This, in turn, will significantly contribute to our goal of fostering sustainable development and empowering rural communities in Africa.</t>
  </si>
  <si>
    <t xml:space="preserve">As the leader of a civil society organization dedicated to environmental protection and rural population empowerment, participating in the "Land Restoration in Lowlands-Based Systems in Africa" training workshop will significantly enhance my ability to achieve my professional objectives. This workshop will offer training and practice in identifying and planning the most effective lowlands restoration strategies and methodologies for agricultural development, identifying ecosystem services provided by lowlands landscapes, designing and implementing restoration measures while integrating physical, biological, and socioeconomic aspects, and monitoring and evaluating impacts on sustainability performance indicators. It therefore offers targeted training and practical skills essential for addressing the unique challenges and opportunities associated with lowland restoration in African contexts.
As a participant in this workshop, I will gain an in-depth understanding of ecological principles and best practices in land restoration specific to lowland ecosystems, learn innovative restoration techniques that can be adapted to different environmental conditions and socio-economic contexts in Africa, equip myself with the latest tools and methodologies for designing, implementing, and monitoring land restoration projects, learn strategies for engaging rural communities in restoration activities, ensuring their participation and ownership of projects, connect with a network of experts, practitioners, and fellow leaders in the field of land restoration and environmental protection, and exchange experiences, and best practices with peers from diverse backgrounds, fostering a collaborative approach to tackling land degradation challenges.
Hence, participating in this training workshop, will not only enhance my professional skills and knowledge but also strengthen my organization’s capacity to implement effective land restoration projects. This, in turn, will contribute to environmental sustainability and the socio-economic well-being of rural communities across Africa.
</t>
  </si>
  <si>
    <t>sanogosousa@yahoo.fr</t>
  </si>
  <si>
    <t>SANOGO Souleymane</t>
  </si>
  <si>
    <t>Université Felix Houphouët-Boigny</t>
  </si>
  <si>
    <t>Enseignant-Chercheur</t>
  </si>
  <si>
    <t>250 000 F CFA</t>
  </si>
  <si>
    <t>Je souhaite participer pour le renforcement de capacités dans restauration et la gestion durable des écosystèmes de bas-fonds. Pour acquérir d’autres compétences avec de nouvelles approches de gestion des bas fond dans le contexte de changement climatiques, d’explosion démographique et de la rareté de terres cultivables. Cette formation sera aussi le lieu de partage d’expériences et d’expertises.</t>
  </si>
  <si>
    <t>Mes travaux de thèse ont porté sur l’optimisation de la fertilisation de riz (10 variétés) de bas fond au Sud-Ouest de la Côte d’Ivoire au CNRA avec ses financement d’AfricaRice et le PASRES.  Les travaux m’ont permis d’exploiter et de valoriser un hectare de bas fond inexploité depuis plus de 10 ans. Nous avions mené une enquête sur l’exploitation et les contraintes liées à la mise en valeur des bas-fonds de la sous-préfecture de Gagnoa. Nous avions contribué à formation de plusieurs riziculteurs sur des bonnes pratiques culturales. Nous avions bénéficié d’une bourse JICA pour une formation au Japon. Cela a servi de f de nombreuses publications, des formations de riziculteurs sur les bonnes pratiques culturales. Des étudiants ont travaillé sur des thématiques de cultures réalisées dans des bas-fonds. Ainsi, cette formation facilitera notre intégration dans des réseaux d’experts et d’acteurs qui œuvrent pour la gestion durable des écosystèmes de bas-fonds. En Côte d'Ivoire, l'Etat dispose au total, de 100 000 hectares de bas-fonds dont 60% (60 000 hectares) constituent des bas-fonds sans maîtrise de l'eau. La formation nous donnera certainement des outils pour mieux valoriser et exploiter ce patrimoine. Par ailleurs, nous pourrions aussi partager les connaissances et expertises acquises aux étudiants et acteurs qui n’ont pas participer à la formation.</t>
  </si>
  <si>
    <t>mouhammedalibadara@gmail.com</t>
  </si>
  <si>
    <t>Mouhammed Ali Badara</t>
  </si>
  <si>
    <t>Diplômé</t>
  </si>
  <si>
    <t>Master</t>
  </si>
  <si>
    <t>amount available</t>
  </si>
  <si>
    <t>I am interested in sustainable development, increasing my knowledge and creating international relationships</t>
  </si>
  <si>
    <t>Specialist in planning and management of natural resources.  This training is directly linked to my field of work and will allow me to copy the best for my country</t>
  </si>
  <si>
    <t>kouakouahoutresorjuliana@gmail.com</t>
  </si>
  <si>
    <t xml:space="preserve">KOUAKOU Ahou Trésor Juliana </t>
  </si>
  <si>
    <t>Cabinet d'Expertises Agricoles S.A (CEA Groupe S.A )</t>
  </si>
  <si>
    <t xml:space="preserve"> Marketing and Sales Assistant</t>
  </si>
  <si>
    <t>I would like the funding to be confirmed no later than July 5, 2024.</t>
  </si>
  <si>
    <t>I am keen to participate in this training as it aligns perfectly with my professional goals and interests. The topics covered promise to enrich my knowledge and skills, offering valuable insights that I can apply in my work. Furthermore, the opportunity to network with experts and peers in the field is invaluable for establishing connections and exchanging ideas. I am particularly excited about deepening my skills in designing and implementing lowland restoration measures for agricultural development. As a marketer, this will enable me to develop innovative communication strategies that raise awareness of the benefits of lowland restoration and promote sustainable and environmentally-friendly agricultural practices. Overall, this training represents a unique opportunity for professional growth and development, and I am eager to contribute to this learning experience.</t>
  </si>
  <si>
    <t>I am a marketing assistant at Cabinet d'Expertises Agricoles S.A , a leading company in supporting institutions and communities for sustainable and climate-resilient development. I am constantly involved in projects aiming to promote sustainable agricultural practices and raise awareness about environmental challenges. In addition to my marketing role, I also work as a trainer in agro-ecology. I participated in a workshop launching the new sustainable cocoa standard ARS 1000 and conducted awareness sessions on this topic, receiving a recognition certificate. I regularly collaborate with agronomy experts and conduct training sessions on riparian zone restoration. Currently, I am working on a project for tree planting and green area restoration in Daloa, Ivory Coast. Furthermore, I am involved in HACCP and QHSE certification, as I am affiliated with the CEA - CERTIFICATION subsidiary. This training on Lowland Restoration in Africa would be extremely beneficial for me as it would help me deepen my knowledge and skills in lowland restoration, allowing me to better contribute to the design and implementation of effective restoration strategies in our current and future projects. This would strengthen our ability to support sustainable and climate-resilient development, which is at the core of our mission at Cabinet d'Expertises Agricoles S.A.</t>
  </si>
  <si>
    <t>I have never attended a training organized by GLI.</t>
  </si>
  <si>
    <t>coulibalyngana38@gmail.com</t>
  </si>
  <si>
    <t>N'Gana COULIBALY</t>
  </si>
  <si>
    <t>CNPS</t>
  </si>
  <si>
    <t>Stagiaire</t>
  </si>
  <si>
    <t>250 000 FCFA</t>
  </si>
  <si>
    <t>I am an economist and specialist in development and social protection, and I want to deepen my skills in public and economic policies. My interest in this training in land restoration in lowland-based systems in Africa stems from the critical importance of sustainable land management for economic and social development. By acquiring specialized knowledge and innovative tools, I will be able to contribute significantly to the design and implementation of effective public policies for land restoration, thus promoting sustainable development and improving the living conditions of populations. vulnerable in Africa</t>
  </si>
  <si>
    <t xml:space="preserve">
My name is COULIBALY N’Gana and I am an economist and specialist in development and social protection. My professional career has led me to work with various organizations, notably the National Social Insurance Fund, where I acquired in-depth expertise in economic analysis, the development and evaluation of social policies, and the implementation implementation of development projects.
My expertise is mainly in the following areas:
• Economic and social development: Development of strategies for sustainable development, with particular emphasis on reducing poverty and improving the living conditions of vulnerable populations.
• Social protection: Design and evaluation of social protection programs aimed at providing safety nets to disadvantaged populations.
• Economic analysis: Use of economic tools and techniques to evaluate the impact of public policies and propose recommendations based on evidence.
• Project management: Management of complex development and social protection projects, in collaboration with multiple stakeholders.
The training in Land Restoration in Lowland-Based Systems in Africa is an ideal complement to my professional background. It will allow me to:
1. Update and broaden my skills in public and economic policy:
o Deepening knowledge: Understanding the specific issues related to land restoration and their impact on economic and social development.
o Advanced tools and techniques: Learn innovative methodologies for land restoration, environmental and economic impact analysis, and the development of effective public policies.
2. Strengthen my technical expertise:
o Land restoration: Acquire specialist skills in the management and restoration of degraded lands, which is crucial for lowland-based systems in Africa.3. Expand my professional network:
o Collaboration opportunities: Meet experts and professionals in the sector, which will promote knowledge sharing and the creation of new collaborations.
o Access to resources and knowledge: Benefit from collective expertise and best practices developed by other participants and trainers.
4. Accelerate my career progression:
o Increased competitiveness: Strengthen my professional profile with specialized skills in public policy and land restoration, making me more competitive for higher-level positions or strategic roles.
o Leadership opportunities: Demonstrate my ability to manage complex land restoration and sustainable development projects, which may open doors to leadership roles within my organization or other institutions.
5. Bring added value to my organization:
o Tangible impact: Contribute significantly to land restoration and the improvement of economic and social conditions in Africa, aligning my organization's objectives with concrete and sustainable results.
o Innovation and effectiveness: Integrate innovative practices and evidence-based policies to improve the effectiveness of development and social protection programs.
In short, this training will be an essential lever to achieve my goal of becoming a specialist in public and economic policies, capable of designing and implementing sustainable and effective solutions for land restoration and development in Africa.</t>
  </si>
  <si>
    <t>Vebua@conservation.org</t>
  </si>
  <si>
    <t>Valentine EBUA</t>
  </si>
  <si>
    <t>Conservation International</t>
  </si>
  <si>
    <t>Senior Director Forests and Ecosystem Restoration</t>
  </si>
  <si>
    <t>I am the senior Director with Conservation International where we implement Restoration of low landscapes in Forests, savanna, shrublands and mangroves. Participating will help to learn and share ideas, knowledge and experience on. How to build a platform for collaboration and partnership in Africa  degraded landscapes</t>
  </si>
  <si>
    <t>I have been a restoration expert for the past 10 years restoring forest and other degraded landscapes while working with GIZ in Cameroon, Malawi, with WWF in Eastern DRC, Conservation International in 25 countries across the globe (Africa, UAE, latin America and Europe). This training will guide us to transform degraded Low lands into sustainable and income generating landscapes. It will guide in developing ideas for programs and not isolated projects wishing our landscapes. It will build unity amongs participants to foster collaboration and partnerships (funding, monitoring, resource mobilization and capacity building) of actors.</t>
  </si>
  <si>
    <t>adeliceandriamahazo@gmail.com</t>
  </si>
  <si>
    <t>ANDRIAMAHAZO Andriandahiarimanana Adélice</t>
  </si>
  <si>
    <t>Institut Halieutique et des Sciences Marines at University of Toliara</t>
  </si>
  <si>
    <t>Student Msc</t>
  </si>
  <si>
    <t>Yes, I need travel support. The estimated amount of funding needed is $3090.</t>
  </si>
  <si>
    <t>I’m very interested in this training because it represents a unique opportunity to develop my skills in land restoration in lowlands-based. Participating in this training will allow me to deepen my knowledge and strengthen my expertise, which is essential for my career in soil ecology and agroforestry. Furthermore, it will give me the opportunity to meet and exchange with professionals in the field, fostering enriching collaborations. I'm convinced that this training will be a valuable asset for my professional and personal development.</t>
  </si>
  <si>
    <t>With experience in the ecological restoration of marine, coastal, and river habitats, I have developed expertise in studying the soil of mangrove ecosystems. My experience includes identifying various physico-chemical parameters of soils and understanding the species that inhabit this environment, then proposing solutions for improving soil structure.
This training aligns perfectly with my professional objectives as it offers insights and practical knowledge in soil restoration. By participating, my aim is to enhance my understanding of mangrove restoration systems, including nursery establishment that meets the needs of local communities to ensure sustainable management of this ecosystem.
Furthermore, networking with experts and peers during the training will provide invaluable connections and potential collaborations. Overall, I believe that this training will significantly contribute to my professional growth and help me achieve my career goals.</t>
  </si>
  <si>
    <t>No, I haven't previously attended a training organized by GLI.</t>
  </si>
  <si>
    <t>nancykadenyi@gmail.com</t>
  </si>
  <si>
    <t>Nancy Kadenyi</t>
  </si>
  <si>
    <t>MetaMeta Kenya</t>
  </si>
  <si>
    <t>Natural Resources Management Specialist</t>
  </si>
  <si>
    <t>$4,000</t>
  </si>
  <si>
    <t>As a practicing and passionate natural resources management professional, I realize and appreciate the value of lowland restoration for sustainable agricultural practices, landscape restoration, and rehabilitation, health, and livelihoods. The training presents a valuable opportunity to learn practically different ways of developing and co-creating with the community effective land restoration and rehabilitation strategies and approaches, understanding, and appreciating different ecosystems, and integrating socioeconomic and cultural considerations into restoration projects. I am determined and willing to contribute my expertise to the preservation, conservation, and restoration of lowland landscapes, ensuring their resilience and productivity for the next generation.</t>
  </si>
  <si>
    <t xml:space="preserve"> I have a professional background and experience in Environmental conservation and natural resources management. I have six years of vast hands-on skills and expertise in climate-smart agriculture, local climate resilience, nature-based solutions, natural resources management, land restoration and rehabilitation, arid and semi-arid restoration and climate resiliency, participatory research, and cost-benefit analysis of environmental and agricultural projects. For the past six years, I have worked with communities on initiatives and activities linked to natural resource management. Over this period, I have gained extensive expertise in a variety of areas through her work, including assessments, citizen science, quantitative and qualitative research, focused group discussions, urban farming and regreening, climate-resilient farming, agroforestry, rainwater harvesting, community participation and engagement, tree growing and urban climate resilience.
My knowledge and expertise extend to understanding and applying locally led adaptation initiatives and community-based adaptation principles in community climate resilience, citizen science, quantitative and qualitative research, focused group discussions, regenerative and climate-resilient farming, and inclusive community participation and engagement. With these skills, expertise, and experience, I bring expertise/skills in climate resilience, sustainable climate-smart farming practices, inclusive community engagement, multi-stakeholder participation, data collection, and environmental management to the training.
I excel at partnering with diverse teams and stakeholders to develop long-term sustainable strategies that leverage landscape potential while protecting its ecological integrity. With a profound understanding of the intricate interplay between natural and human elements, I am committed to delivering assessments/assignments that facilitate well-informed decision-making and foster a harmonious and balanced coexistence with the surroundings.
The Land Restoration in Lowlands-based systems in Africa training offers me a great opportunity to further my skills, knowledge, and expertise. The training will provide me with useful and valuable skills in identifying, analyzing, and planning for effective and transformative lowlands restoration strategies and approaches tailored to Africa. It will also equip me with different tools and instruments for cultural, environmental, socio-economic, institutional, and financial aspects of land restoration projects and initiatives to enhance their proper sustainability and adoption. I believe with these additional skills; I will be able to enhance my aspiration goal of being a technical climate change advisor in the drylands. 
</t>
  </si>
  <si>
    <t>mahuna1999@gmail.com</t>
  </si>
  <si>
    <t>GNANHO Mahuna Rock Hugues</t>
  </si>
  <si>
    <t>Centre de Recherche et d'Action pour le Développement des Initiatives à la Base ( CRADIB ONG)</t>
  </si>
  <si>
    <t xml:space="preserve">Superviseur </t>
  </si>
  <si>
    <t>I would need around 500 € for going and coming back if it's by air, but 150 € if it's by bus.</t>
  </si>
  <si>
    <t>With population growth and the current state of our resources, we must change our behavior to allow future generations to be able to provide for themselves.   Added to this status, as far as I am concerned the theme of training is very interesting in that the lowlands are underexploited in resources or sometimes underexploited and the lowlands are the main reason for the training.   I am then interested in gaining knowledge on how to identify and manage these lowlands sustainably, and restore those that are eroded.</t>
  </si>
  <si>
    <t>Agronomist engineer, i have early discover that our country and generaly africa faces divers challenges among what the sustainability of our natural ressources. Far i’ve defended my theses of research master on sustainability of agriculture. I have a certain interest to everything related about saving our natural ressources well illustrated by my current job that is on promoting agroecological practices for facing to climate change and work for well being of our natural ressources. Add knowledges on lowlands to my package would be for me great opportunity not to miss.</t>
  </si>
  <si>
    <t xml:space="preserve">Yousra93@aucegypt.edu </t>
  </si>
  <si>
    <t>Yousra Salama</t>
  </si>
  <si>
    <t>IFPRI</t>
  </si>
  <si>
    <t xml:space="preserve">Research consultant </t>
  </si>
  <si>
    <t>To cover essential costs of flight, accommodation, food and commute</t>
  </si>
  <si>
    <t xml:space="preserve">As a researcher in the field of food security and agriculture, I need to expand my research knowledge of the different aspects in transforming food systems, preserving biodiversity and sustainable management of lands and natural resources. </t>
  </si>
  <si>
    <t>I obtained my Masters degree in Applied Economics from Johns Hopkins University. Shortly afterwards I workd as a researcher consultant at the Worldbank and later at IFPRI. I developed an interest in agriculture economics and food systems transformation. I work on research projects tackling digital innovations in agriculture to tackle climate change and facilitate climate smart agriculture. This workshop is also a wonderful opportunity to network with fellow researchers in the field of agriculture and sustainability and a chance to collaborate on common initiatives</t>
  </si>
  <si>
    <t>godwinsabah@yahoo.com</t>
  </si>
  <si>
    <t>Godwin Sabah</t>
  </si>
  <si>
    <t>Ministry of Food and Agriculture</t>
  </si>
  <si>
    <t>Assistant Agricultural Officer</t>
  </si>
  <si>
    <t>$4000 to $5000</t>
  </si>
  <si>
    <t>As a soil scientist specializing in soil fertility management and soil health, I am deeply interested in participating in the "LAND RESTORATION IN LOWLANDS-BASED SYSTEMS IN AFRICA" training. This workshop offers a crucial opportunity to expand my knowledge and skills in restoring degraded lowland ecosystems, which are vital for sustainable agricultural development. By gaining insights into innovative restoration strategies and methodologies, I aim to enhance my ability to address soil degradation challenges effectively. Ultimately, this training aligns perfectly with my professional goals of advancing soil health and promoting resilient agricultural systems, contributing to broader efforts in enhancing food security and environmental sustainability across Africa.</t>
  </si>
  <si>
    <t>With a background in agricultural science and specialized expertise as a soil scientist focusing on soil fertility management and soil health, I serve as both an Assistant Agriculture Officer at the Ministry of Food and Agriculture and a dedicated researcher. My extensive experience encompasses promoting sustainable agricultural practices, implementing effective food security measures, and conducting research to enhance soil productivity and health. This training on "LAND RESTORATION IN LOWLANDS-BASED SYSTEMS IN AFRICA" presents a unique opportunity to further develop my skills in identifying and implementing sustainable land management practices, particularly in lowland areas. By integrating advanced strategies for lowland restoration with my expertise in soil science, I aim to contribute significantly to agricultural development, food security, and environmental resilience in our region.</t>
  </si>
  <si>
    <t>mawatad3@gmail.com</t>
  </si>
  <si>
    <t xml:space="preserve">Diomandé Mawata </t>
  </si>
  <si>
    <t>Master1</t>
  </si>
  <si>
    <t xml:space="preserve">Discover a New experence,perfect my training and i will bring my knowledges acquires . </t>
  </si>
  <si>
    <t>I had a licence of naturels sciencs,my current level is master1 in Bioressources Biotechnologies and Environment.This training will be opportunité exceptional for me to expect my professional aobjectives.</t>
  </si>
  <si>
    <t>emre.akaydin@csb.gov.tr</t>
  </si>
  <si>
    <t>Emre Akaydin</t>
  </si>
  <si>
    <t>The Ministry of Environment, Urbanization and Climate Change</t>
  </si>
  <si>
    <t>Turkey</t>
  </si>
  <si>
    <t>1300 USD</t>
  </si>
  <si>
    <t>I am very interested in attending this training because of its focus on lowland restoration strategies, which resonates with my passion for sustainable agriculture and environmental conservation. This workshop is a valuable opportunity for me to develop my expertise in designing and implementing effective restoration practices for agricultural development. I also look forward to the chance to network with industry experts and collaborate on innovative solutions. By participating, I hope to contribute to the collective effort to address ecological degradation and promote sustainable land management practices.</t>
  </si>
  <si>
    <t xml:space="preserve">With a background in landscape architecture and over a decade of experience as an environmental specialist in the Ministry of Environment, Urbanisation and Climate Change, I have developed expertise in addressing complex environmental challenges such as erosion, drought, desertification and climate change. My role as the main national focal point for the European Environment Agency (EEA) on biodiversity and ecosystems has honed my skills in multidisciplinary working and effective communication with global bodies such as the UNCCD, EEA and FAO.
This training provides an invaluable opportunity to further develop my knowledge and skills in lowland restoration strategies, a critical area for sustainable land management and agricultural development. By participating, I aim to gain insights into innovative restoration measures and best practices, which I can then apply in my current role to address land degradation challenges and promote sustainable development. In addition, networking with experts and collaborating on solutions during the workshop will enable me to contribute more effectively to ongoing efforts to protect natural resources and advance eco-development policy. Finally, this training fits perfectly with my professional goals of promoting sustainable land management practices and enhancing environmental resilience in my region.
</t>
  </si>
  <si>
    <t>mswahba@hotmail.com</t>
  </si>
  <si>
    <t>Mohamed Wahba</t>
  </si>
  <si>
    <t>Vice president Honorary/ International Commission on Irrigation and Drainage (ICID)</t>
  </si>
  <si>
    <t xml:space="preserve">Dr / Vice president Honorary </t>
  </si>
  <si>
    <t>According to UN roles</t>
  </si>
  <si>
    <t>This training course in this important topic could provide an excellent opportunity to learn more about the most effective lowlands restoration strategies and methodologies for agricultural development, to be aware about existing challenges facing different countries in the continent and the success case studies  and the socioeconomic aspects, and monitoring and evaluating impacts on sustainability. performance indicators. also I look forward to meet, exchange experiences and cooperate with scientists and team leaders from different sectors from the African continent, which will support our activities for capacity building and development of African young professional forum.</t>
  </si>
  <si>
    <t xml:space="preserve">Dr. Mohamed  Wahba is the vice president honorary of the international commission on irrigation and drainage (ICID)has an integrated and diverse experiences in the fields of Irrigation, Drainage, Integrated water resources management, drought and floods management, conventional  and non-conventional water resources, rainwater harvesting, advance micro irrigation technologies, agribusiness technologies, Sustainable Development Goal’s, strategies, climate smart agricultural, climate change mitigation and adaptation, “water, food, energy nexus”, supervision of the implementation of irrigation and drainage projects, field studies, evaluation of the use of advanced agricultural drainage technologies and the use of drainage water for irrigation, as well as savings in irrigation water, advanced drip irrigation technologies, development and management of water resources. In addition to design and implementation of policies and strategies for water  and food security, follow-up implementation of large projects, planning and implementation of coastal protection projects, preparing of training strategy of Ministries, designing and implementing various training programs in all fields related to water resources, irrigation and drainage, drought management, training needs assessment, capacity building for all different functions at the ministry level, coordination of international conference, workshop, events, forums jointly with international organizations and donors.
Dr. Wahba has gained extensive experience in the field of strategy development and follow-up of the implementation of projects between 2007 and 2015, where he worked in the technical office of the Deputy Minister and then as General Director of the technical Office of the Minister of Water Resources and Irrigation in Egypt, and led various teams of professionals. During this period, it has been proven that his managerial ability and technical leadership in relevant work environments; demonstrated the ability to take initiatives, analyze complex issues quickly and accurately evaluate and make recommendations for decision-making, good governance in decision-making and performance management, and showed the impact on strategic decisions. 
Dr. Wahba, was representative the Egyptian government in several international and regional forums, including the International Commission on Irrigation, Drainage and the United Nations, where he was elected as Vice-President of ICID and Chairman of the African regional Working Group of ICID, Chairman of Capacity Development, Training and Education Working Group of ICID, was a representative of the Ministry of Water Resources and Irrigation of the ESCWA Water Committee for more than 6 years, was the coordinator of cooperation between the Ministry and similar ministries in China and Iraq, he is the Former chairman of ENCID and now he is an international visiting scientist to chines academy of science. During his career, Dr. Wahba has very strong networks and cooperation with many international scientists, experts  organizations, biggest companies with state of arts in the fields of agribusiness, solar power energy for irrigation, water resources management, advanced irrigation, drainage technologies, rainwater harvesting, wastewater treatment and reuse and use of non-conventional water resources and climate smart agriculture.
</t>
  </si>
  <si>
    <t>J.Guindo@cgiar.org</t>
  </si>
  <si>
    <t xml:space="preserve">Amakéné dit Jonathan Guindo </t>
  </si>
  <si>
    <t xml:space="preserve">AfricaRice </t>
  </si>
  <si>
    <t>Technicien de recherche en rizipiciculture basé au Mali</t>
  </si>
  <si>
    <t>Je suis en agent de développement durable,
Le développement durable  vise à répondre aux besoin du présent et sans compromettre la capacité des générations futures à répondre aux leurs .
Donc cette formation me permettra d'outiller des connaissances pour assurer la restauration de terre degré enfin de garantir la sécurité des terres de façon durable.
Sa me permettra aussi comment préserver les ressources naturelles(terre) et environnement pour maintenir l'écosystème sain et viable pour l'avenir .</t>
  </si>
  <si>
    <t>Je suis technicien de recherche en rizipiciculture donc cette pratique vise à faire la production du riz  et de poisson en réduisant l'utilisation des pesticides et des engrais chimiques.
Cette formation me permettra comment mieux gérer les terres dégrade et comment intégrer la pratique riz - poisson dans les terres restaurées au bafond.</t>
  </si>
  <si>
    <t>mohamednanziediarra@gmail.com</t>
  </si>
  <si>
    <t xml:space="preserve">Mohamed Nanzié DIARRA </t>
  </si>
  <si>
    <t xml:space="preserve">Association Globale pour l'Environnement et le Climat Mali  </t>
  </si>
  <si>
    <t>250 000f</t>
  </si>
  <si>
    <t xml:space="preserve">Mon intérêt à participer à cette formation est d'acquérir des nouvelles politiques ou pratiques en matière de la gestion et de restauration de notre écosystèmes.
En plus de cela comprendre mieux les outils efficaces pour la restauration des terres </t>
  </si>
  <si>
    <t>Je suis un produit de l'institut Polytechnique Rural de Formation et de recherche appliquée au Mali promotion 2016 - 2019 en Agro business.
Suite à une dynamique d'innovation et faire le lien entre l'économie et l'agriculture je suis en formation professionnelle pour un Master 2 en comptabilité et gestion à L' École Normale d'Enseignement Technique et Professionnel (ENETP).
Ambitionner par la protection de l'environnement j'ai créé en 2023 mon entreprise d'assainissement et de valorisation des déchets liquide et solide # Clean Citya#  (ville propre).
Mon objectif est de: 
Contribuer à assainir mon pays ;
Valoriser ses déchets afin d'en faire des engrais organiques pour amendé les sols;
Réduire les effets des ses déchets sur l'écosystème.
Cette formation vas de pair avec mes objectifs pour parler de l'agriculture durable il faut parler de la protection des sols et rendre les terres cultivables donc ça sera une opportunité pour moi en tant que jeune de trouver des nouvelles alternative pour la réussite de mes objectifs.
Elle serait aussi un lieu de rencontre et de partager d'expérience pour moi.</t>
  </si>
  <si>
    <t>dabirejean523@gmail.com</t>
  </si>
  <si>
    <t>KUSIELE DABIRE Naamwin-Nowmè Jean Baptiste</t>
  </si>
  <si>
    <t>Université Norbert ZONGO</t>
  </si>
  <si>
    <t>Participer à cette formation en Restauration des Terres en Bas-fonds en Afrique m’intéresse pour contribuer à la résilience environnementale et à la sécurité alimentaire sur le continent. En apprenant des techniques de restauration écologique, je souhaite aider à réhabiliter les écosystèmes dégradés, améliorer la fertilité des sols et promouvoir des pratiques agricoles durables. Cette formation offre l'opportunité de collaborer avec des experts et des communautés locales, enrichissant mes compétences tout en ayant un impact positif sur les moyens de subsistance des populations rurales et sur la biodiversité africaine.</t>
  </si>
  <si>
    <t>Cette formation complétera mon profil en me fournissant des compétences spécifiques et pratiques, des opportunités de réseautage, et une compréhension approfondie des enjeux environnementaux, tous essentiels pour atteindre mes objectifs professionnels dans le domaine de l'environnement et de l'aménagement du territoire.</t>
  </si>
  <si>
    <t>drtiemoko@gmail.com</t>
  </si>
  <si>
    <t>TIEMOKO Cassime</t>
  </si>
  <si>
    <t>ONG GENERATION FEMMES DU 3EME MILLENAIRE</t>
  </si>
  <si>
    <t>Chargé des programmes environnementaux, changements climatiques et agriculture durable</t>
  </si>
  <si>
    <t>250 EUROS</t>
  </si>
  <si>
    <t>Face aux effets du changement climatique, l'Afrique se doit de se doter des moyen d'adaptation et d'atténuation. La gestion des terres reste une des solutions d'adaptation un pour  une agriculture durable.</t>
  </si>
  <si>
    <t>De formation académique en biotechnologie, bioressource et biosécurité, après les cursus universitaire, j'ai suivi des formations sur le changement climatique et agriculture durable. Egalement en environnement de la santé et en agroforesterie</t>
  </si>
  <si>
    <t>alioumodibbo@gmail.com</t>
  </si>
  <si>
    <t xml:space="preserve">ALIOU MODIBBO </t>
  </si>
  <si>
    <t xml:space="preserve">Youth collectif for peace and sustainble dévelopment </t>
  </si>
  <si>
    <t>800.000 francs CFA</t>
  </si>
  <si>
    <t xml:space="preserve"> L'amour de la nature vient de mon métier en tant histoirien géographe je milite pour la restauration de la biodiversité depuis 2019 à travers mon association en sensibilisant en formant et en faisant du reboisement du conseil pour l'agriculture en tant que leader cette formation fera de bois un ambassadeur de la restauration des basses terres afin que je puisse partager dans mon pays où le besoin se fait ressentir toujours.</t>
  </si>
  <si>
    <t xml:space="preserve">Non mon expérience commence quand je suis allé étudier à l'extrême nord Cameroun et j'ai vu les méfaits du changement climatique de l'érosion de l'élévation de température, pour intervenir un tant soit peut nous avons créé une association pour la paix et le développement durable avec le quel nous militons pour la sauvegarde de l'environnement la restauration des terres en plantains les arbres la promotion de l'agriculture saine tout en préservant la paix.
Cette formation pourra nous aider nous aussi à former nos membres et aussi toute la communauté qui bénéficient déjà de nos activités et ça nous permettra également de travailler avec les partenaires pour une large diffusion et utilisation. </t>
  </si>
  <si>
    <t>ulrichdjido@gmail.com</t>
  </si>
  <si>
    <t>DJIDO Ulrich</t>
  </si>
  <si>
    <t xml:space="preserve">Unité  de Génétique de Biotechnologie et des Sciences de Semences </t>
  </si>
  <si>
    <t>PhD candidat</t>
  </si>
  <si>
    <t xml:space="preserve">I am interested in this opportunity to strengthen my technical skills in lowland soil restoration and to share my experiences with other participants.
</t>
  </si>
  <si>
    <t>I am currently finishing my PhD, where I worked on introducing legumes into lowland rice production systems in Benin. The results are very promising. I want to take this opportunity to deepen my knowledge in soil restoration in lowland areas. I also run a business named BioLife, a company that turns harvest residues into organic fertilizer, which farmers use to enrich their soils. Currently, I am working on a project to convert rice straw into enriched compost for lowland rice farmers. In 2022, I was selected as one of the top 15 young entrepreneurs in land restoration in Africa by the Land Accelerator program, funded by the World Resources Institute (WRI).</t>
  </si>
  <si>
    <t>tcheobeabel@gmail.com</t>
  </si>
  <si>
    <t>Abel TCHEOBE</t>
  </si>
  <si>
    <t>Institut de Recherche Agricole pour le Développement (IRAD)</t>
  </si>
  <si>
    <t>700.000fcfa</t>
  </si>
  <si>
    <t>Je souhaite faire cette formation vraiment, étant chercheur cette formation m'aidera demain dans mon parcours de chercheur agronome, un plus et une compétence pour mes connaissances, une idée et connaissance pour une orientation dans le choix de theme en thèse cette année qui commence 2024/2025!</t>
  </si>
  <si>
    <t>Je suis Ingénieur Agronome de formation, titulaire d'un master spécialisé en Sciences de l'ingénieur</t>
  </si>
  <si>
    <t>ndikumanadiol@gmail.com</t>
  </si>
  <si>
    <t xml:space="preserve">Ndikumana Lambert </t>
  </si>
  <si>
    <t xml:space="preserve">University of Rwanda </t>
  </si>
  <si>
    <t xml:space="preserve">I can't know amount but I will receive available amount for this training </t>
  </si>
  <si>
    <t xml:space="preserve">I'm very interested to join this training because it's my first opportunity to get knowledge and skills about land restoration that can help me and the world in mitigating threat in Ecosystem </t>
  </si>
  <si>
    <t>I'm currently student in university of Rwanda at Musanze cavm busogo l'm in department of Ecotourism park and green space management, and l am Environmental ambassador at Akagera national park, l have certificate of leadership from African youth leadership forum and I'm class representative of Ecotourism park and green space management, l am passionate in Environment and Land scape management 
I hope that this training would give me opportunity to refine my skills, knowledge and experience about landscape management .</t>
  </si>
  <si>
    <t>ntakirutimanadauda@gmail.com</t>
  </si>
  <si>
    <t>Ntakirutimana Dauda</t>
  </si>
  <si>
    <t>15000RWF</t>
  </si>
  <si>
    <t>I am interested in the "LAND RESTORATION IN LOWLANDS-BASED SYSTEMS IN AFRICA" training because it aligns with my passion for sustainable agriculture and environmental conservation. This workshop offers practical training in effective lowland restoration strategies, integrating physical, biological, and socioeconomic aspects. It provides a unique opportunity to enhance my skills in planning and implementing restoration measures, as well as in monitoring sustainability performance. Engaging with experts and peers will enrich my knowledge and contribute to my work in National Agricultural Research, ultimately aiding in achieving the G20 Global Land Initiative's goals.</t>
  </si>
  <si>
    <t>I am a current student at the University of Rwanda, specializing in agroforestry. My academic background is enriched by practical experience through volunteering in various agroforestry projects, where I have developed a strong understanding of sustainable land management practices. This training on "LAND RESTORATION IN LOWLANDS-BASED SYSTEMS IN AFRICA" aligns perfectly with my professional objectives of contributing to sustainable agricultural development and combating land degradation. The workshop will enhance my expertise in lowland restoration strategies, allowing me to integrate these methodologies into my future work, ultimately supporting the G20 Global Land Initiative’s ambitious goals.</t>
  </si>
  <si>
    <t>coopcalerocher@yahoo.fr</t>
  </si>
  <si>
    <t xml:space="preserve">Koffi Ladji Claude KOUAME </t>
  </si>
  <si>
    <t>COOP CA LE ROCHER</t>
  </si>
  <si>
    <t xml:space="preserve">As a operator in agriculture, WE have to face many challenges that doesn't destroy soil and environnement. This training will help us to promot a responsable agriculture without déforestation. We'll also sensitive our communlty to protect environnement and forest and soil. </t>
  </si>
  <si>
    <t>I'm a Agriculture Ingeneer with twenty year expertise. Now I'am a Ambassador of Africa Supply Chain in action and President of a Cooperative name Coop ca le Rocher, member of Ecookim. Our Duty is to produce, to collect and commercialize and transform agriculture produits.</t>
  </si>
  <si>
    <t>nisingizejeanpaul@gmail.com</t>
  </si>
  <si>
    <t xml:space="preserve">Jean Paul Nisingizwe </t>
  </si>
  <si>
    <t xml:space="preserve"> Agriculture hi</t>
  </si>
  <si>
    <t>Farm Management</t>
  </si>
  <si>
    <t xml:space="preserve"> 200,0000 Rwf</t>
  </si>
  <si>
    <t xml:space="preserve"> briefly, I'm interested participating this training inorder to incre and  develop land restoration in lowlands through Agriculture sustainable and  transformation agriculture technology based  of artificial intelligence and production from agro food system in Africa and all world. </t>
  </si>
  <si>
    <t xml:space="preserve">as briefly ,  I will able to support  reduction of soil waste and  well land management through Agriculture conservation </t>
  </si>
  <si>
    <t>not</t>
  </si>
  <si>
    <t>lucyfelistas@gmail.com</t>
  </si>
  <si>
    <t xml:space="preserve">Felistas Mwania </t>
  </si>
  <si>
    <t xml:space="preserve">Pwani University </t>
  </si>
  <si>
    <t xml:space="preserve">Msc Botany student </t>
  </si>
  <si>
    <t>Accomodation, food, travelling allowance, training payment costs and any other related training costs.</t>
  </si>
  <si>
    <t>I am a botanist and one of the things I learnt in this course was restoration ecology which is my passion.I therefore need this training to enhance and sharpen my skills.I would also like to network with different expertise in this field.</t>
  </si>
  <si>
    <t>I am practicing ecologist and my goal is to restore degraded ecosystems inorder to protect biodiversity and improve human well-being through ecosystem services.Ecosystems provide services such as pollination and pest control that improves agricultural productivity and food security.My aim is to collaborate with governmental and non-governmental bodies to improve to restore the African ecosystems from collapsing completely.</t>
  </si>
  <si>
    <t>justine40senga@gmail.com</t>
  </si>
  <si>
    <t xml:space="preserve">Mukandayisenga Justine </t>
  </si>
  <si>
    <t>Indigenous grain fusion flour ltd</t>
  </si>
  <si>
    <t xml:space="preserve">I am from Rwanda, Musanze </t>
  </si>
  <si>
    <t>I need to attend this training on land restoration in lowlands-based systems in Africa to enhance my project, Indigenous Grain Fusion Flour, which involves cultivating indigenous sorghum and millet and processing them into flour and snacks. As a student at the University of Rwanda, School of Agriculture, this training will equip me with essential knowledge and skills in sustainable land management and restoration. These skills are crucial for optimizing crop yields, improving soil health, and ensuring the long-term success of my project, while promoting environmental sustainability and benefiting local communities.</t>
  </si>
  <si>
    <t>As a student at the University of Rwanda, School of Agriculture, I have gained a solid foundation in agricultural sciences, focusing on sustainable farming practices. My project, Indigenous Grain Fusion Flour, involves the cultivation of indigenous sorghum and millet and their processing into flour and snacks. This hands-on experience has provided me with practical knowledge in crop production and value addition.
Attending the training on land restoration in lowlands-based systems in Africa will support my professional objectives by equipping me with advanced skills in sustainable land management. This knowledge is crucial for enhancing crop yields, improving soil health, and ensuring the environmental sustainability of my project, ultimately contributing to food security and community development.</t>
  </si>
  <si>
    <t>dieye.el-hadjndiaga@ugb.edu.sn</t>
  </si>
  <si>
    <t>El Hadj Ndiaga DIEYE</t>
  </si>
  <si>
    <t>Universite Gaston Berger de Saint-Louis</t>
  </si>
  <si>
    <t xml:space="preserve">Conservation de l'environnement -agriculture durable-norme leaf, global gap </t>
  </si>
  <si>
    <t>Étudiant, assistant suivi des certifications à la Scl</t>
  </si>
  <si>
    <t>joieclaireg@gmail.com</t>
  </si>
  <si>
    <t xml:space="preserve">Joie Claire GIRAMATA </t>
  </si>
  <si>
    <t>University of Rwanda(college of agriculture, animal science and veterinary medicine)</t>
  </si>
  <si>
    <t xml:space="preserve">Travel grant Award, accomodations and transport and meals </t>
  </si>
  <si>
    <t xml:space="preserve">I want to attend this training because I want to improve my skills about land degradation management and environment management and also climate change mitigation in order to make contribution/ support my country and world as well and also will encourage me to continue to study master's degree as future professional woman who has goals of making contribution to the world </t>
  </si>
  <si>
    <t>I am soil scientist student who finished studies and waiting for graduation time but I have attended science, Technology and Innovation conference held in Kenya and as soil scientist I want to continue my studies in environment management in Master's degree study and I wish to know more land degradation management and climate change mitigation which will help me and other people to have better life in future and the support from training will encourage me to be great activistism and professional in agriculture sector and help small farmers as well</t>
  </si>
  <si>
    <t>kouroumabema71@gmail.com</t>
  </si>
  <si>
    <t>Kourouma bema</t>
  </si>
  <si>
    <t>Master's student in tropical ecology</t>
  </si>
  <si>
    <t>my name is Kourouma Bema, a Master 1 student in tropical ecology at the Félix Houphouët-Boigny University of Cocody;  The reasons that push me to participate in this workshop are to increase or at least educate myself more on the economic value linked to ecosystem services and the agroecosystem in the agricultural field.  Given that the terms cited in the post refer to agriculture and ecosystem services and my Master's theme concerns birds, I could try to establish a link between these mammals fly and crops in the lowlands, because birds  are among the best-known pollinators.</t>
  </si>
  <si>
    <t>nahimanafelix1996@gmail.com</t>
  </si>
  <si>
    <t xml:space="preserve">Felix NAHIMANA </t>
  </si>
  <si>
    <t>Kivu Choice</t>
  </si>
  <si>
    <t xml:space="preserve">Senior Foreman </t>
  </si>
  <si>
    <t>World population is growing every day but land still the same, so that we have to plan proper use.</t>
  </si>
  <si>
    <t>I'm bachelor's degree from University of Rwanda in bachelor's degree with honours in Horticulture,  I have expertise in agriculture from research.  This research will help me in proper planning for land used</t>
  </si>
  <si>
    <t>Mushinzimanamaurice05@gmail.com</t>
  </si>
  <si>
    <t xml:space="preserve">Maurice Mushinzimana </t>
  </si>
  <si>
    <t>RCSSA (Rwanda crop science students association)</t>
  </si>
  <si>
    <t xml:space="preserve">Extension director </t>
  </si>
  <si>
    <t xml:space="preserve">To know more about land restoration to prevent air pollution </t>
  </si>
  <si>
    <t xml:space="preserve">Through taking care of our land to accelerate it to more profitable during production </t>
  </si>
  <si>
    <t>janviernickky55chinkara@gmail.com</t>
  </si>
  <si>
    <t xml:space="preserve">NGIRABAKUNZI Janvier </t>
  </si>
  <si>
    <t xml:space="preserve">Undergraduate </t>
  </si>
  <si>
    <t xml:space="preserve">About this point am not able to specify amount of funding needed but I need full fund because I need to participate this training </t>
  </si>
  <si>
    <t>As I see the primary goals of this training I would like to participate and get all practice skills and  knowledge that will help me to complete all goal and in my development for myself and my country  thank 🙏 you</t>
  </si>
  <si>
    <t xml:space="preserve">My name is Ngirabakunzi janvier I hold A1 in agricultural engineering specialization in irrigation and drainage technology and A2 in Crop production  am motivated to participate this training because it will help me to accomplish my personal objective in Agriculture to support countries and world in general to enhance different problems in agriculture like food security, climate change ,water management and shortage of land for find methods will help to fight against this problem </t>
  </si>
  <si>
    <t>charlesindopu@gmail.com</t>
  </si>
  <si>
    <t xml:space="preserve">Lingungu Indopu </t>
  </si>
  <si>
    <t xml:space="preserve">Ministry of Education Zambia </t>
  </si>
  <si>
    <t xml:space="preserve">Deputy Head Teacher </t>
  </si>
  <si>
    <t xml:space="preserve">K150,000 Zambian kwacha </t>
  </si>
  <si>
    <t xml:space="preserve">My interest is how to combat climate change, the fact that I am from the education sector, alot of information needs to be diseminated to the community inorder to change the mindset of our people. We need to take care of our environment for future. I am really passionate about it&amp; by vertue of me being a teacher, I know how to plan &amp; at what point to teach the students. </t>
  </si>
  <si>
    <t xml:space="preserve">My name is Indopu Lingungu born in the family of 9 &amp; iam the last born. I did my education in the rural area of Zambia. I am the only who completed school. I am the holder of bachelor of Degree in primary education as well as masters degree in mathematics education from Chalimbana University (it's a public university).This training will help me professionally through educating students &amp; members of staff. It will be nice after attending the training, I will organize stakeholders meeting inorder to educate them on how to keep low land. Zambia has a lot of lowland areas&amp; if not cared for it will be a problem. </t>
  </si>
  <si>
    <t xml:space="preserve">No&amp; it will nice to be part of the traing so that I get more knowledge. </t>
  </si>
  <si>
    <t>bkofficharles@live.fr</t>
  </si>
  <si>
    <t xml:space="preserve">Charles Koffi Boussou </t>
  </si>
  <si>
    <t>Docteur ( Maître de Conférences)</t>
  </si>
  <si>
    <t xml:space="preserve">Just fuel and accomodation depending on the duration of the meeting. I let it to your appreciation </t>
  </si>
  <si>
    <t>The lowlands are  valorisation is the ultimate goal of my area of research as a large part of research work deals with aquaculture and wetlands management. Actually within the framework of IRN-ASACHA ( Agroecology for Sustainable Aquaculture in a context of global Changes) we are writing a book rice-fish farming in Asia and Africa, and this system if well taken can add value to lowlands in our countries.</t>
  </si>
  <si>
    <t>This training will help me to get relevant informations on lowlands valorisation in my country and also in others African regions and also share what I know about lowlands uses in Asia as I'm currently in Vietnam.</t>
  </si>
  <si>
    <t>milkdiallo1@gmail.com</t>
  </si>
  <si>
    <t xml:space="preserve">Malick DIALLO </t>
  </si>
  <si>
    <t>Direction des eaux et forêts, chassés et de la conservation des sols(Sénégal)</t>
  </si>
  <si>
    <t xml:space="preserve">Ingénieur des eaux et forêts </t>
  </si>
  <si>
    <t>345 Euro(approximately 250 000 Fr CFA)</t>
  </si>
  <si>
    <t>En tant que juene scientifique engagé dans la restauration des terres, ma participation à cette formation sur la restauration des terres en systèmes basés sur les bas-terres en Afrique me permettrait d'acquérir des compétences essentielles pour le développement durable de l'agriculture. Cette formation me fournira des outils pratiques pour identifier et mettre en œuvre des stratégies efficaces de restauration, tout en tenant compte des aspects écologiques, physiques et socio-économiques. De plus, je pourrais mieux comprendre les services écosystémiques des paysages de plaine et améliorer les méthodes de suivi et d'évaluation des impacts sur la durabilité, contribuant ainsi à des projets de recherche plus robustes et à des interventions concrètes.</t>
  </si>
  <si>
    <t>En tant que jeune ingénieur des eaux et forêts et Chef du bureau évaluation et cartographie des ressources à la Direction des Eaux et Forêts, Chasses et Conservation des Sols (DEFCCS) de Dakar, Sénégal, je suis profondément intéressé par cette formation sur la restauration des terres en systèmes basés sur les bas-terres. Mes responsabilités incluent la vérification et la validation des cartes et rapports sur la cartographie et l’évaluation des ressources forestières, ainsi que la coordination des systèmes d’information et l’assistance aux acteurs concernés. Participer à cet atelier me permettra d’acquérir des compétences avancées et des méthodologies efficaces pour améliorer nos projets de restauration des basses terres, intégrer des pratiques durables et renforcer notre capacité à évaluer l'impact environnemental et socio-économique de nos initiatives. Cette formation est une opportunité précieuse pour échanger des connaissances et des expériences avec d'autres professionnels et renforcer notre engagement envers le développement durable.</t>
  </si>
  <si>
    <t>nsengiyumvaanicet87@gmail.com</t>
  </si>
  <si>
    <t xml:space="preserve">Anicet NSENGIYUMVA </t>
  </si>
  <si>
    <t xml:space="preserve">Agroforestry trees on restoration </t>
  </si>
  <si>
    <t xml:space="preserve">Founder </t>
  </si>
  <si>
    <t>$10,000</t>
  </si>
  <si>
    <t>I am highly interested in participating in the "Land Restoration in Lowlands-Based Systems in Africa" training workshop due to my commitment to agroforestry practices and related cases.
Understanding effective restoration strategies for lowlands is crucial for improving agricultural productivity, enhancing ecosystem services and promoting sustainable land management.  This workshop aligns perfectly with my desire to gain practical knowledge and skills in  identifying restoration measures, integrating socio-economic aspects, and monitoring sustainability.
I believe my experience in Agroforestry combined with the knowledge gained from this workshop will allow me to contribute significantly to  developing effective restoration projects, supporting local communities, or promoting best practices.</t>
  </si>
  <si>
    <t>AfricaRice and lowland restoration programmes offer a training on restoring African lowlands. Designed for scientists and leaders, it covers identifying restoration methods, integrating various aspects, and monitoring impacts. This workshop aligns with my background in Agroforestry and focus on agroforestry. The training's content and networking opportunities will equip me with skills to achieve my goals of lowlands Agroforestry protection.</t>
  </si>
  <si>
    <t>ricardokpognon2000@gmail.com</t>
  </si>
  <si>
    <t xml:space="preserve">Ricardo Yaovi KPOGNON </t>
  </si>
  <si>
    <t xml:space="preserve">French-speaking youth climate network RCJF -Togo </t>
  </si>
  <si>
    <t xml:space="preserve">RCJF National Coordinator </t>
  </si>
  <si>
    <t>300.000 FFCFA</t>
  </si>
  <si>
    <t>As the National Coordinator of the Francophone Youth Climate Network (RCJF-TOGO) and a master's student in Tropical Ecosystem Management and Climate Change, my interest in participating in this training is driven by several key reasons:
Enhancing Technical Skills: I am particularly interested in acquiring advanced skills in lowland restoration. This training will enable me to better understand and apply the most effective restoration strategies for sustainable agricultural development.
Practical Application: The knowledge and skills gained will be directly applied in my current and future work, both within RCJF-TOGO and in my master's studies. This will allow me to actively contribute to the sustainable management of tropical ecosystems and combat the effects of climate change.
Ecosystem Services: Understanding and promoting the ecosystem services provided by lowland landscapes is crucial for my work. This training will help me integrate these concepts into my restoration projects and awareness efforts.
Networking and Collaboration: Participating in this training will provide the opportunity to meet and exchange ideas with other professionals and students in the field, which is essential for developing effective collaborations and sharing successful restoration experiences.
Project Monitoring and Evaluation: The focus on monitoring and evaluating the impacts of restoration projects using sustainability performance indicators is a key aspect I wish to deepen, ensuring the long-term success of the environmental initiatives I lead.
I am confident that this training will significantly enhance my skills and network, while strengthening my ability to contribute positively to ecosystem restoration in Africa and the fight against climate change.</t>
  </si>
  <si>
    <t>Brief Presentation of My Background and Skills:
I am a master's student in Environmental Studies with a specialization in Tropical Ecosystem Management and Climate Change. I currently serve as a project manager for the organization "Actors for the Protection and Preservation of the Environment" (APPE) in Africa, Togo section. Additionally, I hold program and project management responsibilities for other organizations such as "Les Amis de la Planète Vivable" (APV) and "ECO-VECTOR". 
Furthermore, I am the national coordinator for the Francophone Youth Climate Network (RCJF5-TOGO) and actively involved in global networks such as YOUTH 4 CLIMATE and the Global Youth Biodiversity Network (GYBN).
Skills:
- Project Management: Expertise in managing and coordinating environmental projects and programs, with a focus on sustainable development and ecosystem restoration.
- Leadership: Strong leadership skills demonstrated through my roles in various environmental organizations and networks.
- Research and Analysis: Proficient in conducting research on tropical ecosystems and climate change, analyzing data, and applying findings to practical projects.
- Collaboration and Networking: Extensive experience in collaborating with local and international stakeholders, enhancing the effectiveness of environmental initiatives.
- Communication: Effective communicator, able to raise awareness and promote environmental protection through various platforms and networks.
How This Training Could Support My Professional Goals:
This training will be instrumental in supporting my professional objectives in several ways:
1. Advanced Knowledge: It will provide me with advanced knowledge and practical skills in lowland restoration, which are crucial for developing and implementing effective restoration strategies within my projects.
2. Enhanced Project Outcomes: By understanding the best practices in ecosystem restoration, I can improve the outcomes of the projects I manage at APPE, APV, and ECO-VECTOR, ensuring their long-term sustainability and impact.
3. Strategic Planning: The training will enhance my ability to strategically plan and execute restoration initiatives, integrating physical, biological, and socio-economic factors, thus contributing to the overall success of my organization's goals.
4. Monitoring and Evaluation: Learning how to monitor and evaluate restoration impacts using sustainability performance indicators will enable me to track progress accurately and make data-driven decisions for continuous improvement.
5. Networking Opportunities:*The training will offer valuable networking opportunities with experts and peers in the field, fostering collaborations that can lead to innovative solutions and greater collective impact in environmental conservation.
6. Leadership Development: Strengthening my leadership skills through exposure to diverse perspectives and methodologies will empower me to lead more effective and inclusive environmental initiatives both locally and globally.
This training aligns perfectly with my commitment to protecting and preserving the environment, equipping me with the tools and knowledge to drive meaningful change and support sustainable development in Africa and beyond.</t>
  </si>
  <si>
    <t>yaokouadiojeanyves@gmail.com</t>
  </si>
  <si>
    <t>YAO KOUADIO JEAN-YVES</t>
  </si>
  <si>
    <t>ECAKOOG COOP-CA</t>
  </si>
  <si>
    <t>COORDINATEUR PROJETS</t>
  </si>
  <si>
    <t>Ok</t>
  </si>
  <si>
    <t>niyomukunzibenjamin@gmail.com</t>
  </si>
  <si>
    <t xml:space="preserve">NIYOMUKUNZI Benjamin </t>
  </si>
  <si>
    <t xml:space="preserve">Gift for Life </t>
  </si>
  <si>
    <t xml:space="preserve">Founder and president </t>
  </si>
  <si>
    <t>All amount of money required will be full fund for participate because l am student without money but l need to learn from there.</t>
  </si>
  <si>
    <t>I would like to join training for more collaboration, networking, friendship and working experience from others in workshop and raising a knowledgeable in working.</t>
  </si>
  <si>
    <t>I am from Kigali Rwanda in thousand hills country and l would love to join workshop for many things collaboration, networking and experience from workshop.</t>
  </si>
  <si>
    <t>heritiernda2000@gmail.com</t>
  </si>
  <si>
    <t>ndanyuzwe heritier</t>
  </si>
  <si>
    <t>University of Rwanda</t>
  </si>
  <si>
    <t>student</t>
  </si>
  <si>
    <t>the total estimated travel support needed per participant from within Africa would be in the range of $1,350 to $1,850.</t>
  </si>
  <si>
    <t xml:space="preserve">Professional Development: The training may provide a chance to develop new skills, gain extra knowledge, or keep up with the current industry trends and best practices. This can assist people develop their careers and become more competitive in the employment market.
Skills Acquisition: Training may teach useful skills that the individual wishes to acquire, such as technical skills, soft skills, leadership qualities, and so on. Acquiring new abilities might lead to new work prospects or allow an individual to take on greater responsibility in their existing position.
Networking: Training programs frequently let participants connect with colleagues, industry experts, and possible employers or clients. This might help you develop professional relationships and extend your network.
Certification or Accreditation: Some training programs provide certifications or accreditations to confirm a person's knowledge and skills. This can be useful for establishing reputation in an area.
Personal Development: Training may concentrate on topics such as leadership, communication, or problem resolution. Participating can increase self-awareness and personal growth, which can benefit both professionally and personally.
Industry/Regulatory Requirements: Certain industries or positions may need employees to complete specialized training programs in order to be compliant or up to date with rules.
</t>
  </si>
  <si>
    <t xml:space="preserve">I am Ndanyuzwe heritier, I am recent graduate in crop science from the University of Rwanda, where I developed a strong foundation in agricultural practices and sustainable land management. My academic pursuits have been complemented by valuable hands-on experience, including an internship at Bella Flowers Ltd. where I gained practical skills in areas like crop monitoring, pest management, and pack house operations.
Beyond my technical expertise, I've also honed important soft skills through my involvement in the Global Livingston Institute program and my volunteer work as a youth mentor in Rwamagana District. These experiences have equipped me with effective communication, problem-solving, and leadership capabilities - all of which I'm eager to apply in a professional setting.
 I believe my diverse skillset could be immensely beneficial in supporting my professional objectives. My strong grounding in crop science and environmental sustainability would allow me to provide in-depth analysis and innovative solutions to complex challenges facing the agricultural sector. My proven leadership and organizational skills could also be leveraged to streamline workflows, foster productive collaborations, and drive impactful initiatives.
Moreover, my training in effective communication and empathy would enable me to be a trusted partner, working closely with stakeholders to understand their needs and develop tailored strategies for success. Whether it's optimizing operations, enhancing community engagement, or spearheading sustainability efforts, I'm confident that my capabilities  can amplify my contributions and help me achieve my professional goals.
I'm truly excited about the opportunities that lie ahead, and I'm ready to put my expertise to work in service of a more vibrant, equitable, and environmentally responsible future. Please don't hesitate to call upon me - I'm here to assist you in any way I can.
</t>
  </si>
  <si>
    <t>jesperemessiidawoussou@gmail.com</t>
  </si>
  <si>
    <t xml:space="preserve">Afi Messifa DAWOUSSOU </t>
  </si>
  <si>
    <t xml:space="preserve">Comité International Ambassadrice de l'Environnement </t>
  </si>
  <si>
    <t xml:space="preserve">Ambassadrice de l'Environnement Togo </t>
  </si>
  <si>
    <t>Je serai heureuse de recevoir tout niveau de soutien financier disponible.</t>
  </si>
  <si>
    <t>Jeune engagée et éco-activiste, je suis Ambassadrice de l'environnement et militante pour la protection et la restauration des écosystèmes forestiers. Le thème retenu pour cette journée mondiale de l'environnement, m'oblige à élargir mon centre d'intérêt, à mieux apprendre et à apporter ma part pour qu'ensemble nous atteignons l'objectif viser qui est de restaurer nos terres, lutter contre la désertification et la résilience à la sécheresse. Cette formation est une opportunité de d'outiller à cet effet. Je vous remercie  de l'attention que vous porterez à ma candidature.</t>
  </si>
  <si>
    <t xml:space="preserve">Titulaire d'une licence professionnelle en gestion de l'eau et de l'environnement, je poursuis actuellement mes études en master génie de l'eau et de l'assainissement. Dotée d'une compétence en gestion des écosystèmes forestiers et aquatiques, j'aimerais plus poussée ma curiosité, apprendre de vous et  vous partager mes expériences.
</t>
  </si>
  <si>
    <t>Pas encore, j'espère en pouvoir suivre cette année si vous me le permettez.</t>
  </si>
  <si>
    <t>kwizerajeanpaul61@gmail.com</t>
  </si>
  <si>
    <t>KWIZERA Jean paul</t>
  </si>
  <si>
    <t>RAB</t>
  </si>
  <si>
    <t>Internee</t>
  </si>
  <si>
    <t>No anymore</t>
  </si>
  <si>
    <t>identifying ecosystem services provided by lowlands landscapes, designing and implementing restoration measures while integrating physical, biological, and socioeconomic aspects, and monitoring and evaluating impacts on sustainability performance indicators.</t>
  </si>
  <si>
    <t>To be proffessional in identifying ecosystem from landscapes and designing also implementation of restoration measures</t>
  </si>
  <si>
    <t>izabayo.patrick.11@gmail.com</t>
  </si>
  <si>
    <t xml:space="preserve">Patrick IZABAYO </t>
  </si>
  <si>
    <t>IPON Farm Limited</t>
  </si>
  <si>
    <t xml:space="preserve">It can depend </t>
  </si>
  <si>
    <t xml:space="preserve">I would like to learn more in order to get the career expansions and growths </t>
  </si>
  <si>
    <t xml:space="preserve">I will learn more about business growths </t>
  </si>
  <si>
    <t>nzayisengagaetan@gmail.com</t>
  </si>
  <si>
    <t>Gaetan NZAYISENGA</t>
  </si>
  <si>
    <t>V and F Business</t>
  </si>
  <si>
    <t>C.E.O</t>
  </si>
  <si>
    <t>I am very interested in this training for keep enhancing my career sector as farmer, in our career everyday we are dealing with nature and soil organism and other phenomenon occuring for production of Oxygen from tree, I will be responsible as usual for keep reminding some farmers who always application insecticide that are not allowed at International standard to be banned and blamed, as my conclusion I will come u with new technology methods in Agricultural for doing eco-friendly activities.</t>
  </si>
  <si>
    <t>My training will support my career because we are doing in environment where we need to consider the living being for application of insecticide, fertilizer or cutting down trees we must protect and restore environment.</t>
  </si>
  <si>
    <t>francelintsimba@gmail.com</t>
  </si>
  <si>
    <t>MAKITA TSIMBA FRANCELIN JOBREICH</t>
  </si>
  <si>
    <t>CEA</t>
  </si>
  <si>
    <t>RQx</t>
  </si>
  <si>
    <t>No need</t>
  </si>
  <si>
    <t>I am eager to enhance my skills and broaden my knowledge in the field. This training presents a unique opportunity to learn from experts, collaborate with peers, and gain practical insights. I believe it will empower me to contribute effectively and make a positive impact.</t>
  </si>
  <si>
    <t>In the monioring and the project management</t>
  </si>
  <si>
    <t>igyuvetm@gmail.com</t>
  </si>
  <si>
    <t>Igyuve Terngu Moses</t>
  </si>
  <si>
    <t>Value Seeds Limited/Ahmadu Bello University, Zaria</t>
  </si>
  <si>
    <t>Plant Breeder</t>
  </si>
  <si>
    <t xml:space="preserve">As a Nigerian student passionate about agriculture and environmental sustainability, I'm deeply interested in participating in the "LAND RESTORATION IN LOWLANDS-BASED SYSTEMS IN AFRICA" training. Nigeria faces significant challenges with land degradation, particularly in lowland ecosystems. This training offers a unique opportunity to:
•	Gain expertise in lowland restoration strategies: I'm eager to learn proven methods for restoring degraded lowlands, improving soil health, and promoting sustainable agricultural practices. This knowledge will be invaluable in contributing to Nigeria's fight against land degradation.
•	Understand the economic and social benefits: The training will explore the link between lowland restoration and improved livelihoods for farmers. This knowledge will enable me to advocate for restoration initiatives that benefit both the environment and local communities.
•	Connect with African experts and peers: Learning from experienced professionals and fellow students across Africa will broaden my perspective and spark innovative ideas for applying restoration techniques in the Nigerian context.
By participating in this training, I aim to become a more effective advocate for sustainable land management in Nigeria. I believe restored lowlands can significantly contribute to increased food security, improved environmental resilience, and a brighter future for our nation. </t>
  </si>
  <si>
    <t>Participating in the "Land Restoration in Lowlands-Based Systems in Africa" training aligns with my professional objectives in several ways:
1.	Integrating Sustainable Practices: The training will equip me with knowledge and techniques for sustainable land restoration, which is crucial for maintaining soil health and productivity in lowland agricultural systems. This understanding is vital for developing resilient plant varieties that thrive in restored and sustainable environments.
2.	Enhancing Crop Performance: By learning about land restoration, I can better appreciate the importance of soil and ecosystem health in crop performance. This knowledge will inform my breeding strategies to select and develop varieties that are not only high-yielding but also adapted to restored and low-input agricultural systems.
3.	Addressing Climate Change: Land restoration is a key strategy in mitigating the impacts of climate change. Understanding these practices will enable me to contribute to breeding programs that focus on developing climate-resilient crops, thus ensuring food security in the face of changing environmental conditions.
4.	Contributing to Food Security: By integrating land restoration principles into my work, I can support efforts to increase agricultural productivity sustainably. This is essential for addressing food security challenges in Africa, where land degradation and lowland areas are prevalent.
5.	Collaborative Opportunities: The training provides a platform to network with experts and practitioners in land restoration and sustainable agriculture. These connections can lead to collaborative research and projects that enhance my professional growth and contribute to the field of plant breeding and genetics.
Overall, the training will broaden my expertise and enable me to apply sustainable land management principles to my work in plant breeding, ultimately contributing to the development of resilient agricultural systems and improved food security in Nigeria.</t>
  </si>
  <si>
    <t>rajec.edu@gmail.com</t>
  </si>
  <si>
    <t>Kambo Martial ATSE</t>
  </si>
  <si>
    <t>Pan-African University/ African Network of Young Researchers (Pan-African Think Do)</t>
  </si>
  <si>
    <t>General Coordinator  PhD student)</t>
  </si>
  <si>
    <t>travel assistance approximately $900</t>
  </si>
  <si>
    <t>We want to take part because our Think Do has chosen the green transition as the theme for 2024, so we want to be there for training and networking.</t>
  </si>
  <si>
    <t xml:space="preserve">
We are experts in land governance with a paper presented at CLPA 2023 in Ethiopia. The training will help us to reach our objectives with this training, we will reach our theme of the year with the Pan-African Think Do. This training will provide us with the intellectual and physical knowledge we need to make a greater commitment to the environment and to the green transition in order to achieve the 2030 Sustainable Development Goals and, above all, the African Union's Agenda 2063: ‘the Africa we want’".</t>
  </si>
  <si>
    <t xml:space="preserve">danieltossavi218@gmail.com </t>
  </si>
  <si>
    <t xml:space="preserve">Tossavi Daniel </t>
  </si>
  <si>
    <t xml:space="preserve">zamacom </t>
  </si>
  <si>
    <t xml:space="preserve">technicien agricole </t>
  </si>
  <si>
    <t xml:space="preserve">
Dear [Training Organizer
I am writing to share my expectations for the upcoming training session on [Training Topic]. I am very enthusiastic about this opportunity and have a few key areas I hope to focus on during the course.
1. **Comprehensive Understanding**: I am eager to gain a thorough understanding of the subject matter, including both theoretical concepts and practical applications. I hope the training will provide detailed insights and knowledge that I can apply directly to my work.
2. **Skill Development**: I am looking forward to developing specific skills related to [specific area or tool]. I expect hands-on activities and practical exercises that will help me enhance my proficiency and confidence in these areas.
3. **Best Practices and Trends**: I hope the training will cover the latest trends, best practices, and industry standards. Staying updated with the current developments is crucial for me to remain competitive and efficient in my role.
4. **Networking Opportunities**: I believe this training will be a great opportunity to connect with other professionals in the field. I look forward to exchanging ideas, experiences, and building valuable professional relationships.
5. **Feedback and Assessment**: Receiving constructive feedback on my progress and understanding throughout the training is important to me. I expect assessments or evaluations that will help me identify my strengths and areas for improvement.
6. **Practical Application**: Finally, I am keen on learning how to apply the knowledge and skills gained from the training to real-world scenarios. Case studies, examples, and problem-solving sessions would be highly beneficial.
I am confident that this training will be a valuable experience and greatly contribute to my professional development. Thank you for considering my expectations.
Sincerely,
Daniel tossavi 
</t>
  </si>
  <si>
    <t xml:space="preserve">agriculture tropical sustainable </t>
  </si>
  <si>
    <t xml:space="preserve">this training is very important because it coul permet to save the nature </t>
  </si>
  <si>
    <t>yes I need an financiel budget to my projet</t>
  </si>
  <si>
    <t>Singeribrostar@gmail.com</t>
  </si>
  <si>
    <t xml:space="preserve">MIMCHE IBRAHIM </t>
  </si>
  <si>
    <t xml:space="preserve">Réseau Africain pour la Promotion de l'Education à l'Environnement nvironnement </t>
  </si>
  <si>
    <t xml:space="preserve">Membre et coordinateur projet green City Initiative </t>
  </si>
  <si>
    <t xml:space="preserve">Cela sera en fonction du nombre de jour de fini pour la formation et les commodités logistiques. </t>
  </si>
  <si>
    <t xml:space="preserve">Je suis environnementaliste et Aménagiste de formation, je suis un passionné des questions des terres. Notre  organisation actuellement suit i une étude sur ses questions foncière. </t>
  </si>
  <si>
    <t xml:space="preserve">J'ai un Master en environnement et mesures de conservation option Évaluation Environnementale et Aménagement du territoire, j'ai eu à mener une étude sur les questions foncière et peuples autochtones au Cameroun, plus précisément dans la région de l'ouest Cameroun. Et mon organisation actuelle est en phase d'un étude sur les fonciers et genre dans la région du nord Cameroun. Cette formation me permettrait d'avoir des outils innovantes et des compétences nécessaires pour mener à bien cette étude. </t>
  </si>
  <si>
    <t>bakairamarc@gmail.com</t>
  </si>
  <si>
    <t>MARKUS BAKAIRA</t>
  </si>
  <si>
    <t>University of Ngaoundere</t>
  </si>
  <si>
    <t>FCFA 1.200.000</t>
  </si>
  <si>
    <t>In my research domain as an environmental geographer, I am interested in the sustainable management of natural resources and the environment, the safeguarding of fragile ecosystems as Northen Cameroon, in a context of climate change. I am also interested in the resilience of populations in the face of resource degradation, particularly land and access to means of subsistence. This training is therefore in line with my academic and professional perspectives. This is why I am very motivated to participate.</t>
  </si>
  <si>
    <t>I have 10 years of experience in field and laboratory work, including interdisciplinary scientific research in the service of development, environmental protection, resource management, and population resilience. 
Since then, I have participated in several development projects focused on environmental protection and safeguarding ecosystems. This training will help me strengthen my abilities
1- For Lutheran World Federation, i was and officer of environment and i i realise from 2021 to 2023: 
Conducting restoration activities on 50 ha of land for the benefit of communities;
• Strengthening the resilience of 6,000 households to the effects of climate change;
• Development of 72 ha of agro-ecological market gardening area and
supporting the manufacture of ecological coal through solid waste
2- For WWF- Cameroun (World Wildlife Fund), As part of the project: Mapping initiatives and opportunities for the restoration of degraded lands around Faro and Benue national parks, i realise mains activities: 
Mobilization of local communities;
• Identification and characterization of actors involved in land degradation; 
• Characterization of ongoing initiatives in targeted areas; 
• Identification and characterization of potential degradation zones 
• Development of the list of actors involved in the restoration of said degraded lands;
• Setting up databases with spatial reference and cartography.</t>
  </si>
  <si>
    <t>mamanlawaliabdoul629@gmail.com</t>
  </si>
  <si>
    <t>Abdoul Razak Idi Maman Lawali</t>
  </si>
  <si>
    <t>Carte d'identité</t>
  </si>
  <si>
    <t>Je suis très intéressé par cette formation</t>
  </si>
  <si>
    <t>Pour améliorer ma connaissance</t>
  </si>
  <si>
    <t>Approfondir ma connaissance pour confronter les réalités du monde professionnel</t>
  </si>
  <si>
    <t>gabirwaaa@gmail.com</t>
  </si>
  <si>
    <t xml:space="preserve">Gabirwa Adrien </t>
  </si>
  <si>
    <t>Intern</t>
  </si>
  <si>
    <t xml:space="preserve">Travel ,food and accommodation </t>
  </si>
  <si>
    <t xml:space="preserve">Thank you, I need to increase my experience from agriculture because I'm intern at bridge2Rwanda that emphasizes on conservation agriculture in Rwanda based on 4 principles of agriculture conservation and foundation for farming. The 4's are minimum tillage, mulching,crop rotation and high standard. When you truly work with these principles,you get a difference in your productivity and minimum cost and energy on a given area. So I know a bit on this agriculture conservation but I need to know more about this field inorder to help Africa on this problem of hunger
 </t>
  </si>
  <si>
    <t>This training will help me in agriculture fields by sharing ideas with experts and how they think the agriculture technology of tommorow.</t>
  </si>
  <si>
    <t>dufitalexis1@gmail.com</t>
  </si>
  <si>
    <t>Alexis Dufitumukiza</t>
  </si>
  <si>
    <t>SHEarth Empower Rwanda</t>
  </si>
  <si>
    <t>founder</t>
  </si>
  <si>
    <t>As the founder of an NGO focused on empowering women farmers in rural Africa through climate-resilient agriculture, I believe this training is crucial.  I aim to gain expertise in lowlands restoration strategies to support women-led communities and build sustainable, zero-hunger agricultural practices. This knowledge will allow me to better equip them with the tools and resources they need to thrive.</t>
  </si>
  <si>
    <t>I am a University student, and I believe that this training will expose me to many powerful connections, learning from professionals and opening funds opportunity doors for my changing ideas.</t>
  </si>
  <si>
    <t>beatricemithika704@gmail.com</t>
  </si>
  <si>
    <t xml:space="preserve">Beatrice Mithika </t>
  </si>
  <si>
    <t>Kabuli Primary School</t>
  </si>
  <si>
    <t>TEACHER/Environmental Club Head Meru County, Kenya</t>
  </si>
  <si>
    <t>USD 500</t>
  </si>
  <si>
    <t>I am passionate about participating in the Biosaline Agriculture workshop due to my dedication to environmental conservation and tree planting initiatives at Kabuli Primary School. As the Environmental Head, I have successfully mobilized students to participate in tree planting exercises, significantly improving local forest cover. This training will enhance my knowledge of sustainable land and water resource management, particularly in arid and saline environments. By learning innovative techniques for land restoration and salinity management, I can further inspire my students and community to adopt practices that contribute to global reforestation efforts and environmental sustainability</t>
  </si>
  <si>
    <t>I am a primary school teacher at Kabuli Primary School in Tigania Subcounty in Meru County, where I also serve as the Environmental Head and environment clubs in the county. In this capacity, I have taken an active role in environmental conservation by mobilising pupils and students to participate in tree planting exercises. My efforts are geared towards improving forest cover and contributing to the global tree cover requirements. Through my leadership, I have inspired a culture of environmental stewardship among my pupils, encouraging them to take an active role in preserving and enhancing our natural surroundings.
My passion for trees and environmental conservation extends beyond the classroom. I have initiated numerous tree planting campaigns and educational programs that emphasise the importance of biodiversity and sustainable practices. These initiatives have not only educated students but also engaged the wider community, including local leaders, in environmental conservation efforts.
My commitment and impactful work in environmental advocacy have been recognised through several awards. These accolades highlight my dedication to raising awareness about the importance of trees and the need for sustainable environmental practices. They also reflect my ability to inspire and mobilise others to join in these critical efforts.
In my current role, I have developed expertise in organising and leading environmental projects, securing resources for tree planting activities, and educating young minds about the importance of trees and environmental conservation. My advocacy work has created a ripple effect, influencing many in the community to take up the cause of improving forest cover and caring for the environment.
Participating in the Bio-saline Agriculture workshop aligns perfectly with my background and aspirations. This training will provide me with advanced knowledge and techniques for land restoration in marginal environments, particularly those affected by salinity. I am eager to learn about sustainable land and water resource management, the use of salt-tolerant crops, and agro-forestry systems for soil rehabilitation. The insights gained from this workshop will enhance my ability to implement and advocate for effective land restoration strategies within my school and the broader community.
By integrating the principles of bio-saline agriculture into our environmental programs, I can further our efforts to restore degraded lands and promote sustainable agricultural practices. This will not only improve the local environment but also serve as a model for other schools and communities facing similar challenges. My goal is to continue inspiring and educating others about the importance of environmental stewardship, leveraging the knowledge gained from this workshop to make a broader impact.</t>
  </si>
  <si>
    <t>Mahaakram292@gmai. Com</t>
  </si>
  <si>
    <t>Maha akram</t>
  </si>
  <si>
    <t>Minstry enviroment</t>
  </si>
  <si>
    <t>Baghdad</t>
  </si>
  <si>
    <t>5000$</t>
  </si>
  <si>
    <t xml:space="preserve">
All over the world, lands are being degraded daily through a brutal combination of drought and desertification, endangering food production and the lives of those who live on the land. Unsustainable farming methods are eroding soil 100 times faster than the natural process can restore it, and up to 40 percent of our planet's land is now degraded.
These circumstances present a huge challenge, yet we already know one of the key solutions: women.
When given the opportunity, women are amazing stewards of our land. They are effective in using their extensive knowledge and skills to protect lands, restore degraded lands and help build resilience to droughts that are becoming more frequent due to climate change</t>
  </si>
  <si>
    <t>Officer
Member of the environmental sustainability project
Participation in meetings of Arab countries for desertification
Participation in preparing the national program to combat desertification</t>
  </si>
  <si>
    <t>adibasile2017@gmail.com</t>
  </si>
  <si>
    <t>Codjo Basile ADIDEKON</t>
  </si>
  <si>
    <t xml:space="preserve">Lycée technique agricole SAVALOU </t>
  </si>
  <si>
    <t xml:space="preserve">Ingénieur agronome/ Enseignant en Aménagement et Équipement Rural </t>
  </si>
  <si>
    <t xml:space="preserve">No answers </t>
  </si>
  <si>
    <t xml:space="preserve">Je suis intéressé par la formation sur la gestion durable des terres, surtout dans l'actuel contexte de changement climatique </t>
  </si>
  <si>
    <t xml:space="preserve">Je suis titulaire d'un master en sciences agronomiques option aménagement et Gestion des Ressources Naturelles, avec la publication de trois articles scientifiques </t>
  </si>
  <si>
    <t xml:space="preserve">Laboratoire d'hydrobiologie et d'aquaculture de la faculté des sciences agronomiques de l'université d'Abomey Calavi au Bénin </t>
  </si>
  <si>
    <t xml:space="preserve">nagalohenrijoel@gmail.com </t>
  </si>
  <si>
    <t xml:space="preserve">Henri Joël Nagalo </t>
  </si>
  <si>
    <t>ANADER( Agence Nationale de Développement Rural)</t>
  </si>
  <si>
    <t>Animateur de Développement Rural( ADR)</t>
  </si>
  <si>
    <t>I want take part in this training toi acquire new skills and pass thème on to my producers ans colleagues</t>
  </si>
  <si>
    <t xml:space="preserve">I'm an agricultural technician , this training will bé a great asset for me,because it will bring New information.This will boost my work performance </t>
  </si>
  <si>
    <t>codjovifredyriel@gmail.com</t>
  </si>
  <si>
    <t>CODJOVI Fredy Riel</t>
  </si>
  <si>
    <t>FACULTY OF AGRONOMY</t>
  </si>
  <si>
    <t>Masters students</t>
  </si>
  <si>
    <t>2000 dollars US</t>
  </si>
  <si>
    <t>I am a Master 2 student at the Faculty of Agronomy at the University of Parakou in Benin, and I am eager to participate in the "Land Restoration in Lowlands-Based Systems in Africa" training workshop. This opportunity aligns perfectly with my academic focus and career aspirations in sustainable agriculture and environmental conservation. I am particularly interested in learning advanced restoration strategies, integrating physical, biological, and socioeconomic aspects, and evaluating sustainability impacts. This training will equip me with the practical skills and knowledge necessary to contribute effectively to land restoration projects in Benin and across Africa, promoting sustainable agricultural development and ecosystem health.</t>
  </si>
  <si>
    <t>Although I am a student at the Faculty of Agronomy at the University of Parakou in Benin, I have a degree in Rural Economics and Sociology, with a specialisation in the management of agricultural projects and businesses. I'm also a member of Naben ONG (General Secretary) and other organisations such as EcoPlast Bénin and U_Reporter, where I've been involved in campaigning, awareness-raising and communication projects on land restoration and ecosystem conservation. On these occasions, we organised reforestation activities, educational workshops on agroecological practices, and the clean-up and restoration of natural habitats. 
In addition to my academic training, all these activities enabled me to acquire practical skills in biodiversity management and environmental impact assessment.
This training on ‘Land Restoration in Lowland-based Systems in Africa’ will be crucial to achieving my professional goals. As a Master's 2 student, my research project focuses on rice cultivation, which in Benin generally takes place in lowlands, in wetlands. This course will therefore enable me to specialise more closely in agricultural production systems in wetlands, on the one hand, and on the other, it will enable me to strengthen my knowledge and acquire new skills in planning and implementing land restoration measures, while integrating physical, biological and socio-economic aspects. This will prepare me to play a key role in the development of sustainable restoration projects in Benin and Africa, thereby contributing to food security and the ecological resilience of our agricultural landscapes.</t>
  </si>
  <si>
    <t>Martha Mubia</t>
  </si>
  <si>
    <t>Egerton University</t>
  </si>
  <si>
    <t>nill</t>
  </si>
  <si>
    <t>Due to rapid increase of land degredation caused by either human,biological,chemical causes land that is is available for farming continue to decrease. with population increase people are becoming food insecure thus there is need for rapid  identifying and planning the most effective lowlands restoration strategies and methodologies for agricultural development, identifying ecosystem services provided by lowlands landscapes, designing and implementing restoration measures while integrating physical, biological, and
socioeconomic aspects, and monitoring and evaluating impacts on sustainability
on lands by ensuring food safety and transformation of food.</t>
  </si>
  <si>
    <t>Agriculture Extension-As an agriculture officer who mostly is at the ground level we tend to offer technical advisory services of best practices of land restoration, proper and sustainably use of land natural resources effectively so as the society to be food secure and change the livelihood of the farmer for the better, act as link between researcher and farmers on best strategies to advocate to restore and mitigate land degradation by using example of different place.</t>
  </si>
  <si>
    <t>dmkmugendi@gmail.com</t>
  </si>
  <si>
    <t>Mugendi Kaburu</t>
  </si>
  <si>
    <t>Afroledge Consulting Group</t>
  </si>
  <si>
    <t>Monitoring, Evaluation, Accounting and Learning (MEAL) Officer</t>
  </si>
  <si>
    <t>I am highly interested in participating in the "Land Restoration in Lowlands-Based Systems in Africa" workshop due to my extensive background in agricultural economics and resource management, as well as my hands-on experience in monitoring and evaluation within environmental projects. My participation in the Global Soil Week conference, where I presented on sustainable forest use in Kenya, underscores my commitment to land restoration and sustainable practices. This workshop will provide me with advanced strategies and methodologies for lowlands restoration, enabling me to apply this knowledge to enhance land rehabilitation efforts and support sustainable agricultural development in Kenya</t>
  </si>
  <si>
    <t>I am a Monitoring, Evaluation, Accountability, and Learning (MEAL) Specialist with over six years of experience working with marginalized and vulnerable populations in Kenya. My academic background includes a BSc in Agricultural Economics and Resource Management, and I am currently pursuing an MSc in the same field at Moi University. My professional experience spans roles in the Ministry of Agriculture &amp; Livestock, Afroledge Group, and the International Centre for Research in Agroforestry (ICRAF).
I have a proven track record in designing and implementing MEAL systems, developing performance indicators, conducting data analysis, and facilitating stakeholder communication and reporting. My work has often involved addressing agricultural challenges through sustainable practices, as evidenced by my contributions to the Emergency Locust Response Project and various agroforestry initiatives.
Additionally, I presented a paper on sustainable forest use in Kenya at the Third Global Soil Week Conference in Berlin, Germany, which highlights my engagement with global environmental issues and policy development.
How This Training Could Support My Professional Objectives
Participating in the "Land Restoration in Lowlands-Based Systems in Africa" workshop will significantly enhance my professional capabilities by providing advanced knowledge and practical skills in lowlands restoration strategies. This training will support my professional objectives in several ways:
Enhanced Expertise in Land Restoration: Gaining insights into effective restoration methodologies will allow me to develop and implement more robust land rehabilitation projects in Kenya.
Integration of Ecosystem Services: Understanding the ecosystem services provided by lowlands landscapes will enable me to design holistic restoration measures that benefit both the environment and local communities.
Improved Monitoring and Evaluation Skills: The workshop's focus on sustainability performance indicators will refine my ability to monitor and evaluate the impacts of restoration projects, ensuring their long-term success and adaptability.
Networking Opportunities: Engaging with other scientists and team leaders from across Africa will provide valuable opportunities for collaboration and knowledge exchange, fostering professional growth and innovation.
Overall, this training aligns with my goal of advancing sustainable agricultural practices and land restoration efforts in Kenya, contributing to the broader objective of reducing land degradation and promoting environmental resilience.</t>
  </si>
  <si>
    <t>djelikayirampo97@gmail.com</t>
  </si>
  <si>
    <t xml:space="preserve">Djélika YIRAMPO </t>
  </si>
  <si>
    <t>Institut d'Economie Rural</t>
  </si>
  <si>
    <t>900000 fcfa</t>
  </si>
  <si>
    <t xml:space="preserve">I would like deepen my knowledge of agricultural land restoration and identify strategies to reduce land degradation </t>
  </si>
  <si>
    <t xml:space="preserve">I hold a master's degree in climate change and Agriculture, land restoration is an integral part of carbon sequestration in order to reduce the impacts of these climate change
</t>
  </si>
  <si>
    <t>joyrellest03@gmail.com</t>
  </si>
  <si>
    <t>Esther Joyrell Akinyi</t>
  </si>
  <si>
    <t>Kenyatta University</t>
  </si>
  <si>
    <t>Environmental Science Student</t>
  </si>
  <si>
    <t>Total costs - $1395.54
Breakdown is as follows;
Round trip flight - $690.92
Visa - $73
Accommodation for a week - $578
Meals - $53.62</t>
  </si>
  <si>
    <t>This training will enable me get hands on experience with ecological lowland restoration in Africa and also understanding of local ecosystems. I will equally gain skills in lowland restoration strategies and measures. It will also help me contribute towards sustainability and impact my local community positively and effectively. Being a student in environmental science, I will also get a chance to network with like-minded people and enrich my professional career. It will also enable me represent the academia sector and equally participate and contribute where needed. This training will also prove beneficial to my research in this year's theme for World Environment Day which is Accelerating Land Restoration, Desertification and Drought Resilience. I would really be grateful if you consider my application.</t>
  </si>
  <si>
    <t>I’m Esther Joyrell Akinyi, a Kenyan environmental scientist with a zest for championing climate action. Currently studying a Bsc in Environmental Science, I’ve dedicated myself to the causes of renewable energy and ecosystem conservation. My hands-on experience in mitigating climate change has been both challenging and rewarding. I’ve been at the forefront of projects that drive sustainable development and foster community involvement. The upcoming training on land restoration is a golden ticket for me to refine my technical prowess, expand my policy acumen, and elevate my leadership skills. It’s the kind of growth that will empower me to spearhead transformative environmental initiatives and make a lasting impact in Kenya and beyond. Together, we can cultivate a greener future. Thank you.</t>
  </si>
  <si>
    <t>essonomartialarthur@gmail.com</t>
  </si>
  <si>
    <t>ESSONO Martial Arthur</t>
  </si>
  <si>
    <t>ESSAH Consulting</t>
  </si>
  <si>
    <t>Fishery Engineer</t>
  </si>
  <si>
    <t>1,500,000 XAF</t>
  </si>
  <si>
    <t>I wish to participate in this training to deepen my skills in managing aquatic ecosystems and assessing environmental impacts. My goal is to contribute effectively to sustainable development and conservation projects using updated techniques and methods. This training will broaden my knowledge and strengthen my professional expertise, enabling me to better serve local communities and collaborate with various stakeholders in environmental preservation. I am motivated by the desire to make a tangible difference in the aquaculture sector.</t>
  </si>
  <si>
    <t>I am an engineer in fisheries science with a Master’s degree in Fisheries Management and Aquatic Ecosystems from the Institute of Fisheries Sciences at the University of Douala. My expertise includes conducting environmental impact assessments and audits for various projects, with a strong focus on sustainable aquaculture practices. I have also participated in developing fisheries management plans and have extensive field experience. This training will enhance my technical skills and knowledge, enabling me to contribute more effectively to sustainable development projects and environmental conservation efforts.</t>
  </si>
  <si>
    <t>Thembiuganja@outlook.com</t>
  </si>
  <si>
    <t xml:space="preserve">Thembi Uganja </t>
  </si>
  <si>
    <t xml:space="preserve">Sustainable farming solutions Malawi </t>
  </si>
  <si>
    <t>Sustainability and Livelihoods lead</t>
  </si>
  <si>
    <t>USD2500</t>
  </si>
  <si>
    <t>I am deeply committed to advancing sustainable agricultural practices in Malawi. Participating in this training will provide me with cutting-edge knowledge and practical skills in lowlands restoration, which is crucial for improving land productivity and resilience against climate change. This opportunity will also allow me to network with other experts and bring back innovative solutions to implement in my community.</t>
  </si>
  <si>
    <t>With over half a decade of experience in sustainable agriculture and livelihood enhancement, I have led multiple initiatives focused on improving food security and environmental sustainability in Malawi. My role as Sustainability and Livelihoods Lead involves developing and executing projects that integrate ecological, social, and economic aspects to foster resilient farming communities. This training aligns perfectly with my professional objectives by equipping me with advanced restoration strategies and methodologies, enhancing my capacity to lead impactful projects and contribute to policy development in sustainable land management.</t>
  </si>
  <si>
    <t>annikassahon@gmail.com</t>
  </si>
  <si>
    <t xml:space="preserve">Assahon N'guessan akissi Annick </t>
  </si>
  <si>
    <t xml:space="preserve">ONG Renaissance Terre </t>
  </si>
  <si>
    <t xml:space="preserve">Chef de projet restauration </t>
  </si>
  <si>
    <t>Avec l'ONG Renaissance Terre nous travaillons à mettre en place des techniques élaborées de restauration des terres dégradées afin d'apporter notre aide aux communautés locales dont les terres sont dégradées du fait de l'exploitation minière et l'utilisation abusive des produits chimiques. Avec une équipe de jeunes chercheurs,agroécologistes et ingénieurs nous avançons peu à peu sur ce projet qui nous tient à cœur. Ma participation à cette formation me permettra moi qui suis de formation juridique d'acquérir encore plus de compétences en matière de restauration des terres ce qui me permettra de renforcer notre groupe de travail par mes nouvelles compétences acquises.</t>
  </si>
  <si>
    <t>Juriste, spécialiste foncier et politique agricole
Mon projet de fin d'études en foncier rural à l'école supérieure d'agronomie sur le projet de maraîchage agroécologique, m'a permis de découvrir les causes de l'indisponibilité du foncier pour la production agricole. La dégradation des terres en faire partie. Après ce constat j'ai décidé avec mon équipe de faire des propositions de solutions durables aux collectivités territoriales,aux communautés locales et aux particuliers à travers l'ONG Renaissance Terre qui milite pour une Terre renouvelée et un monde où la justice climatique et environnementale est pris en compte.</t>
  </si>
  <si>
    <t>nbedijo@hotmail.com</t>
  </si>
  <si>
    <t>Nelly Grace Bedijo</t>
  </si>
  <si>
    <t xml:space="preserve">FAO </t>
  </si>
  <si>
    <t xml:space="preserve">Programme Associate </t>
  </si>
  <si>
    <t>USD 2,500 (Daily subsistence allowance of USD 828, flight costs of USD 1556 and inland travel costs)</t>
  </si>
  <si>
    <t xml:space="preserve">The Food and Agriculture Organization of the United Nations (FAO) in Uganda, is piloting restoration of degraded woodlands by host and refugee communities in Bidibidi Settlement, guided by the forest landscape management plan (2023-2028): http://www.fao.org/documents/card/en/c/cc6197en. 
With a target of 30,981 hectares to be restored and protected over the next five years; successful implementation calls for capacity development on standards and best practices, and a clear demonstration of people-centered sustainable approaches to restoration. Thus, this training offers a unique opportunity to leverage on global efforts to inspire our country level engagements towards realizing a successful community-based restoration linked to value chains.
</t>
  </si>
  <si>
    <t>I am a forester by training, in my career line I have specialized on advanced restoration by large and small-land holders including communities, supporting planning environmentally responsible, socially acceptable and economically viable forestry interventions through dedicated forest landscape management plans. I spend most of my time in the field with the tree growers to offer onsite advice, execute practical trainings on best practices and standards to direct tree growers’ efforts. I have contributed to a number of technical articles and guidelines notably the teak silviculture guidelines for Uganda, 2013 (unpublished), Guidelines for establishing and maintaining fuelwood plantations in Uganda, 2016 (unpublished), draft standards for restoration of woodlands in Uganda (2023), draft guidelines for restoration of degraded woodlands in Uganda (2024).</t>
  </si>
  <si>
    <t>primitivaandrea@yahoo.com</t>
  </si>
  <si>
    <t>Primitiva Andrea Mboyerwa</t>
  </si>
  <si>
    <t>Sokoine University of Agriculture</t>
  </si>
  <si>
    <t>Assistant Lecturer</t>
  </si>
  <si>
    <t>This topic is of very interest, as I have been working with smallholder farmers cultivating rice in lowlands ecosystems of Tanzania, I understand the ecosystems services we benefit from these lands and their contribution to livelihood. I would like to widen my understanding and skills on strategies we can employ for restoration of lowland based systems. I am also interested on how to carry out the monitoring and evaluation of impacts buy using sustainability indicators</t>
  </si>
  <si>
    <t>I have PhD in Climate Smart Agriculture and Biodiversity Management; Master of Science in Soil science and land Management and Bachelor of Science in Agronomy, working at Sokoine University of Agriculture, Tanzania. My expertise is focusing on crop productivity, soil health, soil conservation, fertilizer use efficiency, nutrient and water management, mitigation of greenhouse gas/odor emissions, climate smart agriculture and biodiversity management. My research interest has always been at the soil-water-plant-nutrients-environment interface with a strong emphasis on holistic, integrated approaches for devising crop production with minimal to zero risks to environment and human health.
This training will sharpen my understanding and skills that I can use in training farmers and other stakeholders in managing lowland rice ecosystems which rice farmers depends on food production. Also, will open my new network and friends whom we can expand the network and plan for working together</t>
  </si>
  <si>
    <t xml:space="preserve"> ayahammami60@gmail.com</t>
  </si>
  <si>
    <t xml:space="preserve">Aya hammami </t>
  </si>
  <si>
    <t xml:space="preserve">National Institute of Marine Science and Technology Tunisia </t>
  </si>
  <si>
    <t>Engineer in Natural Resource Management and Environment</t>
  </si>
  <si>
    <t xml:space="preserve">1200 Euro </t>
  </si>
  <si>
    <t>As an engineer specializing in natural resource management and environment in Tunisia, I am eager to participate in this training on Lowland Restoration in Africa. Tunisia faces significant challenges in sustainable ecosystem management, and such specialized training opportunities are scarce in our region. This program will equip me with essential skills and knowledge to implement effective restoration strategies, which are crucial for our agricultural development and environmental sustainability. By attending this training, I hope to bring back valuable insights and practices to contribute to the sustainable management of lowland ecosystems in Tunisia.</t>
  </si>
  <si>
    <t>I hold a degree in Natural Resource Management and Environment from the National School of Engineers of Sfax, Tunisia. Over the past few years, I have worked as an environmental consultant on various projects, focusing on sustainable development, ecological assessment, and resource management. My experience includes project management, data analysis, and stakeholder collaboration.
This training on Lowland Restoration in Africa is highly relevant to my professional objectives, as it will provide me with advanced skills and knowledge necessary for implementing effective restoration strategies. In Tunisia, there is a lack of specialized programs in this field, making this opportunity invaluable for my career development. By participating in this training, I aim to enhance my expertise and contribute to the sustainable management of lowland ecosystems in Tunisia, ultimately supporting our agricultural development and environmental sustainability goals.</t>
  </si>
  <si>
    <t>cmachingambi@krestonzim.com</t>
  </si>
  <si>
    <t>Christinah Machingambi</t>
  </si>
  <si>
    <t>Kreston Zimbabwe</t>
  </si>
  <si>
    <t xml:space="preserve"> I am currently, studying for a PhD, my topic is on the impact of ESG disclosures on company performance. My topic will contribute to 11 of the 17 SDGs. I am employed as a director for Trustee Services by Kreston Zimbabwe, where we monitor and evaluate projects. 
I am involved in the carbon credit space as a volunteer under the African Voluntary Carbon Credit Markets Zimbabwean charter. The goal is to have our carbon credits tradable internationally.  My main responsibility is registry. I am involved in women’s community projects to implement projects that are friendly to the climate and sustainable
</t>
  </si>
  <si>
    <t>I am involved in managing projects on behalf of trusts. Projects include agriculture, mining and properties. I am also a PhD candidate on ESG. Attending this program will enable me to manage the projects better so that they are sustainable.</t>
  </si>
  <si>
    <t xml:space="preserve">carinememti80@gmail.com </t>
  </si>
  <si>
    <t xml:space="preserve">MEMTI Carine </t>
  </si>
  <si>
    <t>Institut International d'Ingénierie de l'Eau et de l'Environnement (2iE)</t>
  </si>
  <si>
    <t xml:space="preserve">Étudiante </t>
  </si>
  <si>
    <t xml:space="preserve">Je n'ai malheureusement pas une idée des frais de voyage </t>
  </si>
  <si>
    <t>J'aimerais participer à cette formation car elle est très importante pour ma carrière en tant que ingénieure en génie de l'eau de l'assainissement et des aménagements hydro-agricoles. Isdue d'un pays sahélien (TCHAD), je connais les conséquences  de la dégradation des terres sur l'environnement mais aussi sur les populations, d'où l'intérêt pour moi  d'apprendre à travers cette formation les techniques de restauration possible des terres afin d'apporter ma contribution à la résolution de ce problème dans mon pays et les pays sahéliens en général.</t>
  </si>
  <si>
    <t>J'ai des connaissances théoriques  sur les aménagements des bas-fonds, les différentes méthodes de restauration des terres agricoles au Burkina Faso. Cette formation me permettra d'apprendre beaucoup de choses sur la restauration des terres en général et des bas-fonds en particulier mais aussi rencontrer des experts dans le domaine et découvrir leur expérience. Ceci est bénéfique pour ma carrière professionnelle en tant que ingénieure dans le domaine de l'eau et de l'environnement</t>
  </si>
  <si>
    <t>delphinenyirankunzimana@gmail.com</t>
  </si>
  <si>
    <t>Nyirankunzimana Adeliphine</t>
  </si>
  <si>
    <t>IPRC Gishari</t>
  </si>
  <si>
    <t>30000,000RWF_4000,000RWF</t>
  </si>
  <si>
    <t>My interest is that the attending this training it help me to increasing level of skills and to find solution of agriculture and it help me to smoofing my agricultural activities</t>
  </si>
  <si>
    <t>It help me to increasing level of my education and it help me to find solution of same problem found in agriculture</t>
  </si>
  <si>
    <t>gbetoachille97@gmail.com</t>
  </si>
  <si>
    <t xml:space="preserve">Achille Gbeto </t>
  </si>
  <si>
    <t>Laboratory for Analysis and Research on Economic and Social Dynamics (LARDES)</t>
  </si>
  <si>
    <t xml:space="preserve">Research Assistant </t>
  </si>
  <si>
    <t>As a researcher with a passion for agroecology, I am deeply concerned about the adverse effects of climate change and the intensive use of pesticides on our land.
In a recent article, I proposed the integration of legumes such as sesame and the adoption of agroecological practices in Benin as viable solutions for land restoration. I am convinced that this workshop is an invaluable opportunity to deepen my knowledge and contribute to the implementation of effective strategies for the preservation of our ecosystems.
I look forward to sharing my ideas and learning from the experts present. Thank you for the opportunity to participate in this important event.</t>
  </si>
  <si>
    <t>I am Achille Gbeto, a statistician and agro-economist with extensive experience in economic development. My professional journey includes significant roles in various esteemed organizations.
At the World Vegetables Center, I worked as a consultant on market gardening issues, where I proposed alternatives for land restoration and aimed to improve the living conditions of Africa's poor through rigorous impact assessment methods. This role allowed me to address critical agricultural challenges and devise sustainable solutions.
Following this, I joined Innovations for Poverty Action (IPA) in the Ivory Coast, where I further built my expertise in Randomized Controlled Trials (RCT) methods for evaluating and developing research projects. This experience honed my skills in designing and implementing robust research methodologies to assess the impact of development interventions.
Currently, I am based at the LARDES laboratory, where I focus on scientific research related to agricultural production. My work involves sustainable land management and the promotion of agro-ecological practices, contributing to the development of sustainable agricultural systems.
My academic background in agronomy, economics, and statistics, coupled with hands-on experience in impact assessment, data management, and research coordination, equips me with a comprehensive understanding of the challenges and opportunities in the field of economic development and land restoration. I am passionate about leveraging my skills to drive positive social and economic change.</t>
  </si>
  <si>
    <t>aymard.ligue@curat-edu.org</t>
  </si>
  <si>
    <t>LIGUE Aymard Romuald</t>
  </si>
  <si>
    <t>University Center for Research and Application in Remote Sensing (CURAT)</t>
  </si>
  <si>
    <t>PHD Student</t>
  </si>
  <si>
    <t>150 000 F CFA</t>
  </si>
  <si>
    <t>This training is essential for achieving my professional goals, as it will allow me to strengthen my skills in innovative techniques for lowland restoration. It will enhance my ability to identify and plan restoration measures, recognize ecosystem services, and implement sustainable solutions.</t>
  </si>
  <si>
    <t>I am very interested in this training because it perfectly aligns with my professional background and aspirations. My academic and practical experience in Remote Sensing and Geographic Information Systems (GIS) has equipped me with the skills necessary to identify lowland areas. The opportunity to learn and apply the latest strategies in lowland restoration and agricultural development is invaluable for my career. This training will enhance my ability to identify and plan restoration measures, recognize ecosystem services, and implement sustainable solutions, thereby contributing to the goal of reducing land degradation by 50% by 2040, as envisioned by the G20 GLI initiative.</t>
  </si>
  <si>
    <t>girmaalemayehu2010@gmail.com</t>
  </si>
  <si>
    <t>Alemayehu Girma</t>
  </si>
  <si>
    <t>Ethiopian Institute of Agricultural Research</t>
  </si>
  <si>
    <t>Associate Researcher</t>
  </si>
  <si>
    <t>I need fully fund support</t>
  </si>
  <si>
    <t xml:space="preserve">I am eager to participate in the training on land restoration in lowlands-based systems in Africa because Ethiopia, like many African countries, faces the challenge of land degradation due to factors such as deforestation and unsustainable agricultural practices.  I am committed to learning about effective land restoration techniques that can help address this issue and contribute to the sustainable development of Ethiopia's lowlands. I believe that by participating in this training, I can acquire valuable knowledge and skills that will enable me to support efforts to restore and conserve the land in my country.
</t>
  </si>
  <si>
    <t>As an agricultural engineer with aexperiance more than 6 year in agricultural research, I have expertise in sustainable land management practices, soil conservation, and crop production techniques. Participating in the training on land restoration in lowlands-based systems in Africa would support my professional objectives by enhancing my knowledge of innovative land restoration strategies tailored to lowland environments. This training would provide me with practical skills and insights that can be directly applied to my work in Ethiopia, where sustainable land management is crucial for improving agricultural productivity and addressing environmental challenges. I am eager to leverage this opportunity to further contribute to the development of effective land restoration initiatives in my field.</t>
  </si>
  <si>
    <t>pihiolalvin@gmail.com</t>
  </si>
  <si>
    <t>NGOUNDE HIOL HIOL PIERRE</t>
  </si>
  <si>
    <t>I2D</t>
  </si>
  <si>
    <t>gérant</t>
  </si>
  <si>
    <t xml:space="preserve">I am motivated to participate in this seminar on forest restoration because I am deeply aware of the environmental issues related to deforestation and forest degradation. I aim to contribute to the preservation of these ecosystems by learning about techniques and best practices for forest restoration. Attending this seminar will allow me to acquire new skills and implement them in my future projects. Additionally, I look forward to exchanging ideas with other professionals in the field, sharing experiences, and building fruitful partnerships.
</t>
  </si>
  <si>
    <t xml:space="preserve">I am NGOUNDE HIOL HIOL Pierre Alvin from Cameroon. I am a water, forestry, fishing, and hunting engineer. I am also pursuing a regional master's degree under the auspices of the European Union on the management of protected areas at the Regional Center for Forestry and Tropical Territories Development (ERAIFT).
I have worked for 4 years on projects related to the development of landscape restoration in degraded areas, forest inventories, and drafting of forest management plans in dry zone areas, as well as national projects in forest management.
</t>
  </si>
  <si>
    <t>jonathanmassamba18@gmail.com</t>
  </si>
  <si>
    <t>Jonathan Bob Massamba</t>
  </si>
  <si>
    <t>Agronome</t>
  </si>
  <si>
    <t>Others</t>
  </si>
  <si>
    <t>je reste ouvert à tout soutien financière disponible.</t>
  </si>
  <si>
    <t xml:space="preserve">Je suis particulièrement intéressé par la formation sur la restauration des terres dans les systèmes basés sur les basses terres en Afrique en raison de son potentiel à transformer les pratiques agricoles et environnementales. Cette formation m’offrira l'opportunité d'acquérir des connaissances et des compétences essentielles pour réhabiliter les terres dégradées, d’améliorer la gestion des ressources naturelles et soutenir la sécurité alimentaire. 
</t>
  </si>
  <si>
    <t>En participant à cette formation, je souhaite contribuer activement à la durabilité écologique et au développement socio-économique des communautés locales, tout en renforçant ma capacité à mettre en œuvre des solutions innovantes pour les défis environnementaux en Afrique.</t>
  </si>
  <si>
    <t>Non, je n'ai pas encore assisté à une formation organisée par GLI.</t>
  </si>
  <si>
    <t>hassaneboubacar2000@yahoo.fr</t>
  </si>
  <si>
    <t>Boubacar Hassane Oumarou</t>
  </si>
  <si>
    <t>Ministry of Environment</t>
  </si>
  <si>
    <t xml:space="preserve">Head of environmental economics division </t>
  </si>
  <si>
    <t xml:space="preserve">I am interested in participating in the training for the following:
- exchange my experiences with other participants
-gain from other participants experiences
- deepen my knowledge and skills in restauration. of land
</t>
  </si>
  <si>
    <t xml:space="preserve">Working at the Ministry of Environment at the Direction in charge of the promotion of Non Wood Forest products since 2014 I have a master degree in Natural Resources Management and  Bachelor in Forestry and Environment Management. . 
I accumulated expertice in the management and valorisation of Non Wood Forest Products and restauration of degraded lands  (soil and water conservation works as well as soil protection and restauration </t>
  </si>
  <si>
    <t>morynedith@gmail.com</t>
  </si>
  <si>
    <t>Edith Ogallo</t>
  </si>
  <si>
    <t>One Resilient Earth</t>
  </si>
  <si>
    <t>Project Support</t>
  </si>
  <si>
    <t>USD 800</t>
  </si>
  <si>
    <t>Participating in this training will equip me with valuable insights and practical skills in innovative land restoration techniques especially in low-land ecosystems. I am excited to learn about the latest scientific approaches and community-based practices that can help restore degraded lands, enhance soil health and revive native vegetation. Moreover, this training provides an opportunity to network with professionals and experts who share similar interests, fostering collaborations that can result in impactful conservation projects.
My goal is to utilize the knowledge and skills acquired from this training to lead effective restoration initiatives in lowland areas, contributing to ecological balance, improving local livelihoods and building resilience against climate change. This training marks a significant milestone in enhancing my expertise and expanding my influence as an environmentalist committed to sustainable land management and restoration efforts in Africa.</t>
  </si>
  <si>
    <t>I am a dedicated Environment and Climate Change professional with a both bachelor's and master's degree in environmental management. I am currently supporting One Resilient Earth to implement permaculture and regenerative agricultural practices among refugee settlements in Uganda. This training will provide me with advanced techniques for soil restoration and management, which I can integrate into my work with farmers to improve soil fertility and productivity sustainably. Promoting biodiversity is a key principle of both permaculture and regenerative agriculture. The training will grant me in-depth knowledge on methods for restoring native vegetation and enhancing habitat diversity, which will be useful in my initiative to create more resilient and ecologically balanced farming systems. Finally, effective water management is crucial in lowland areas and this training will offer insights into innovative water conservation and management strategies. These practices are essential for ensuring the resilience of farming systems, especially in regions prone to water scarcity like refugee settlements in the northwest region of Uganda</t>
  </si>
  <si>
    <t>EMILLYAWUOR97@GMAIL.COM</t>
  </si>
  <si>
    <t>EMILY AWUOR</t>
  </si>
  <si>
    <t>HUDUMA KENYA</t>
  </si>
  <si>
    <t>ICT SUPPORT OFFICER</t>
  </si>
  <si>
    <t>To Learn and practice the techniques based on sustainable performance indicators in the environment.  To explore on how to care for my environment even better, and learn how to enhance efficiency of the lowlands, by use of modern technology.</t>
  </si>
  <si>
    <t xml:space="preserve"> I am a graduate of Bachelor of Science in Mathematics and Computer Science (Statistics option) at Technical University of Mombasa. I am interested to attend this training as it will assist me in monitoring and evaluation works. additionally it will equip me with knowledge and skills in developing a technology on 'Land Restoration in Lowlands' and I hope to add value to my profession.</t>
  </si>
  <si>
    <t>tokpa.zeh01@gmail.com</t>
  </si>
  <si>
    <t>Zeh Lisette Tokpa</t>
  </si>
  <si>
    <t>30000 FCFA</t>
  </si>
  <si>
    <t>My research work focuses on the restoration of agricultural soils. In Côte d'Ivoire, the scarcity of fertile land is increasingly driving farmers to exploit lowland areas. The overexploitation of these lands could have disastrous consequences on the production of food crops. This internship will provide us with better tools for managing and restoring  soils of lowland.</t>
  </si>
  <si>
    <t>I am a soil science researcher specializing in the management of agricultural soil fertility. I have worked on soil fertilization under various food crops (maize, cassava, yam, rice, ...) and cash crops (cotton, cocoa) using various soil fertility management techniques. The challenge of improving soil quality to ensure food security can be met if actors in the agricultural field, particularly soil management specialists, are regularly trained. This training will allow me to update my knowledge and strengthen my skills in the field of lowland soil restoration. It will also open new perspectives for conducting research on the restoration of lowland areas. This knowledge will be useful in meeting the needs of local producers related to improving the quality of cultivation soils.</t>
  </si>
  <si>
    <t>fallous32@gmail.com</t>
  </si>
  <si>
    <t>Fallou SECK</t>
  </si>
  <si>
    <t>Institut Sénégalaise de Recherches Agricoles (ISRA)</t>
  </si>
  <si>
    <t>Allocataire de recherche</t>
  </si>
  <si>
    <t>350 000 FCFA</t>
  </si>
  <si>
    <t>Mon intérêt se justifie par mon désir continu d'apprendre et de renforcer mes capacités. Egalement, cet atelier s'inscrit parfaitement dans le contexte de mes travaux de recherche que je réalise actuellement au nord du Sénégal et qui a pour but de contribuer à la restauration des terres pastorales de cette zone qui se distingue du reste du pays par son aridité.</t>
  </si>
  <si>
    <t>J'ai deux master en Aménagement et gestion durables des forêts tropicaux dont l'un a été obtenu au Sénégal et l'autre en République Démocratique du Congo. Je travaille actuellement dans le cadre de ma thèse sur des techniques innovantes de restauration de terre dans la zone pastorale Nord du Sénégal. Plus précisément sur le reboisement en zone sahélienne dans le but de renforcer/améliorer son taux de réussite dans cette zone aride marqué pas un important stress hydrique accentué par le phénomène de changement climatique. Donc, participer à cette atelier me permettra de partager ce que je fais dans le cadre de ma thèse et d'apprendre d'autres méthodes favorables à la restauration des terres et qui sont adaptées au contexte sahélien.</t>
  </si>
  <si>
    <t>levis.sirikwa@gmail.com</t>
  </si>
  <si>
    <t>Levis Nambwaya Sirikwa</t>
  </si>
  <si>
    <t>Ceriops Environmental Research Organization</t>
  </si>
  <si>
    <t>Co-Founder and Mangrove Expert</t>
  </si>
  <si>
    <t xml:space="preserve">Having over half a decade experience with restoring the degraded coastal ecosystems such as coastal forests, and mangrove forest with the local community, I have learnt that skill development is one of the major boosts to sustainable management of these valuable lowland ecosystems. I work directly with the local coastal communities who demonstrate significant efforts to restoring thier landscapes while benefiting from the ecosystem goods and services such as agriculture and fuel. However, an ever-existing challenge is capacity in terms of skills. Attending this session will foster skills, exposing me to diverse schools of thought that will help me to share with the coastal communities I work with in Kenya to support landscape restoration for livelihood benefits. </t>
  </si>
  <si>
    <t>As a marine ecologist (7+ years), I'm passionate about restoring Kenya's mangroves and empowering coastal communities. I work with farmers on sustainable agriculture and support seaweed/aquaculture initiatives. This training aligns perfectly, offering new skills in lowland restoration to share with local communities. As co-founder of Ceriops Environmental Organization, I train youths on sustainability, and this knowledge will directly benefit them.</t>
  </si>
  <si>
    <t>ladjiyayabengaly@yahoo.fr</t>
  </si>
  <si>
    <t>Ladji Yaya BENGALY</t>
  </si>
  <si>
    <t xml:space="preserve">Public Health Department of KAYES </t>
  </si>
  <si>
    <t>Environnmental Health</t>
  </si>
  <si>
    <t>Public Sector, Business / Private Sector, Student</t>
  </si>
  <si>
    <t>plane tickets +accommodation and foods</t>
  </si>
  <si>
    <t xml:space="preserve">Mali is the second great gold Producer in Africa;  Many industrial Societies and small informal producers are destroying our environnment; for instance Faleme a hand of River Senegal and the soil in surrounding are almost destroyed. As an agent of public health and Sanition service I would learn more about soil restoration. </t>
  </si>
  <si>
    <t xml:space="preserve">I'm doing Master in WASH engineering ; I have a bachelor on Environnemental Health, a Bachelor in Satistic and another Master in Mathematic. Working in Sanition service this training will strenghten and improve my skills. </t>
  </si>
  <si>
    <t>rabdourazak@gmail.com</t>
  </si>
  <si>
    <t xml:space="preserve">Abdourazak Rabiou Gondah </t>
  </si>
  <si>
    <t xml:space="preserve">Save the Children International </t>
  </si>
  <si>
    <t xml:space="preserve">Technicien prestataire Wash dans le cadre de la prestation au programme USAID Kulawa </t>
  </si>
  <si>
    <t>1 500 000 fcfa</t>
  </si>
  <si>
    <t>This training on land restoration will allow me to strengthen my knowledge and sharpen my expertise in the field.  It will allow me to solve and propose more sustainable and much more profitable solutions in a context of climate change.</t>
  </si>
  <si>
    <t>This training will allow me to acquire the bases to complete my academic and professional knowledge in order to become a more competitive expert in the job market.</t>
  </si>
  <si>
    <t>No, I have not benefited from training in GLI but I would like to be part of this ring.</t>
  </si>
  <si>
    <t xml:space="preserve">The Ministry of Environment and Climate Change has just lunch the ecosystem restoration project. With this opportunity, more knowledge will be tapped for our restoration project </t>
  </si>
  <si>
    <t xml:space="preserve">I have served 14 in the Forest Division in the Ministry of Environment and Climate Change of which my job is mostly related to restoration this training will add more knowledge to my expertise </t>
  </si>
  <si>
    <t>naimamohamed653@gmail.com</t>
  </si>
  <si>
    <t>Naima Mohamed</t>
  </si>
  <si>
    <t>Ecoreminder</t>
  </si>
  <si>
    <t xml:space="preserve">I am not sure of exact amount needed at this time. </t>
  </si>
  <si>
    <t xml:space="preserve">With a background in BSc. Management of Agroecosystems and Environment and passion for creating environmental awareness and hoping to expand to community mobilization for landscape restoration, this training offers a unique opportunity to gain knowledge and practical skills for restoring ecosystems. I am particularly interested in community engagement strategies, innovative restoration techniques, and relevant policies. I believe this program will enable me to contribute meaningfully to land restoration initiatives and support resilient livelihoods in Africa and within my community. I come from Marsabit County which faces the brunt of Climate change and I hope to work with my community to restore our landscape. </t>
  </si>
  <si>
    <t xml:space="preserve">I am an environmentalist currently working in the beekeeping industry, I have a background in Environment and Social Governance and my expertise includes beekeeping, sustainable agriculture and environmental management. This training aligns perfectly with my professional goals as it will equip me with advanced knowledge and skills in ecosystem restoration, which is crucial in developing a project aimed at improving livelihoods, increasing resilience and restoring ecosystems in Northern Kenya. This will therefore enhance my ability to implement effective land restoration projects within my community. </t>
  </si>
  <si>
    <t>No, I have not previously attended any training organized by GLI</t>
  </si>
  <si>
    <t>mastakidaniel5@gmail.com</t>
  </si>
  <si>
    <t>Batachoka Mastaki Daniel</t>
  </si>
  <si>
    <t>Intellectual Decisions on Environmental Awareness Solutions (IDEAS)/Biodiversity Management and Climate change Research Centre</t>
  </si>
  <si>
    <t xml:space="preserve">Director/Lecturer-Researcher </t>
  </si>
  <si>
    <t>600 USD</t>
  </si>
  <si>
    <t>I’m interesting to participate to this training workshop because, I have a background in development sciences. Land is the substratum of food production. Especially in Africa, where over 70% of the population depends on agricultural activities. Unfortunately, Africa is one of the continents most affected by land degradation. A further three million hectares continue to degrade every year. This situation poses numerous risks for human beings and all other forms of life on Earth. The development of our communities is compromised. These situations affect me a lot and I would like as new generation to find sustainable solutions. As leader of tomorrow, I need to learn from others and to share my experience. I will first share my working experiences in youth organizations and researcher. Our solidarity and cooperation can improve the conditions for a better world for us to live in. So this workshop is a bridge for this solidarity of action and knowledge sharing.</t>
  </si>
  <si>
    <t>Passionate about Sustainable Development and Environment, I have accomplished more projects in my region trough NGO, research, and volunteering projects. 
Since 2014, I've been involved in leadership actions in my country. I was volunteering as Country Director at Catholic Youth Network for Sustainability in Africa where we implemented in RD Congo, Rwanda and Burundi as youth a permanent dialogue and joint actions on environment issues in our region. 
As Intellectual Decisions on Environmental Awareness Solutions’ country director I have implemented reforestation project in two provinces in DR Congo to fight against climate change. In 2022 &amp; 2023 we have planted 10, 000 trees to restore lands. We also implement garden projects with young people and women. 
As a Lecturer and researcher at Rural Development College/Biodiversity Management and Climate change Research Center. The courses I teach and the research projects I carry out cover the following topics: Environmental risk management and climate change, environmental and social auditing, and environment and society.
This training will enable me to understand the issues surrounding land degradation and to carry out my research projects properly. Also, as a teacher, understanding land degradation will enable me to pass on a broader perspective to students.</t>
  </si>
  <si>
    <t>mahunanicanor@gmail.com</t>
  </si>
  <si>
    <t>Mahuna Nicanor SINHOU</t>
  </si>
  <si>
    <t>Agricultural Expertise Center ONG</t>
  </si>
  <si>
    <t>Assistant Chargé de Projet/Programme</t>
  </si>
  <si>
    <t>Sept cent cinquante mille (750 000) FCFA</t>
  </si>
  <si>
    <t>Je suis extrêmement motivé à participer à cette formation afin de devenir un acteur clé dans la gestion intégrée et efficace des ressources naturelles, en particulier la gestion durable des terres, qui est une préoccupation majeure pour l'agropastoralisme au Bénin, au cœur de mes recherches. Mon expérience de recherche dans le pastoralisme dans un contexte de réforme conjoncturelle (PASTCOV), ainsi que ma contribution à un article sur l'adoption des pratiques intégrées cultures-élevage dans le Nord du Bénin, renforcent davantage mon intérêt pour ce domaine. Cette formation me permettra d'approfondir mes connaissances et d'améliorer mes compétences pour contribuer au développement agricole durable en Afrique.</t>
  </si>
  <si>
    <t>Titulaire d’un master en Économie de Développement Local et de deux licences professionnelles en Géographie Physique et Économie Agricole, j'ai développé une expertise couvrant des domaines clés tels que le changement climatique, la gestion durable des terres, l'adaptation aux incertitudes, le développement participatif de l'innovation et les systèmes de production agricole. Je suis passionné par les stratégies d’adaptation des communautés et des systèmes d’élevage face à la variabilité environnementale, la saturation foncière et la rareté des ressources naturelles. Mes trois années d’expérience dans la mise en œuvre de projets axés sur la résolution de défis environnementaux et agricoles témoignent de mon engagement concret dans ce domaine.
Mon parcours académique et professionnel est axé sur l'agropastoralisme et l'intégration des pratiques agroécologiques. J'ai effectué un stage en tant qu'assistant de recherche sur un projet de pastoralisme (PASTCOV) dans un contexte de réforme conjoncturelle, développant ainsi une expertise approfondie dans la gestion des ressources naturelles et l'adoption de pratiques durables. J'ai également coécrit un article scientifique sur les déterminants de l'adoption des pratiques d'intégration cultures-élevage au Nord du Bénin, démontrant mon engagement et ma capacité à mener des recherches rigoureuses applicables aux contextes locaux. Actuellement, je suis Assistant chargé de projet et programme au Centre d'expertise agricole, où je me consacre à la promotion de solutions agricoles innovantes et durables.
Cette formation est une opportunité cruciale pour atteindre mes objectifs professionnels, qui consistent à devenir un acteur clé dans la gestion intégrée et durable des terres, particulièrement dans le domaine de l'agropastoralisme. En participant à cette formation, je pourrais :
1. Acquérir des compétences avancées en restauration des terres et en pratiques agroécologiques, permettant de concevoir et de mettre en œuvre des stratégies efficaces pour améliorer la productivité agricole tout en préservant les écosystèmes.
2. Renforcer mes compétences pratiques en appliquant directement les méthodologies de restauration des terres dans des contextes réels, augmentant l'impact de mes interventions sur le terrain.
3. Élargir mon réseau professionnel en collaborant avec des experts et des praticiens de divers horizons, favorisant les échanges de connaissances et les partenariats stratégiques pour le développement agricole en Afrique.
4. Appliquer les connaissances acquises dans mes projets actuels et futurs, en promouvant des pratiques agricoles durables et en contribuant à la sécurité alimentaire et à la résilience des communautés rurales.</t>
  </si>
  <si>
    <t>remikpogle@gmail.com</t>
  </si>
  <si>
    <t>Josué Rémi Rodrigue KPOGLE</t>
  </si>
  <si>
    <t xml:space="preserve"> Laboratoire d'Hydraulique et de Modélisation Environnementale (Hydro ModE-Lab)/Université de Parakou</t>
  </si>
  <si>
    <t>Assistant de recherche</t>
  </si>
  <si>
    <t>Sept cent cinquante mille  FCFA (750. 000 FCFA)</t>
  </si>
  <si>
    <t>Cette formation correspond à mes objectifs professionnels et à mon expérience dans le domaine de l'agriculture et de la gestion des exploitations agricoles.  Avec un Master en Économie et Gestion du Développement Local et une Licence en Économie Agricole et de nombreuses formations sur le changement climatique et son impact sur l'agriculture, je suis particulièrement conscient de l'importance des stratégies de restauration efficaces pour le développement agricole. Cette formation me permettra d'acquérir les compétences nécessaires pour identifier et planifier les stratégies de restauration des basses terres de même qu’à concevoir et à mettre en œuvre des mesures de restauration intégrant divers facteurs.</t>
  </si>
  <si>
    <t>Mon parcours comprend une formation en économie agricole (Licence) et en économie et gestion du développement local (Master), ainsi qu'une expérience professionnelle en suivi technico-économique des exploitations maraîchère. Ces différentes formations ont permis de développer mes compétences en gestion durable des ressources agricoles, soutenant ainsi mes objectifs professionnels de contribuer au développement agricole et environnemental dans ma région. En tant que collaborateur dans le cadre du projet de la Transition Agroécologique par la Recherche Agricole (TAERA/ENABEL) à l'Université de Parakou, mon travail impliquait l'identification des exploitations agricoles et des pratiques agroécologiques, ainsi que la réalisation et la digitalisation des questionnaires d'enquête. J’ai ensuite réalisé la collecte, la mise en place de la base de données correspondante ainsi que l’analyse de ces données qui a conduit à la rédaction du rapport fournissant des informations essentielles pour orienter les futures stratégies de développement agricole. Mon parcours professionnel a également été enrichi par une diversité de formations et l'obtention de certificats pertinents dans le domaine agricole et environnemental. Mes compétences en agroécologie, et mon engagement envers l'autonomisation des femmes et des jeunes dans l'agriculture sont illustrés par les différentes certifications obtenues. Ces acquisitions renforcent ma capacité à contribuer efficacement au développement durable et à la gestion des ressources agricoles. Au vu de mon parcours académique et professionnel cette formation constitue un atout précieux pour soutenir mes objectifs professionnels en renforçant mes compétences et en élargissant mes connaissances dans le domaine de la restauration des écosystèmes des basses terres. En acquérant une compréhension approfondie des stratégies de restauration efficaces et en apprenant à intégrer les facteurs physiques, biologiques et socio-économiques dans la planification et la mise en œuvre de projets de restauration, je serais mieux préparé à contribuer de manière significative au développement durable et à la gestion des ressources agricoles dans ma région.</t>
  </si>
  <si>
    <t>alioukayira94@gmail.com</t>
  </si>
  <si>
    <t>Aliou Kayira DIALLO</t>
  </si>
  <si>
    <t>AGRIKA</t>
  </si>
  <si>
    <t>For the trip, the estimated transportation cost is around 600 EUR for a round-trip flight and about 200 EUR by bus. I'm open to both options.</t>
  </si>
  <si>
    <t>I am a young entrepreneur in livestock farming, working in the Sahel region near Kayes, an area experiencing severe degradation. My maternal family has lost a significant amount of land here, as their parcels are situated along the banks of the Senegal River, specifically in the village of Keniou, where I carry out my livestock activities. My work and future initiatives are under severe threat due to the loss of land, which has already forced many to leave. I have images that better illustrate the urgency of the situation. This workshop is an opportunity for me to learn how to initiate actions to halt the advance of erosion and learn conservation techniques in Kayes.</t>
  </si>
  <si>
    <t>Outline of Background and Expertise:
I am a dedicated entrepreneur working in the agricultural sector, with a primary focus on livestock farming in the Kayes region of Mali. My academic background includes a Master’s degree in Water Policy and Poultry Science, as well as a Bachelor's degree in Agribusiness. My professional experience spans various roles including internships at international organizations like GIZ and arch-noVa, where I have gained skills in project management, climate change adaptation, and sustainable development. I am passionate about using this experience to drive agricultural development and environmental conservation in my community.
How the Training Could Support My Professional Objectives:
This training is crucial for me as it offers an opportunity to enhance my understanding of soil conservation and erosion control techniques, which are critical for the sustainability of my livestock farming activities in the degraded Sahel region near Kayes. With many locals losing their land to erosion, this knowledge will empower me to develop effective strategies to mitigate land degradation, protect my family's and community's agricultural interests, and promote environmental resilience in the region.</t>
  </si>
  <si>
    <t>kwesi.goddard@gmail.com</t>
  </si>
  <si>
    <t>Kwesi Goddard</t>
  </si>
  <si>
    <t>Ministry of Agriculture, Fisheries, Food Security and Rural Development</t>
  </si>
  <si>
    <t>Agriculture Engineer - Soil Conservation and Drainage/ Officer in Charge - Agriculture Engineering Services Division</t>
  </si>
  <si>
    <t>10 000.00</t>
  </si>
  <si>
    <t>I am indeed interested in this training, as it provides insights that will enrich my capacity to build capacity of my team which is the Land Resource management Unit of the Ministry of Agriculture. It will provide solutions which may be utilized, and is greatly needed to impact the sector from the Land up. Soil conservation is the basis for sustainable, profitable and environmentally friendly initiatives, which can impact livelihoods and the environment in a positive way, and through programs like these we can continue the work of changing stakeholder mindset in relation to initiatives for the restoration of degraded areas.</t>
  </si>
  <si>
    <t xml:space="preserve">I an the Agricultural Engineer responsible for soil conservation and drainage in my country. I am also the Focal Point for Sustainable soil management of the Global Soil Partnership of the Food and Agriculture Organisation, and a Member of the Caribbean Soil Support Group CSSG of the Partnership Initiative for Sustainable Land Management (PISLM). I work with UNCCD initiatives in St. Lucia and Have recently participated in the NBSAP target development for target 3 and 10. I am the Current Head of Department of the Agricultural Engineering Services Division and the Land Resource Management unit responsible for soil conservation and drainage. This training will help me to integrate many aspects of my training and experience along with the perspectives explored in the training program, into actual, practical and on the ground solutions with broad impact and therefore help me to improve as a land conservation professional. </t>
  </si>
  <si>
    <t>mem.tchokozi12@gmail.com</t>
  </si>
  <si>
    <t>Mem TCHOKOZI</t>
  </si>
  <si>
    <t>Ecole Supérieure d'Agronomie / Université de Lomé</t>
  </si>
  <si>
    <t>3500 $</t>
  </si>
  <si>
    <t>As an agronomy student focusing my thesis on improving rice productivity, a crop predominantly grown in lowlands, this training offers a unique opportunity to deepen my knowledge and skills. Land degradation poses a significant challenge to rice production, and learning restoration techniques will enable me to contribute meaningfully to enhancing yields and agricultural sustainability in Africa. This training will not only enrich my expertise but also equip me with the tools to develop innovative solutions for local farmers.</t>
  </si>
  <si>
    <t>I am a doctoral student in agronomy, and my research topic is titled: "Morphogenetic Diversity and Agronomic Potentials of Induced Mutant Lines of the IR 841 Variety." This work aims to enhance rice productivity. It is important to note that rice cultivation is primarily practiced in lowlands, which is directly related to the proposed training. My academic background has provided me with a solid understanding of agricultural systems and the challenges related to land degradation. Participating in this training on land restoration in lowland-based systems in Africa represents an exceptional opportunity to deepen my technical knowledge. This training will enable me to develop practical skills in soil restoration, essential for increasing rice yields and promoting sustainable agriculture. It will help me achieve my professional goals by equipping me with the necessary tools to create innovative and sustainable solutions for the benefit of local farmers.</t>
  </si>
  <si>
    <t>zouldorog@gmail.com</t>
  </si>
  <si>
    <t xml:space="preserve">ABOUDOU Zourkaneni </t>
  </si>
  <si>
    <t>Université de Parakou</t>
  </si>
  <si>
    <t xml:space="preserve">Je suis un producteur de riz </t>
  </si>
  <si>
    <t xml:space="preserve">Je suis un technicien agricole et cela empliffiera mes compétences et m'aider a agrandir ma production </t>
  </si>
  <si>
    <t>mansourourodami190@gmail.com</t>
  </si>
  <si>
    <t>Abdoul-Mansour OURO-DAMI</t>
  </si>
  <si>
    <t>AgricodeExpo</t>
  </si>
  <si>
    <t>Togo coordinator</t>
  </si>
  <si>
    <t>660 USD</t>
  </si>
  <si>
    <t>I decided to apply to take part in this training course because many young people want to make the world a better place, but often have no real influence on the decisions that are made. With this course, I really want to change that so that young people can play an active role and be at the forefront of decisions that have an impact on their lives and their future. 
I'm passionate about changing the world to make it a better place - there are so many injustices facing young people and young people's voices are too often ignored when it comes to leadership. 
I'm also inspired by the approach of this course, which is to communicate and encourage young people to make a positive contribution to the world in terms of restoring degraded land. I can't wait to start this journey with other young people. Once again, being selected for this course will enable me to contribute my own knowledge and will also enable me to acquire new knowledge and pass it on to other like-minded young people, so that I can influence change and talk about relevant issues concerning the future of our planet Earth, which will help us to achieve the sustainable development goals. 
Finally, I can say that taking part in this training course is one of my ambitions. As young people, I think we need to take proactive steps to help shape our society so that it becomes tolerant and egalitarian in every possible way, and being one of the shortlisted candidates will be a defining moment for me.</t>
  </si>
  <si>
    <t>First of all, my name is Abdoul-Mansour OURO-DAMI, I am a Master student in Development Economics at the University of Lomé. I am currently working as a research assistant at 60 Decibels, a company that uses Lean Data to listen and speak directly to customers through telephone surveys and data capture. I am also the national coordinator at Agri-CodeExpo, an initiative that aims to introduce and improve technological systems in agricultural processes that manage and market food products at the stages of cultivation, harvest and distribution. My key skills are qualitative and quantitative research, Lean Data, climate education and environmental technologies. As a research assistant at 60 Decibels, I collect data from participants over the phone, translate survey scripts and responses from French, Ewe, Kotocoli and Tchamba into English, code qualitative data for the project, help produce the results report and ensure that data is collected quickly and accurately. In this way, I contribute to providing useful and relevant information to 60 Decibels’ clients. As the national coordinator of Agri-CodeExpo, I help organize the event, which brings together agricultural stakeholders, developers, entrepreneurs and experts to create innovative and sustainable solutions for agriculture. I am also the national focal point for Mock COP, a virtual conference that brings together young people from around the world to discuss and propose actions to combat climate change. I am passionate about sustainable development, innovation and society. This training will allow me to acquire ample knowledge that can help me provide even more help to farmers in the north of my country who suffer from soil degradation which limits their agricultural production which leads to the increase in foodstuffs which are basic necessities and which provide more than half of the jobs of young Togolese people. In addition, this training will allow me to educate entrepreneurs on the method for practicing agriculture that will emit fewer greenhouse gases.</t>
  </si>
  <si>
    <t>felanirinaolivarzff@gmail.com</t>
  </si>
  <si>
    <t>Oliva Felanirina RAZAFIMAHEFA</t>
  </si>
  <si>
    <t>Laboratoires Mixtes Internationales - Paysages (LMI-Paysages) and Laboratoires des RadioIsotopes (LRI) - University of Antananarivo</t>
  </si>
  <si>
    <t>Agronomist engineer /Research assistant</t>
  </si>
  <si>
    <t>1600 EUR</t>
  </si>
  <si>
    <t>Having recently explored landscapes including lowlands during my Master's thesis, I have identified significant differences in lowland soil properties compared to uplands. As an active participant within the LMI, I work on understanding landscape evolution and construction to promote their sustainability. Lowlands, essential pillars of Malagasy ecosystems and landscapes, provide a range of essential services, including aesthetic, socio-economic, cultural, and ecological values. This training represents a unique opportunity for me to acquire restoration strategies grounded in scientific rigor and to understand pathways to ensure both social viability of human beings and ecological sustainability of landscapes.</t>
  </si>
  <si>
    <t>I am a recently graduated agricultural engineer from the ESSA (Ecole Supérieure des Sciences Agronomiques) of the University of Antananarivo, specialized in Soil Biofunctioning and Environment. My master's thesis focused on characterizing different types of landscapes in a region of Madagascar. Currently working on a service contract at LRI, I aim to pursue a Ph.D. on landscapes and soil. This training allows me to understand landscape elements and develop my thesis project, helping me achieve my professional goal of becoming an expert in agricultural landscape sustainability.</t>
  </si>
  <si>
    <t>No, I have not attended any training by GLI</t>
  </si>
  <si>
    <t>ebedhouenou@gmail.com</t>
  </si>
  <si>
    <t>HOUENOU AYIDEGO CREPIN EBED</t>
  </si>
  <si>
    <t>ECLOSION NGO</t>
  </si>
  <si>
    <t>TECHNICAL DIRECTOR</t>
  </si>
  <si>
    <t xml:space="preserve">106 EUROS </t>
  </si>
  <si>
    <t>As a bioengineer specializing in integrated production and natural resource conservation, I am deeply committed to advancing sustainable agricultural practices and addressing climate change. With over 10 years of experience as an independent consultant, I have successfully supported over 100 farmer organizations, coached 250 young entrepreneurs, and established more than 10 integrated farms. Participating in the "Land Restoration in Lowlands-Based Systems in Africa" training will enhance my ability to design and implement effective lowlands restoration strategies, integrate ecosystem services, and evaluate sustainability impacts. This training aligns perfectly with my mission to foster inclusive development and environmental well-being across local communities.</t>
  </si>
  <si>
    <t>Participating in the "Land Restoration in Lowlands-Based Systems in Africa" training will provide me with advanced knowledge and practical skills in lowlands restoration strategies and methodologies. This will enhance my ability to:
Identify and Plan Effective Restoration Strategies: Apply best practices in lowlands restoration to improve agricultural development and ecosystem services.
Design and Implement Restoration Measures: Integrate physical, biological, and socioeconomic aspects into comprehensive restoration plans.
Monitor and Evaluate Sustainability Impacts: Use performance indicators to assess the success and sustainability of restoration initiatives.
This training aligns with my professional objectives by equipping me with the tools to develop innovative and sustainable solutions for land restoration, ultimately contributing to environmental well-being and the socio-economic development of the communities I support.</t>
  </si>
  <si>
    <t>No, I have not previously attended a training organized by the G20 Global Land Initiative (GLI).</t>
  </si>
  <si>
    <t>marcelkuradusenge@gmail.com</t>
  </si>
  <si>
    <t xml:space="preserve">Marcel </t>
  </si>
  <si>
    <t xml:space="preserve">RWANDA INFORMATION SOCIETY AUTHORITY </t>
  </si>
  <si>
    <t xml:space="preserve">Digital ambassador </t>
  </si>
  <si>
    <t>US 3300</t>
  </si>
  <si>
    <t xml:space="preserve">I am highly committed and motivated to participate in this training to gain hands on skills and knowledge as the valuable asset to contribute to the restoration activities, learning different approaches and methodology to be used ,and also to improve my knowledge in the area where my interests lies ,I hope to have positive feedback in my country after covering the contents. </t>
  </si>
  <si>
    <t xml:space="preserve">Briefly  , I am KURADUSENGE Marcel,Rwandan reside in Western province and Nyabihu district, I held Bachelor’s Degree in forestry with second class Upper division from University of Rwanda college of agriculture, animal science and veterinary medicine .
I used to be the researcher of Rwandan university club for conservation of biodiversity for the period of one, I am now engaged in communities where I managed to have nursery that produces and supply local farmers with different seedlings 🌱 type, currently I am a digital ambassador  at Rwanda information society authority where I am contributing in digitisation of service and increasing people's basic knowledge in ict such that they can be able to ask for and give service through digital. </t>
  </si>
  <si>
    <t>aristidebaly2k@gmail.com</t>
  </si>
  <si>
    <t>KONAN BALY-ARISTIDE KOUAME</t>
  </si>
  <si>
    <t>CIRES</t>
  </si>
  <si>
    <t>1,500$</t>
  </si>
  <si>
    <t>Fight against land degradation, reduce uncontrolled urbanization and restore arid or degraded lands to safeguard forest cover, increase the area of arable land.</t>
  </si>
  <si>
    <t>I am a student in Master 2 Research in Rural Economy. In addition, I need data for the writing of my dissertation and my future thesis work. Agriculture, agroforestry, sustainable development in rural areas and the green economy are my areas of expertise.</t>
  </si>
  <si>
    <t>ishimwejeanclaude61@gmail.com</t>
  </si>
  <si>
    <t xml:space="preserve">Jean Claude Ishimwe </t>
  </si>
  <si>
    <t>I answered no</t>
  </si>
  <si>
    <t>I am keen to participate in"LAND RESTORATION IN LOWLANDS-BASED SYSTEMS IN AFRICA" training to enhance my expertise in sustainable agricultural practices. This opportunity aligns with my work at university of Rwanda in its department of forestry and landscape management, where we focus on improving land management and agricultural productivity. I am particularly interested in learning effective restoration strategies, ecosystem services identification, and integrated restoration measures. This knowledge will enable me to contribute more effectively to our projects and drive impactful land restoration initiatives across the African continent.</t>
  </si>
  <si>
    <t>I have a multidisciplinary background, with strong foundations in mathematics, chemistry and biology. Currently, I am pursuing bachelor's degree at university of Rwanda in its collage of agriculture,animal sciences and veterinary medicine, specifically in the faculty of forestry and landscape management. My academic journey has been complemented by practical experience, notably through an internship at Rwanda Forestry Authority (RFA). During this internship, I actively participated in project called transforming eastern province through adaptation(TREPA), where we focused on restoring degraded landscapes and promoting agroforestry practices.
In addition to my formal education and internship experience, I have completed online certification courses through UNESCO.these courses include "landslide risk assessment, monitoring and forecasting" and "flood hazard and exposure mapping", which have equipped me with valuable skills in risk assessment and environmental monitoring.
This training on "Land restoration in lowlands-based systems in Africa" is particularly relevant to my professional aspirations. It will provide me with advanced knowledge and practical skills in identifying and implementing effective lowland restoration strategies.the focus on integrating physical, biological and socioeconomic aspects aligns perfectly with my interest in sustainable land management. Morever, learning to design and monitor restoration measures will enhance my ability to contribute to sustainable agricultural development in Rwanda and across Africa in general.this training will support my career objectives by equipping me with the expertise needed to lead restoration projects, enhance ecosystems services, and improve the sustainability of agricultural practices in lowland areas.</t>
  </si>
  <si>
    <t>daniel.oulai@grainotheque.org</t>
  </si>
  <si>
    <t xml:space="preserve">Daniel Oulaï </t>
  </si>
  <si>
    <t xml:space="preserve">Grainotech </t>
  </si>
  <si>
    <t>30 000 F.CFA</t>
  </si>
  <si>
    <t>Producers who are members of the Tonkpi Region Agricultural Cooperative Union, whose board of directors I am in charge of, have integrated into their cultural practices, already dominated by itinerancy and the expansion of slash-and-burn cultivation, the use intensive use of synthetic fertilizers.  These exports of crops without refunds have therefore led to soil acidification. In addition, the practice of monoculture, the intensification and reduction of fallows, due to mechanization, has favored the disappearance of arable land through uncontrolled erosion, the progressive exhaustion of nutrients, as well as a deficit of micro- organisms responsible for the transformation of organic matter in cultivated soils. Which actively contributed to the impoverishment of the soil in this part of the country.  
Based on this observation, we strongly question a methodology for restoring soils in mountain regions. 
Our participation in this training will allow us to define an effective strategy and methodology to restore the land in this part of Côte d'Ivoire.</t>
  </si>
  <si>
    <t>I am Daniel OULAI, Engineer in Agroeconomics graduated from the Higher Training Institute of Agriculture in Lille. I am a Paraailleur, Director of Grainotech and President of the Tonkpi Agricultural Cooperative Union.  
As part of my professional activities, we are piloting a bio-compost and CMA association with a view to progressive regeneration of soil fertility in the mountain region. 
This training will allow me to better understand the ecosystems and
Implement restoration measures while integrating physical, biological and
socio-economic aspects, and monitoring and evaluation of our methodologies</t>
  </si>
  <si>
    <t>No, it's my first time</t>
  </si>
  <si>
    <t>ibrahimsidhibe@gmail.com</t>
  </si>
  <si>
    <t>Sidibe Ibrahim</t>
  </si>
  <si>
    <t>Initiative for Agricultural and Rural Development</t>
  </si>
  <si>
    <t>Chairperson</t>
  </si>
  <si>
    <t>3000$ USA</t>
  </si>
  <si>
    <t>Our interest in participating in this training is to learn more in order to strengthen my abilities.</t>
  </si>
  <si>
    <t>I have an engineering diploma in zootechnics, a Master II in monitoring and analysis of agricultural policies and I chairperson of an agricultural development organization. Our organization intervenes in the promotion of sustainable agricultural production systems (agroecology, agroforestry, etc.) which contributes to environmental preservation and sustainable landscape management. This training will undoubtedly help to improve our action in favor of actors in the rural world to invest more in the restoration of landscapes</t>
  </si>
  <si>
    <t>arolkache@gmail.com</t>
  </si>
  <si>
    <t xml:space="preserve">Kengne kuetche passie </t>
  </si>
  <si>
    <t xml:space="preserve">Amnesty International Belgique francophone </t>
  </si>
  <si>
    <t xml:space="preserve">Ambassadrice itinérante </t>
  </si>
  <si>
    <t xml:space="preserve">Je souhaite participer à cette formation car les terres africaines prennent un coup qui risquent de créer une grave menace aux droits humains au regard de l'insuffisance alimentaire lié à la pollution des basses terres et la diminution des ressources optimales qui les rendent productives. J'aimerai pouvoir participer aux échanges et apporter ma modeste contribution sur la question </t>
  </si>
  <si>
    <t xml:space="preserve">J'ai un engagement de 4 années auprès des ONG au Cameroun, avec lesquels j'ai travaillé sur les questions de protection de l'environnement, de développement durable, de gestion des terres et la préservation de la biodiversité. En Belgique je poursuis un master de spécialisation en droit international, et je suis impliquée chez Amnesty International, organisation au sein de laquelle  je participe à la défense des droits humains </t>
  </si>
  <si>
    <t xml:space="preserve">Non pas encore </t>
  </si>
  <si>
    <t>millimounognoumarobert98@gmail.com</t>
  </si>
  <si>
    <t>Gnouma Robert MILLIMOUNO</t>
  </si>
  <si>
    <t>Guinée écologie</t>
  </si>
  <si>
    <t>200000 fcfa</t>
  </si>
  <si>
    <t>L'intérêt qui me pousse à participer à cette formation est de développer ma carrière professionnelle dans le demain de la gestion de l'environnement, protection et gestion durable des ressources naturelles pour nos futurs générale.</t>
  </si>
  <si>
    <t>Je suis diplômé en gestion des ressources naturelles. Cette formation va me permettre d'aprofondu ma carrière professionnelle en Environnement. plus pour diminuer les effets de changement climatique. Également pour contribuer à la gestion de la biodiversité, la pertes des especes végétales et animales dans le monde   . Pour ne citer que ceux-ci parmis tant dautres.</t>
  </si>
  <si>
    <t>dmariemichael@yahoo.com</t>
  </si>
  <si>
    <t>AKO DJIPROH MARIE-MICHAEL</t>
  </si>
  <si>
    <t>Doctorant/ Université Jean Lorougnon Guédé</t>
  </si>
  <si>
    <t>600000 Fcfa</t>
  </si>
  <si>
    <t>Participating in this training offers me several significant benefits. First, it allows participants to acquire practical and theoretical knowledge on the methods of restoration of the lowlands, essential for sustainable agricultural development. In addition, the training helps to understand the importance of the ecosystem services that these landscapes offer, such as climate regulation, soil fertility and biodiversity. It then guides the design and implementation of restoration measures that take into account the physical, biological and socio-economic dimensions, thus ensuring a holistic approach. Finally, it focuses on monitoring and evaluating impacts through performance indicators, which is crucial to measure the sustainability of interventions and adjust strategies accordingly. In short, this training is an opportunity to enrich skills, contribute to significant restoration projects and promote agricultural practices that respect the environment.</t>
  </si>
  <si>
    <t>I’m a PhD student in aquatic ecosystem ecology. this training is the right one because it will allow me a global and clearer understanding in the integrated management of ecosystems as a whole.</t>
  </si>
  <si>
    <t xml:space="preserve">No I have never participated in a training organized by GLI. . give me this opportunity will be for a great advantage for my capacity building and in the ease of professional insertion </t>
  </si>
  <si>
    <t xml:space="preserve">mahalimakoloi@gmail.com </t>
  </si>
  <si>
    <t xml:space="preserve">Mahali Esther Makoloi </t>
  </si>
  <si>
    <t xml:space="preserve">Department of Agricultural Research </t>
  </si>
  <si>
    <t>Usd 6500</t>
  </si>
  <si>
    <t xml:space="preserve"> I have interest in in learning restoration strategies that are effective in the lowlands and the methodologies for agricultural development. I am also thrilled to learn more on ecosystem services provided by lowlands landscapes as well as designing and implementing restoration measures while integrating physical, biological, and socioeconomic aspects, and monitoring and evaluating impacts on sustainability performance indicators. </t>
  </si>
  <si>
    <t>I am an Agrometeorologist, for the past years working at the Department of Agricultural Research as a researcher I learned how climate change is affecting our ecosystem,  there I am thrilled to learn more of the ecosystem and How we can restore it</t>
  </si>
  <si>
    <t>helodiade@gmail.com</t>
  </si>
  <si>
    <t xml:space="preserve">Elodiade HOUINDOTE </t>
  </si>
  <si>
    <t xml:space="preserve">Laboratoire d'écologie appliquée </t>
  </si>
  <si>
    <t xml:space="preserve">MSC/assistante de recherche </t>
  </si>
  <si>
    <t xml:space="preserve">
Everything to do with the restoration and management of shallow waters is of the utmost importance to me. Indeed, I'm at a stage in my scientific and professional career where learning all about restoration and management is important. I'm very sure that this training will be a great plus for my thesis research studies. I can't wait to be chosen to participate in order to contribute to the good management of the lowlands in my country</t>
  </si>
  <si>
    <t xml:space="preserve">I'm a PhD student in agronomy. </t>
  </si>
  <si>
    <t xml:space="preserve"> No</t>
  </si>
  <si>
    <t>jeanmarieahoussi@gmail.com</t>
  </si>
  <si>
    <t>Ahoussi</t>
  </si>
  <si>
    <t xml:space="preserve">Au moins 100 000 FCFA </t>
  </si>
  <si>
    <t>Bonjour M./Mme 
Les terres en Afrique sont beaucoup exploitées et utiliser par les paysans pour des plantations. En plus de cela, des pesticides et des engrais chimiques sont fréquemment utilisés. Cependant, aucun traitement n'a vraiment été envisagé afin de la restauration des sols. Or, si nous continuons ainsi d'ici quelque années nous aurons des sols infertile et le risque d'incapacité a satisfaire la sécurité alimentaire deviendra plus accrue. 
Raison pour laquelle je m'intéresse à cette formation afin de sensibiliser les cultivateurs sur les moyens et méthodes de renouveler leur sol.</t>
  </si>
  <si>
    <t>Je suis titulaire d'un licence en Biochimie et génétique, d'un master en Biotechnologie agroalimentaire et je termine en ce moment mon doctorat ou je suis en 3ieme année. Je possède beaucoup des compétences et des connaissances dans la fermentation du cacao, la recherche de la qualité des fèves de cacao, les recherches dans la prédiction d'une bonne fermentation des fèves de cacao. J'ai aussi des notions sur l'extraction d'amidon, l'enrobage des fruits à l'aide de substance biologique naturelle et biodégradable. 
J'ai aussi des compétences dans les dosages et recherche des composés d'intérêt. 
J'ai des compétences aussi dans le traitement statistique des données, l'analyse et l'interprétation des données.</t>
  </si>
  <si>
    <t>mdosacramento09@gmail.com</t>
  </si>
  <si>
    <t xml:space="preserve">DO-SACRAMENTO ADÉKAMBI BENTHO CASSUZA MARIO </t>
  </si>
  <si>
    <t>INPHB</t>
  </si>
  <si>
    <t>How can I interested private sector and recycling waste to contribute in our life</t>
  </si>
  <si>
    <t xml:space="preserve">I finished my MSc in waste valorisation and want to know how can I help in this project </t>
  </si>
  <si>
    <t>K.Amani@cifor-icraf.org</t>
  </si>
  <si>
    <t>Kouassi Amani</t>
  </si>
  <si>
    <t>World Agroforestry</t>
  </si>
  <si>
    <t>Climate Change Specialist</t>
  </si>
  <si>
    <t>$US 300.00</t>
  </si>
  <si>
    <t xml:space="preserve">As Climate Change Specialist at ICRAF, I am running a climate-smart village initiative that aims to improve the resilience of smallholder farmers in Northern Côte d'Ivoire.
The experience has shown that aside from other factors, land degradation - including low land degradation - plays a critical role in the extreme vulnerability of the smallholder farmers.
If selected to attend this training, I will leverage the knowledge and know-hows that I will receive to address this land degradation problems. </t>
  </si>
  <si>
    <t>I am an agroclimatologist and environmentalist working at the nexus of research and development, focusing on improving climate resilience in smallholder farmers. While resilience in smallholder farming involves key non-environmental components, its effectiveness often depends on how well we restore degraded lands, including lowlands where rice is commonly cultivated. I need this training to enhance my skills in efficiently addressing low land degradation problems in my work.</t>
  </si>
  <si>
    <t xml:space="preserve">ccyauganda@gmail.com </t>
  </si>
  <si>
    <t>Ray Caxson Can</t>
  </si>
  <si>
    <t>Concerned Children and Youth Association (CCYA)</t>
  </si>
  <si>
    <t>One thousand (1,000) USD</t>
  </si>
  <si>
    <t xml:space="preserve">I head an NGO which engages youth and women in sustainable agriculture which does not only promote sustainable land practices but also reverse land degradation
The training will enhance my capacity and skills in land restoration in lowlands-based systems in Africa. I will utilize the acquired skills to benefit my local communities. 
Will gain skills and knowledge in identifying and planning the most effective lowlands restoration strategies and methodologies for agricultural development, identifying ecosystem services provided by lowlands landscapes, designing and implementing restoration measures while integrating physical, biological, and socioeconomic aspects, and monitoring and evaluating impacts on sustainability performance indicators.
</t>
  </si>
  <si>
    <t xml:space="preserve">I am a male Ugandan by nationality, and 44 years old. I hold a Postgraduate Diploma in Public Administration and Management (DPAM) of Uganda Management Institute (UMI). I completed a Bachelor Degree in Development Studies from Makerere University, Kampala-Uganda in May 2008. I also completed a Diploma in Education Secondary (DES) from Kyambogo University, Kampala Uganda in 2003. I completed a certificate course in Public Administrative Law on the 8th April 2017 from Law Development Centre (LDC)-Kampala. 
I am currently the Executive Director of The Concerned Children and Youth Association (CCYA) which is legally registered with the National Bureau for NGOs, Ministry of Internal Affairs, the Republic of Uganda as an Indigenous NGO and also has been incorporated with Limited Liability by Uganda Registration Services Bureau (URSB). 
I have been key in Local and International Resource Mobilizations and Advocacy Missions. I am a lead person in fundraising and resource mobilization and have 12 years practical exposure to grant proposal development and succeeded in winning projects which included USAID Presidents’ Malaria Initiative-Malaria Reduction Activity, AIDS Healthcare Foundation, War Child Holland, Global Fund for Children (GFC) for 6 years, American Jewish World Service (AJWS) for 8 years, National Democratic Institute (NDI), Uganda National NGO Forum (UNNGOF), Belgian Technical Cooperation (BTC), International Labour Organization (ILO) Youth-to-Youth program, Concerned Parents’ Association (CPA)-Uganda, Cloudnet Mission, Allegra Jordan and Family, International Beloved Community, Paullete S. Lipton, Dough Burnnet and Family and Sherrill Foundation among others . I performed continuous development of fundraising strategies of the organization. I fundraised for the purchase of land and construction of CCYA office/youth resource center, a house that CCYA is currently occupying. 
I head the organization that I work for in the following interventions: The CCYA Uganda engages youth and women in sustainable agriculture which does not only promote sustainable land practices but also reverse land degradation. CCYA contributes to sustainable development goals through the following; Social Behavior Change centered activities; CCYA conducts BCC activities and referrals for community resource persons from target households. these aim at attitude change for promoting access to climate-driven short-term and long-term agronomic practices such as intercropping, crop rotation and early land preparation, use of drought tolerance and shorter duration varieties, introducing more resilient crops that have a higher tolerance to temperatures and tolerate greater risk of drought, growing fruit trees to increase land cover, soil and water management using terraces, agroforestry integrating fruit trees like mangoes and papaws. Sustainable livelihoods of vulnerable, agriculture-based households: CCYA uses sustainable technologies to counter soaring food prices and climate change-related risks with the objective to improve food access, strengthen the food security status and income of vulnerable households, support small-scale water-harvesting initiatives and promotion of community-level small-livestock initiatives including zero grazing which has less strain on land resources. CCYA promotes environmentally sustainable, cost-effective and technically productive agronomic, water and plant pest/disease management techniques suitable for semi-arid and arid areas for increased resilience to the negative impacts of climate change effects. To cope with climate variability, farmers are advised and encouraged to make changes in their cropping activities, ranging from total abandonment of some crops to diversification (production of multiple types of crops in one season) and substitution of the same crop with different varieties. The cropping changes is giving farmers the ability to recover from future climate related shocks. Awareness campaigns to increase sensitizations among communities. CCYA conducts awareness campaigns to promote community initiatives that enhance environmental protection and contribute to maintenance of the climate including advocacy for putting in place policies that enhance positive effects on climate. Multi- stakeholder engagement. To increase the number of voices and narratives in climate advocacy CCYA works with multiple stakeholders including the private sector, cultural institutions who in most communities are custodians of land, religious leaders and opinion leaders who champion change and support in influencing community perceptions on critical issues pertaining land in their communities, the private sector including seed companies, solar companies whose works in one way or another affect the climate and city and local governments who are duty bearers and are charged with responsibility of regulation as well as putting in place policies that are responsive to environmental and climate management. Trainings and Capacity building: CCYA trains climate change champions from education institutions at primary, secondary and tertiary levels in highly affected districts and sub counties to empower them with knowledge on climate change and the need for community, government regulations on climate training. Working with educationists supports in integrating issues of climate into learning while empowering learners with critical information that they will pass on to their families. This not only build a sense of responsibility but also a multiplier effect hence building a critical mass of communities with knowledge on climate issues.
The training will enhance my capacity and skills in land restoration in lowlands-based systems in Africa. I will utilize the acquired skills to benefit my organization and local communities. 
I will gain skills and knowledge in identifying and planning the most effective lowlands restoration strategies and methodologies for agricultural development, identifying ecosystem services provided by lowlands landscapes, designing and implementing restoration measures while integrating physical, biological, and socioeconomic aspects, and monitoring and evaluating impacts on sustainability performance indicators.
</t>
  </si>
  <si>
    <t>mezgebedink2001@gmail.com</t>
  </si>
  <si>
    <t>Mezgebu Duguma</t>
  </si>
  <si>
    <t>Oromia Agricultural Research Institute</t>
  </si>
  <si>
    <t>1308 US dollars</t>
  </si>
  <si>
    <t>Most of the restoration projects in Ethiopia are based only on mountainous areas and degraded forest lands while considering reforestation and/or afforestation through various approaches. However, I doubt that the plan of very wide restoration attempts of the African countries will be addressed accordingly. As much as most degraded lands in Africa are farmlands, we need to develop a simultaneous plan for both restoration and production of the degrading farmlands. Therefore, my intention to attend this training is to develop such successful approaches, and to connect and closely work with international professionals, and also to get innovative ideas from other practitioners.</t>
  </si>
  <si>
    <t xml:space="preserve">It gives me a great pleasure to write this Motivation Letter to join the training on ‘Land Restoration in Lowlands-Based Systems in Africa’ which I am very interested in. I was graduated from Jimma University, with a Master of Science Degree in Natural Resources Management (Specializing in Forest and Nature Management). Currently, I am a forestry researcher at Bako Agricultural Research Center, Oromia Agricultural Research Institute, Oromia, Ethiopia, where I was serving as a forestry research team leader for more than 8 years. I am working on different adaptation and restoration projects in western and southwestern Ethiopia. Specifically, I have initiated and coordinating 3 restoration research projects where about 30 hectares of degraded farmlands have been restored and suggested as a role model for further similar restoration attempts. I am also working conservation of endangering trees/shrubs species, and also wild edible fruits in their agro-ecological niches. Additionally, I have proposed, and leading regional research projects; ‘Assessment and Conservation of Natural Forests through Forest Resource Mapping and Biodiversity Conservation’, and ‘Forestry initiatives in Oromia’ with my colleagues. I have worked with different international organizations such as: ICRAF, IFAD, CIAT, CASCAPE, and CIMMYT on different research activities. 
In my experiences, specifically, during different studies and research activities, consultancy works, professional meetings, mentorships, different training and individual observations in central, western and southwestern parts of Ethiopia, I have noted that the ecological degradation, and natural and human disturbances in the natural resources need to actively work on capacity building and implementing a ‘Win-Win’ restoration approach for the nature and humans in general.  Additionally, I have clearly identified that the degrading diversity of natural forests for timber and non-timber products; clearing forestlands and expanding food crop production; draining wetlands; polluting coastal areas through inappropriate industries and utilization activities; expanding woodlots of exotic tree species over naturally regenerated indigenous species and wildfire occurrence in woody and grasslands are the most challenging situations in most restoration projects. 
In Sub-Saharan Africa countries, specifically in Ethiopia, different technologies; like area closure, participatory forest management, tree planting, soil and water conservation structures, and other agroforestry systems in the restoration and rehabilitation activities have been massively implemented. However, mapping the potential provision of ecosystem services (sources), their users, and biophysical features that can deplete service flows (sinks) using ecological process models, and also the capability of a landscape to provide a variety of ecosystem services, such as agricultural production, erosion control, carbon sequestration, flood mitigation, and habitat provision are not well developed practically. Accordingly, this training will also help me to develop restoration projects considering the rehabilitation of forest resources while ensuring the involvements of the livelihood preferences of the locals. This will also secure planning and achieving these restoration activities in the approaches of Nature-based Solutions (NbS) where there is high potential and opportunities for sustainable natural resources management. Additionally, I am unable to participate in most of very important international training due to limitation of financial accesses, and I am very happy to get such sponsorship opportunity.
</t>
  </si>
  <si>
    <t>gunamoses4@gmail.com</t>
  </si>
  <si>
    <t>Moses Guna</t>
  </si>
  <si>
    <t>Concerned Children and Youth Assocation</t>
  </si>
  <si>
    <t>Programme Officer- Environmental Conservation Project</t>
  </si>
  <si>
    <t>Being a lead person and directly involved in the community mobilization and support in the conservation and restoration of swamps and environment in this part of Africa, I find this training the best opportunity ever to build my capacity in the restoration and conservation of the swamps and environment. The current situation is alarming, where vast area of swamp have been reclaimed for agricultural activities and trees  and entire environment are reaching extinction level.</t>
  </si>
  <si>
    <t>I come from part of Uganda where up to 40% is swamp and currently endangered by human activities, majorly agriculture and settlement. Environment has also been drastically affected as a result of 20 years armed conflict of Northern part of Uganda, where this particular area was a host community, as a result there was much pressure on the environment and swamps. Vegetations are completely depleted. Women walk long distance for fire wood and water, rain for agriculture is very unreliable as a result of climate change. 
Coming from this background, as youths we were left with no option but to begin mobilizing community for the restoration of environment and swamps. We had to come together as youth and women led organization to respond to this situation.</t>
  </si>
  <si>
    <t>eliasnelly1@gmail.com</t>
  </si>
  <si>
    <t>Elias Nelly BAPFAKURERA</t>
  </si>
  <si>
    <t xml:space="preserve">Research and Innovation </t>
  </si>
  <si>
    <t>As a Ph.D. candidate in Ecosystems and Conservation, I am deeply committed to sustainable landscape restoration and environmental management. My extensive background in forestry, agroforestry, soil management, and research in sustainable climate-smart agricultural practices aligns perfectly with the goals of this training workshop. Participating in this workshop will enhance my expertise in lowland restoration strategies, enabling me to contribute effectively to land restoration initiatives in Rwanda. I am eager to learn and implement integrated restoration measures that consider physical, biological, and socioeconomic aspects, thereby promoting sustainable landscape restoration development and ecosystem services in Rwanda.</t>
  </si>
  <si>
    <t>I am Elias Nelly Bapfakurera, a distinguished professional in sustainable climate smart agriculture, forestry, agroforestry, and environmental management. I hold a Bachelor's Degree in Agriculture Engineering and Environmental Management, a Master's in Agroforestry and Soil Management, and I am currently a Ph.D. candidate in Ecosystems and Conservation at Sokoine University of Agriculture. My research focuses on smallholders' tree-based systems for bioenergy production and soil conservation in Rwanda.
I have extensive experience working at the University of Rwanda-College of Agriculture, Animal Sciences, and Veterinary Medicine, where I have contributed to research, innovation, community outreach, and technology transfer. I have led farmer training programs on climate-smart agriculture and landscape restoration , coordinated significant agroecology projects, and conducted impactful research on sustainable climate smart agricultural practices. My work has directly benefited over 30,000 local farmers and has been recognized through multiple research grants and scholarships.
How This Training Could Support My Professional Objectives
Participating in the "LAND RESTORATION IN LOWLANDS-BASED SYSTEMS IN AFRICA" training workshop will significantly support my professional objectives by providing advanced knowledge and practical skills in lowlands restoration strategies. This training will enhance my ability to identify and plan effective restoration methodologies, integrating physical, biological, and socioeconomic aspects. The expertise gained will enable me to contribute to sustainable landscape restoration development in Rwanda by implementing and monitoring restoration measures that improve ecosystem services and sustainability performance indicators. Ultimately, this training will empower me to drive impactful land restoration initiatives and promote environmental conservation in my professional endeavors.</t>
  </si>
  <si>
    <t>Country Director</t>
  </si>
  <si>
    <t>Our organisation is engaged in landscapes restoration but no one on my team has experience with lowland ecosystems yet these have experienced alot of degradation in recent years. This training would be a very great opportunity for me to learn and build the capacity of my team and the communities we work with.</t>
  </si>
  <si>
    <t>I am a forester by profession with a strong leaning to agroforestry and conservation forestry. This training comes in timely, to give me the much needed knowledge in working in lowland areas.</t>
  </si>
  <si>
    <t>pelagieamou228@gmail.com</t>
  </si>
  <si>
    <t xml:space="preserve">AMOU Pélagie </t>
  </si>
  <si>
    <t xml:space="preserve">Parakou university </t>
  </si>
  <si>
    <t xml:space="preserve">Student in geography </t>
  </si>
  <si>
    <t>85$</t>
  </si>
  <si>
    <t>I'm interested in this training because it will allow me to enrich myself with experience and skills in ecosystems preservation.</t>
  </si>
  <si>
    <t>I'm a third year Bachelor's student in Applied Physical Geography and this training will make me learn more and train me to take on new challenges in the protection and preservation of ecosystems</t>
  </si>
  <si>
    <t>abimibola@yahoo.fr</t>
  </si>
  <si>
    <t>Abimibola Y. Marius AKPOFFO</t>
  </si>
  <si>
    <t>Land degradation is one of the adverse effects of climate change resulting in yield decreases while the global population is overgrowing. It therefore urges to improve productivity to ensure access to sufficient, nutritious, and safe food, capable of covering food needs around the world. 
To this purpose, it is crucial to raise awareness and train farmers on land management good practices. 
Being experienced and motivated agronomist working in close collaboration with multi stakeholders as part of my position at AfricaRice, I am confident that I can significantly contribute to address these challenges of land restoration.</t>
  </si>
  <si>
    <t>I am an agronomist with more than 8 years working experience in agricultural research. I ensure, with a lot of enthusiasm and passion, increasing levels of responsibility in different fields including but not limited to Climate Smart Agriculture, System of Rice Intensification, Agroecology, Biological and integrated Soil Fertility Management, Biological and integrated Pest Management, Safe Use of Pesticides, seed systems, capacity building, Project Monitoring and evaluation, etc.</t>
  </si>
  <si>
    <t>ireneernest207@gmail.com</t>
  </si>
  <si>
    <t>Irene Ernest</t>
  </si>
  <si>
    <t>Tanzania Grassroots Oriented Development</t>
  </si>
  <si>
    <t>Project/ M&amp;E Officer</t>
  </si>
  <si>
    <t>USD 587</t>
  </si>
  <si>
    <t>I am highly interested in participating in the Land Restoration in Lowlands-Based Systems in Africa training due to my work with Tanzania Grassroots Oriented Development in promoting sustainable agriculture and sustainable land use management. This training aligns perfectly with my goals of empowering local communities to restore degraded lands and improve agricultural productivity. I believe the skills gained will allow me to develop effective restoration strategies specifically for improved livelihoods for farmers and enhanced ecosystem services. I am particularly interested in learning about designing restoration measures that consider socio-economic factors alongside ecological ones.</t>
  </si>
  <si>
    <t>I have educational background in Land Management and I currently work for Tanzania Grassroots Oriented Development, an NGO focused on promoting sustainable agriculture and sustainable land use management. Through my work, I've gained expertise in  developing and implementing sustainable agricultural practices, working with local communities on land management. This training on Land Restoration in Lowlands-Based Systems in Africa directly aligns with my professional goals of contributing to the restoration of degraded lands in Africa and improving agricultural productivity for local communities.
The training will equip me with the skills to:
- Develop effective restoration strategies specifically for lowland areas, which is crucial for my work in Tanzania.
-Design restoration measures that consider not only ecological factors but also the socio-economic needs of local communities, ensuring a sustainable and inclusive approach.
-Implement these strategies by learning best practices from experts and collaborating with other participants.
-Monitor and evaluate the impact of restoration efforts using relevant sustainability indicators, allowing me to track progress and adapt strategies as needed.
By gaining these skills, I can become a more valuable asset to Tanzania Grassroots Oriented Development and contribute significantly to achieving our goals of restoring degraded lands and promoting sustainable agriculture in Africa.</t>
  </si>
  <si>
    <t>I've been following the Global Land Initiative (GLI) closely by attending several of their webinars on land restoration, sustainable agriculture and disaster risk reduction. These webinars provided valuable insights into integrating traditional local knowledge into fostering interdisciplinary collaboration for land restoration and disaster risk reduction. While the webinars offered a great introduction, I'm eager to take the next step and delve deeper into the practical aspects of land restoration. The Land Restoration in Lowlands-Based Systems in Africa training offers an exciting opportunity to develop the hands-on skills needed to implement effective restoration strategies for degraded lowlands in my region. In particular, I'm interested in learning the practical methods for designing and monitoring restoration projects that consider both ecological and socio-economic factors.Combining the knowledge gained from the GLI webinars with the practical skills acquired through this training will allow me to significantly contribute to restoration efforts in Africa and achieve the goals of my organization.</t>
  </si>
  <si>
    <t>aliyumukhtarusman@gmail.com</t>
  </si>
  <si>
    <t>Aliyu Usman Mukhtar</t>
  </si>
  <si>
    <t xml:space="preserve">Nature Conservation Advocate for Climate Initiative </t>
  </si>
  <si>
    <t xml:space="preserve">Ambassador </t>
  </si>
  <si>
    <t>Estimated $1500</t>
  </si>
  <si>
    <t>I am a graduate from Ahmadu Bello University with Bachelor’s of Science in Chemistry. I am a public speaker, climate activist and Convener of GreenNija project. I was a former ambassador for climate change African Opportunities CCAO 2020, and LeapAfrica Fellow 2022. Currently serving as ambassador of operations for Nature Conservation Advocate for Climate Initiative (NCACI).
I am very excited to be part of this training because it will avail me the opportunity to have an international experience working on climate change and environmental sustainability. It will also expose me to ideas globally practiced which I can implement here at local levels.</t>
  </si>
  <si>
    <t>My background is in chemistry but I’m pursuing interest and career in environmental sciences and management. Coupled with my volunteering work at NCACI, I’m passionate about sustainable environment through best practices especially agricultural activities. I have been developing a project of land restoration and food preservation through NCACI.
This training will educate me more on these issues especially in the context of Africa with close similarities in geography. I will also have the opportunity to meet and learn from global leaders, young people as well doing inspirational work as relates to this. It will improve my capacity to come back to the local communities and invest more time, effort and resources.</t>
  </si>
  <si>
    <t>zacksjbossan@gmail.com</t>
  </si>
  <si>
    <t>Bossan James Zacheous</t>
  </si>
  <si>
    <t>Knowledge Transfer Farmer</t>
  </si>
  <si>
    <t xml:space="preserve">Technical Field Officer </t>
  </si>
  <si>
    <t xml:space="preserve">1 million </t>
  </si>
  <si>
    <t xml:space="preserve">The training will go a long way to increase my capacity building and skill in the area f
Of food security in order to improve the livelihood of small holder farmer in Nigeria. Which will lead to improved productivity in value addition therebye better the lives of farmers. </t>
  </si>
  <si>
    <t xml:space="preserve">The training if given an opportunity will help to burst the nation economy this is because alot of participants will add value to their various people and change their perception towards building them selves for better livelihood </t>
  </si>
  <si>
    <t>halidilydia130@gmail.com</t>
  </si>
  <si>
    <t>LYDIA HALIDI</t>
  </si>
  <si>
    <t>Young Leader's of Environnemental Protection</t>
  </si>
  <si>
    <t>Technical Advisor</t>
  </si>
  <si>
    <t>1200£uro</t>
  </si>
  <si>
    <t>As a young leader in environmental protection and a biologist by training, the interest in participating in this training is first and foremost a unique opportunity for me to strengthen my capacities in land restoration. My country, the Comoros, are Small Islands that are more vulnerable to climate change and more affected by cyclonic hazards and flood. My country lives from agriculture and unfortunately we will not be able to produce much to meet the needs of the population since around 57% of agricultural land and forests in the Comoros are degraded.</t>
  </si>
  <si>
    <t>As a biologist and specialist in environmental management, I have had the privilege of working with local organizations as an ecological technician, focusing on the preservation of biodiversity. This work has allowed me to contribute to the protection of our natural ecosystems and the diverse species that inhabit them.
In addition to my work in biodiversity conservation, I have also been involved in a significant project called "strengthening the resilience of the Comoros to disaster risks linked to climate change and variability." In this role, I worked closely with women in disadvantaged rural areas, empowering them to improve their income through the adoption of climate-smart agriculture practices. This approach not only aimed to enhance their livelihoods but also focused on building their capacity to adapt and be resilient in the face of climate challenges.Attending this training opportunity would enable me to further my contribution to concrete projects that have a positive impact on the environment and society. It would provide me with the knowledge and skills to promote sustainable practices, restore land, and enhance food security in disadvantaged rural communities. As a resident of a Small Island Developing State that is vulnerable to the effects of climate change, this training holds great potential for my community and country.
By attending this training, I would be equipped to ensure an adequate food supply for the local community, reduce dependence on imported food products, and promote local production. These efforts would not only improve the well-being of the community but also contribute to the broader goal of creating a more sustainable and resilient future.</t>
  </si>
  <si>
    <t>No,</t>
  </si>
  <si>
    <t>sermeibrahim3@gmail.com</t>
  </si>
  <si>
    <t>Kissi Ibrahim SERME</t>
  </si>
  <si>
    <t>Cabinet Africain d'Etudes et de Recherche pour le Développement (CAERD)</t>
  </si>
  <si>
    <t>Consultant juriste de l'environnement</t>
  </si>
  <si>
    <t xml:space="preserve">A définir </t>
  </si>
  <si>
    <t xml:space="preserve">J’accorde un intérêt singulier à participé à cette formation. En effet dans le cadre de mon travail de consultance je participe beaucoup aux études environnementales. La question de la dégradation des terres est une réalité dans un pays comme le Burkina Faso. Cette formation est une aubaine pour renforcement mes capacités pour une meilleure prise en compte des bonnes pratiques pour mettre fin à la désertification et renforcer la résilience à la sécheresse </t>
  </si>
  <si>
    <t xml:space="preserve">Je suis Consultant juriste de l'environnement avec plus de 05 années d'expérience dans la recherche et les études environnementales dans un Cabinet privé. Cette formation renforcera mes capacités quant à une meilleure une meilleure prise en compte des bonnes pratiques pour mettre fin à la désertification et renforcer la résilience à la sécheresse </t>
  </si>
  <si>
    <t>fatoumata.njie@happyfarm.eco</t>
  </si>
  <si>
    <t>Fatoumata Njie</t>
  </si>
  <si>
    <t>HappyFarm Global Ltd</t>
  </si>
  <si>
    <t>Head of Programme &amp; Co-Founder</t>
  </si>
  <si>
    <t xml:space="preserve"> 3000 USD</t>
  </si>
  <si>
    <t>I am highly interested in participating in the  Workshop to enhance my knowledge and skills in sustainable land restoration practices, particularly in marginal environments. As a professional dedicated to crop and natural resources management, I am eager to learn about innovative agriculture techniques that can mitigate land degradation and improve productivity. This training will provide invaluable insights and practical approaches that I can implement in my work, contributing to global efforts in combating land degradation and promoting environmental sustainability. Additionally, networking with experts and peers will enrich my understanding and foster collaborations in this vital field.</t>
  </si>
  <si>
    <t>I am a founder of a tea company, where I collaborate with women farmers in the production and processing of herbal tea bags and also a Co-Founder at HappyFarm, A mobile app to teach smallholder farmers sustainable farming techniques, currently pusuing a degree on environment studies in The University of The Gambia. My role involves conducting research, training local farmers, and collaborating with environmental organizations to promote sustainable agricultural practices. My background and expertise align closely with the workshop's focus, and I am eager to expand my knowledge in agriculture to further contribute to land restoration efforts.</t>
  </si>
  <si>
    <t>Yes, Yeco G20 Training</t>
  </si>
  <si>
    <t>khadycisse251@gmail.com</t>
  </si>
  <si>
    <t>Khady Cissé</t>
  </si>
  <si>
    <t>Institut Sénégalais de Receheches Agricoles (ISRA)</t>
  </si>
  <si>
    <t>Allocataire de recherches</t>
  </si>
  <si>
    <t>345 000 FCFA</t>
  </si>
  <si>
    <t>Dans mes recherches, j’explore la question de la restauration des terres pastorales au Sénégal. Ainsi, prendre part à cette formation me permettra d'approfondir ma compréhension des techniques et des stratégies pour restaurer ces terres. En acquérant des compétences spécifiques en restauration des terres, je pourrais ainsi renforcer mon expertise professionnelle et apporter une valeur ajoutée dans mon domaine de travail, que ce soit dans la recherche, la réalisation de projets ou la politique environnementale.</t>
  </si>
  <si>
    <t xml:space="preserve">Je suis diplômé d’un Master en Agroforesterie Ecologie Adaptation au département de Biologie Végétale de l’Université Cheikh Anta Diop de Dakar. Mes recherches à ce niveau ont porté sur l'écologie d'une espèce sahélienne appelée Boscia senegalensis, caractérisant l'espèce en termes de son habitat et par rapport à la variabilité morphométrique de ses fruits dans la zone nord du Ferlo au Sénégal. J’ai eu par la suite l’engagement et la détermination de poursuivre mes recherches pour une thèse en foresterie sur la « Conception de techniques innovantes pour la restauration des terres pastorales du Sénégal avec l’utilisation de l’hydrogel (Water hope) sur cinq (5) espèces sahéliennes de la zone ». Il s'agit d'un projet dont l’objectif est de contribuer à la restauration des écosystèmes dégradés en proposant de nouvelles techniques qui pourraient aboutir à l'obtention de résultats plus satisfaisants dans le cadre des activités de reboisement.
Cette formation axée sur la restauration des terres dans les systèmes basés sur les basses terres en Afrique renforcerait mes compétences techniques, stratégiques et de leadership, tout en renforçant mes aptitudes à collaborer et à contribuer aux objectifs de développement durable. Ces avantages soutiendraient directement mes objectifs professionnels, en me permettant de jouer un rôle clé dans la promotion de pratiques de gestion durable des terres et de contribuer de manière significative à la résilience environnementale et au développement socio-économique au Sénégal. </t>
  </si>
  <si>
    <t xml:space="preserve">brinyondi@gmail.com </t>
  </si>
  <si>
    <t>Bridget Daka</t>
  </si>
  <si>
    <t>Ministry of Education</t>
  </si>
  <si>
    <t>Subject Teacher</t>
  </si>
  <si>
    <t>$ 3, 400</t>
  </si>
  <si>
    <t>I am a teacher by profession, and being a teacher I easily adapt and fit in. Entering this competition gives me the privilege to learn more and appreciate the fulfilment of agricultural potential. In my country most of the citizens are farmers, and joining this noble call will give me a responsibility to accelerate the economic development through agriculture by sensitizing and training community members on good agricultural practices for self-reliance and global achievement .</t>
  </si>
  <si>
    <t>I have worked for 17 years as a teacher. through which I have acquired so much expertise in this profession. I act as a data entry officer to handle staff returns and as a school planner to plan for both academic and co-curricular activities. Besides teaching I work as a national trainer for teachers in two programs under UNESCO called "connect With Respect"  and "Life Skills and Health Education".  therefore, this training will enrich my expertise in disseminating information, sensitizing people and helping plan for a well educated and hard working community.</t>
  </si>
  <si>
    <t>os.dada@cgiar.org</t>
  </si>
  <si>
    <t xml:space="preserve">Dada Oluwabamise Samuel </t>
  </si>
  <si>
    <t>International Institute of Tropical Agriculture (IITA) /Radio IITA 88.5FM</t>
  </si>
  <si>
    <t xml:space="preserve">News Reporter /Editor </t>
  </si>
  <si>
    <t>$1600.00</t>
  </si>
  <si>
    <t>As a journalist specializing in agricultural and environmental reporting, I am deeply committed to covering issues related to land restoration and sustainable farming practices. Participating in the "Land Restoration in Lowlands-based Systems in Africa" training will enhance my ability to accurately report on these critical topics. 
This training will provide me with valuable insights into the latest restoration techniques, challenges, and success stories, enabling me to inform and engage my audience effectively. 
By enhancing my expertise, I aim to contribute to raising awareness and promoting best practices in land restoration across Africa, ultimately supporting sustainable development and environmental conservation efforts.</t>
  </si>
  <si>
    <t>I am a seasoned journalist with over 15 years of experience in both print and electronic media, currently leading the Climate and Environmental Report Desk at Communications Unit of International Institute Of tropical Agriculture (IITA)  and Radio IITA. My role involves producing and managing content related to agricultural innovations, climate-smart practices, and environmental conservation, particularly in areas relevant to IITA's mandate crops.
My background includes extensive work in strategic communications, public relations, and media management. I have successfully led news production, overseen event documentation, and utilized digital media platforms to engage diverse audiences, including farmers, researchers, and policymakers. Notable achievements include organizing community outreach events, coordinating media partnerships for agricultural content exchange, and highlighting issues such as climate change and biodiversity to various audiences, including school children.
Participating in the "Land Restoration in Lowlands-based Systems in Africa" training will significantly enhance my professional expertise. It will provide me with advanced knowledge and practical skills in land restoration techniques, enabling me to report more accurately and compellingly on these critical issues. This training aligns with my professional objectives of raising awareness and promoting sustainable land management practices. By deepening my understanding of lowlands-based restoration systems, I will be better equipped to inform and engage my audience, ultimately contributing to the broader goals of environmental sustainability and agricultural development in Africa.</t>
  </si>
  <si>
    <t>Pollinator</t>
  </si>
  <si>
    <t>training and practice in identifying and planning the most effective
lowlands restoration strategies and methodologies for agricultural development,
identifying ecosystem services provided by lowlands landscapes, designing and
implementing restoration measures while integrating physical, biological, and
socioeconomic aspects, and monitoring and evaluating impacts on sustainability
performance indicators.</t>
  </si>
  <si>
    <t>Iam Jean Paul Kwizera a Bsc student at university of Rwanda in faculty of Horticulture and Iam co-founder of Horanubuzima Club which is aimed at enhancing horticultural products and fighting against malnutrition. this training will enable me to rise and making my club in being famous by its own activities.</t>
  </si>
  <si>
    <t>niamienbceres@gmail.com</t>
  </si>
  <si>
    <t xml:space="preserve">Niamien Bosson Juste-cérès </t>
  </si>
  <si>
    <t xml:space="preserve">Nangui Abrogoua University of Abobo-Adjamé, Ivory Coast (UNA) / National Center for Agricultural Research (CNRA) </t>
  </si>
  <si>
    <t>Doctoral student</t>
  </si>
  <si>
    <t>As a doctoral student in geoscience and environment, specializing in pedology, I am motivated to deepen my knowledge in the methodology of agricultural land restoration, incorporating the latest performance indicators to ensure their sustainability. This training represents a valuable opportunity to enhance my expertise and explore new approaches in the field of sustainable land management. Through this experience, I will be able to better understand the current challenges related to agriculture and make a significant contribution to research and practice in the field of ecological soil restoration.</t>
  </si>
  <si>
    <t>Holder of a Master's degree in Geosciences and Environment from Nangui Abrogoua University, I am currently pursuing a doctoral internship at CNRA, within the Cotton Research Station. My work involves assessing the agronomic capabilities of cotton-cultivated soils in the context of climate change. During my Master's studies, I also conducted research on organo-mineral fertilization in cotton farming. This training represents a valuable opportunity to enhance my skills in fertilization and sustainable land management, while effectively preparing me for a rewarding professional career after completing my doctorate.</t>
  </si>
  <si>
    <t>mahmoud1dz@yahoo.fr</t>
  </si>
  <si>
    <t xml:space="preserve">Fendouchi Mahmoud </t>
  </si>
  <si>
    <t xml:space="preserve">General directorate of forestry </t>
  </si>
  <si>
    <t xml:space="preserve">In charge to implementation program to combating desertification </t>
  </si>
  <si>
    <t>Tickets for travel, and the costs of staying.</t>
  </si>
  <si>
    <t>I will explore diverse case studies, with solutions including revegetation, flooding, and remediation for risk of land degradation reduction.</t>
  </si>
  <si>
    <t>This training will give me a new technique to restore land degraded.</t>
  </si>
  <si>
    <t xml:space="preserve">Country Director </t>
  </si>
  <si>
    <t>7000USD</t>
  </si>
  <si>
    <t>Participating in landscape restoration training can be incredibly rewarding and impactful, both for the environmental,personal growth, community and social impact, research opportunity, Sustainability and policy and advocacy.</t>
  </si>
  <si>
    <t>Ronald keter is an environmentalist and community development enthusiast. He is the founder of Transfo green world organization ,a youth and women-led initiative that empowers communities in the stewardship of forest, wetlands and Riverines.
He has been championing climate change awareness and sensitization , promoting Sustainable Agricultural, Land Management practices (Good Agricultural Practices), bolster afforestation initiatives, fostering adoption of climate friendly clean energy solutions, efficient use of natural resources, promotion of income diversification activities, capacity building on financial literacy, among others.He has contributed alot to policies , actions and petitions that support balanced ecosystem, protection of environment and enhance sustainable livelihoods.
He has won  awards in environmental space, agribusiness and human rights advocacy.</t>
  </si>
  <si>
    <t>Global landscape forum in Nairobi October 2023</t>
  </si>
  <si>
    <t>judithkisakaimani@gmail.com</t>
  </si>
  <si>
    <t xml:space="preserve">Judith Kisaka </t>
  </si>
  <si>
    <t>Mwenge Catholic University ( Mwecau)</t>
  </si>
  <si>
    <t xml:space="preserve">Ten million Tsh shillings </t>
  </si>
  <si>
    <t>I really need to participate because I'm very interested in conservation of natural resources,land is very crucial resource since it is a baseline of all economic, social, and environmental activities. Especially when it is now time to restore land and ecosystem that has been degraded due to climate change it is likely for many people to have much knowledge about land restoration. On 5th of June every year it's a world environmental day and this year theme on action was Land restoration, desertification and drought resilience all these are the universal efforts to restore the ecosystem particularly land and vegetation that has been degraded.</t>
  </si>
  <si>
    <t>I'm professionally pursuing degree in Geography and Environmental Studies, so this training will build a great foundation to what I studied,since land is a resource and world wide we need a land restoration it will help me to flow out with knowledge about restoration to build a sustainable land use. And this applies country wise, continent wise and worldwide, and this is because impacts of environmental destruction occur universally however the source of all may be in few countries.</t>
  </si>
  <si>
    <t>oumar.lefacilitateur@gmail.com</t>
  </si>
  <si>
    <t>Oumar Djibrilla HAIDARA</t>
  </si>
  <si>
    <t>LE FACILITATEUR</t>
  </si>
  <si>
    <t>MANAGER</t>
  </si>
  <si>
    <t xml:space="preserve">900 $ </t>
  </si>
  <si>
    <t>LE FACILITATEUR is a structure operating in the field of training and support for entrepreneurs in Mali. In recent years, our expertise has been encouraged by various programs (Go green, A hub accelerator, Orange corners). The objective is to support their entrepreneurs in adapting their production and marketing to the challenges of the green economy (green agriculture, restoration of lowlands, environmentally friendly products). In view of this and the importance for us to acquire new technical and practical skills for the execution of our activities, we applied for this training.</t>
  </si>
  <si>
    <t>Courant ces dernières années, LE FACILITATEUR a formé, coaché et accompagné environ 281 entrepreneurs, 80 % de ces formations, coaching, accompagnements se sont déroulés en présentiel et 20 % en ligne. Les bénéficiaires sont issus des structures et programmes suivants:
Structure 
    ●	Audacity ; Womanager ; Impact Hub Bamako ; DoniLab ; Laboratoire PA &amp; KA ; DD consulting ; La centrale. 
Programme 
    ●	Nmrk Academy ; Salon International de la Motivation, Programme d’Appui à la Compétitivité de l’Afrique de l’Ouest ; Mali Avenir Brillant ; Acceuil et gestion de la relation clientèle ; Youth Connekt, Pionnière de la francophonie, Assistanat de direction à l’ère du digital ; Transformatrices Digitales, Hackathon AFRIDEA, Anwkathon Economie Verte, Beyond Covid, DoniLab School Tour, Women Funding Readness, Go green, Orange corners.
Par ailleurs nous intervenons également dans le domaine universitaire sur les points suivantes :
    ●	Formation pratique en E-business ;
    ●	Formation pratique en Business plan ;
    ●	Formation pratique en culture digitale ;
    ●	Formation pratique en Etude de marché ;
    ●	Formation pratique en Gestion des projets ;
    ●	Formation pratique en Traffic management ;
    ●	Formation pratique à l’utilisation des outils Google ;
    ●	Formation pratique en Communication d’entreprise ;
    ●	Formation pratique en Stratégie de Communication ;
    ●	Formation pratique en Marketing et communication ;
    ●	Formation pratique en Stratégie et Action Commerciale ; 
    ●	Formation pratique en management des projets digitaux ;
    ●	Formation pratique en Marketing et Communication Digitale ;
    ●	Formation pratique aux Techniques de Négociation et de Vente ;
    ●	Formation pratique en Jeux de simulation de gestion d’entreprise ;</t>
  </si>
  <si>
    <t>sandounonicol@gmail.com</t>
  </si>
  <si>
    <t>Faya Nestor SANDOUNO</t>
  </si>
  <si>
    <t xml:space="preserve">Eau et forêt </t>
  </si>
  <si>
    <t>stagiaire</t>
  </si>
  <si>
    <t>150000fcfa</t>
  </si>
  <si>
    <t>Je suis très ravie de vous rencontrer , j'aime suivre des formations enfin d'améliorer mon niveau professionnelle et  mettre en valeur mes expériences  acquises lors de mon parcours universitaire 2018-2022,ainsi  que mes différentes formations qui y va dans la protection de l'environnement.</t>
  </si>
  <si>
    <t>Brief je suis diplômé en licence professionnelle Gestion des Resources Naturelles</t>
  </si>
  <si>
    <t xml:space="preserve">Quel mon nom complet </t>
  </si>
  <si>
    <t xml:space="preserve">Justin AGAI </t>
  </si>
  <si>
    <t xml:space="preserve">Peace Corps </t>
  </si>
  <si>
    <t xml:space="preserve">Language and Culture Facilitator </t>
  </si>
  <si>
    <t>580$</t>
  </si>
  <si>
    <t>My interest in participating in this training workshop is to have strategies to identify and manage lowlands restorations .</t>
  </si>
  <si>
    <t>I had worked in agriculture and raise awareness about environmental protection and even plant trees</t>
  </si>
  <si>
    <t>fayaandremillimouno@gmail.com</t>
  </si>
  <si>
    <t xml:space="preserve">Faya André </t>
  </si>
  <si>
    <t xml:space="preserve">Commune </t>
  </si>
  <si>
    <t xml:space="preserve">stagiaire </t>
  </si>
  <si>
    <t>250000 FCFA</t>
  </si>
  <si>
    <t xml:space="preserve">Cette formation me permet d'identifier et planifier les stratégies et methodologies et restauration des basses terres les plus efficaces pour me développement agricole,identifier les services eco-systémiques fournis par les paysages de basse terre,concevoir et mettre en oeuvre les mesures de restauration tout en intégrant les aspects physiques,biologiques,et socio-économiques,ainsi que le suivi et l'évaluation des impacts sur les indicateurs de performance en matière de durabilité. </t>
  </si>
  <si>
    <t xml:space="preserve">Je suis diplômé en sociologie de développement communautaire.cette formation poura développée ma carrière professionnelle dans la protection ou la gestion de l'environnement. </t>
  </si>
  <si>
    <t xml:space="preserve">sandounonicol@gmail.com </t>
  </si>
  <si>
    <t>Faya Nestor Sandouno</t>
  </si>
  <si>
    <t>Eau et forêt</t>
  </si>
  <si>
    <t>150000Fcfa</t>
  </si>
  <si>
    <t>Bref je serai heureux de suivre cette formation auprès de vous enfin d'améliorer mon niveau professionnelle mais aussi mettre en valeur mes expériences acquises lors de mon parcours universitaire qui y va dans la protection de l' environnement ainsi que son restauration.</t>
  </si>
  <si>
    <t>Je suis titulaire d'un diplôme de licence professionnelle en Gestion des Ressources Naturelles 2018-2022.</t>
  </si>
  <si>
    <t>tambalamine88@gmail.com</t>
  </si>
  <si>
    <t>Papa Malamine TAMBA</t>
  </si>
  <si>
    <t>UCAD</t>
  </si>
  <si>
    <t>Having already had some experience in this field since I am a Master 2 student in Agroforestry Ecology and Adaptation, following this training will be an essential step in my career plan.
I will be able to deepen my knowledge and learn to identify and plan restoration strategies for agricultural development and serve my community and the scientific community.
Thanking you for the attention you will give to my request, please accept, Sir/Madam, the expression of my distinguished greetings.</t>
  </si>
  <si>
    <t>Currently I am writing my Master's thesis on the soil seed bank of an invasive species. I had to do field work such as: Woody inventory, greenhouse germination test, soil seed bank estimation.
So this training will allow me to better master the basics already acquired and to propose solutions for the restoration of disturbed environments.</t>
  </si>
  <si>
    <t>Npn</t>
  </si>
  <si>
    <t>innocentkoffi54@gmail.com</t>
  </si>
  <si>
    <t>Kouakou Jean Innocent KOFFI</t>
  </si>
  <si>
    <t>UNIVERSITE ALASSANE OUATTARA / CENTRE NATIONAL DE RECHERCGHES AGRONOMIQUES</t>
  </si>
  <si>
    <t>150.000 F CFA</t>
  </si>
  <si>
    <t>Soil depletion is a reality in Africa. Yet West African countries are predominantly agricultural. The impact is therefore felt on agricultural yields, affecting food security and the national economy. As a young person keen to find solutions to this problem in my country and in the sub-region, I look forward to addressing soil-related issues during this welcome program. Thank you for your interest in my request.</t>
  </si>
  <si>
    <t>After obtaining my baccalaureate, I began studying geography where I obtained a Master's degree in physical geography, agro-climatology option, in collaboration with the Centre National de Recherches Agronomiques (CNRA). Now enrolled in a doctoral thesis, I'm tackling soil-related issues in connection with cotton cultivation, with a view to limiting yield losses.</t>
  </si>
  <si>
    <t>davidanoubre16709gmail.com</t>
  </si>
  <si>
    <t xml:space="preserve">ANOUBRE N’gouandi David Ghislain </t>
  </si>
  <si>
    <t xml:space="preserve">ANADER </t>
  </si>
  <si>
    <t xml:space="preserve">Chef section suivi évaluation </t>
  </si>
  <si>
    <t>Participating in a training on the restoration of rice shallows would be beneficial for me because as a specialist in agricultural project evaluation monitoring, it will allow me to better understand the specific challenges related to this practice, to identify relevant indicators to assess its impact and to propose effective solutions to improve agricultural productivity in these areas.</t>
  </si>
  <si>
    <t>I have a master's degree in development economics, after this course I passionately chose to specialize in monitoring and evaluation of agricultural projects. However, this specialization allowed me to carry out three three three-month internships as a follow-up-evaluation intern at ANADER, MD holding and the African Association of Water and Sanitation (AfWASA). This training will allow me to acquire more skills on rice cultivation in order to better monitor rice production programs.</t>
  </si>
  <si>
    <t>ridsonmapeto1@gmail.com</t>
  </si>
  <si>
    <t xml:space="preserve">Ridson Mapeto </t>
  </si>
  <si>
    <t xml:space="preserve">Lilongwe University of Agriculture and Natural Resources </t>
  </si>
  <si>
    <t xml:space="preserve">Academic Intern </t>
  </si>
  <si>
    <t xml:space="preserve">Fully funded </t>
  </si>
  <si>
    <t xml:space="preserve">The training will bring people from different countries and of different fields of expertise .
 This means that the lowlands management in agriculture will be widely discussed in all angles and attending this will be very vital in the sense  that more issues will be tackled and solutions will be suggested as to how to deal with lowlands management at different levels ; community,national,regional and global at large . 
In a global village concept it is also very critical for scientists , researchers and all experts in different fields of work to meet and discuss emerging global concerns / threats and share possible solutions.
As a young person in the academia, it is very vital to have knowledge and gain experience of work as this will help me in bringing relevant , credible and sustainable solutions to problems .
Furthermore my country ,Malawi being an agro-based country , there is need for it to be moving together with current solutions being discussed at world stage .
Hence my interest to participate for this training. </t>
  </si>
  <si>
    <t xml:space="preserve">I am a Malawian young man with BSc in irrigation engineering obtained from the Lilongwe University of Agriculture and Natural Resources and currently working at this same university as an academic intern in the Agricultural Engineering Department. I also worked in the ministry of agriculture, irrigation and water development for the construction of Malawi's flagship irrigation project, Shire valley Transformation project which is still on going . With this knowledge in construction and higher education work that am currently doing , I believe this training can boost my professional objectives by enlightening me with the current world trends in the Agricultural sectors and more importantly lowlands management and also capacity building and this is so crucial as Malawi as a country , which is reliant on agriculture in it's expert market </t>
  </si>
  <si>
    <t>amoussou.km@gmail.com</t>
  </si>
  <si>
    <t>Kocou Marcel AMOUSSOU</t>
  </si>
  <si>
    <t>BDAKM (www.bdakm.bj)</t>
  </si>
  <si>
    <t>Fondateur</t>
  </si>
  <si>
    <t>2000 EUR</t>
  </si>
  <si>
    <t>Avec le dérèglement climatique, les zones humides sont de plus en plus menacées. Ceci représente un danger pour la production agricole, l'atteinte de autosuffisance alimentaire et la lutte contre la pauvreté. Il est donc important d'être suffisamment formé autour de cette problématique pour être en mesure de divulguer les bonnes pratiques aux producteurs à la base pour soutenir la production durable.</t>
  </si>
  <si>
    <t>Je suis le plus jeune membre africain du Consortium des entreprises semencières et des meuniers de riz (COSEM-Rice). Ma vision être de créer au bénin une filière rizicoles durable intégrant les enjeux économiques (améliorer les revenus des producteurs par de meilleurs rendement et par une organisation des acteurs  de la filière), sociaux (valoriser les pailles de riz en aliment pour les ruminants pour une solution aux conflits agropastoraux entre les communautés d'éleveurs et d'agriculteurs au Bénin et en Afrique de l'ouest à travers le projet MeuBêst, finaliste du concours PETIT POUCET 2024 à Paris et incubé au sein de l'ESFAM à Sofia en Bulgarie, et enfin, environnementaux (réduire les émissions de CO2 des exploitations rizières).</t>
  </si>
  <si>
    <t>ben.bantchina@gmail.com</t>
  </si>
  <si>
    <t>Bere Benjamin Bantchina</t>
  </si>
  <si>
    <t>Bursa Uludag University</t>
  </si>
  <si>
    <t>Postdoctoral Researcher</t>
  </si>
  <si>
    <t>4000 Euro</t>
  </si>
  <si>
    <t xml:space="preserve">I am eager to participate in this training workshop to enhance my skills in identifying and planning effective lowland restoration strategies for agricultural development. I am particularly interested in learning how to recognize the ecosystem services provided by lowland landscapes and design restoration measures that integrate physical, biological, and socioeconomic factors. Additionally, gaining expertise in monitoring and evaluating impacts based on sustainability performance indicators is crucial for my professional development.
This workshop will equip me with the knowledge and tools to contribute effectively to sustainable agricultural practices and environmental conservation efforts in lowland areas. Moreover, I believe this training will serve as an excellent platform for young researchers like myself who are working on or interested in lowland restoration strategies for agricultural development. In addition, I believe the workshop will offer a valuable opportunity for networking and enhancing collaboration.
</t>
  </si>
  <si>
    <t xml:space="preserve">
I recently earned a Ph.D. in Biosystems Engineering from Bursa Uludag University in Turkey, and I am enthusiastic about contributing to cutting-edge research in precision agriculture. As a biosystems engineer, I am committed to enhancing land and water resource management strategies by integrating smart farming technologies. My academic research aspirations revolve around delving deeper into this field, utilizing and innovating novel tools and techniques to sustain agriculture and preserve natural resources. 
My goal is to conduct research that not only contributes to scientific knowledge but also translates into practical solutions for addressing environmental challenges in agriculture, spanning from local fields to global scales. With a foundational focus on collaboration, innovation, and mentorship, I am eager to promote cross-disciplinary scientific progress. My broad research interests include precision agriculture, soil fertility, soil proximal sensing, variable rate technology, digital soil mapping, precision irrigation, site-specific fertigation, hyperspectral remote sensing, GIS applications, and crop modeling.
Joining this training workshop would allow me to expand my horizons by gaining experience in land restoration in lowland systems in Africa, learning from additional mentors, and broadening my scientific network. Furthermore, it would be a significant asset for my career development as a researcher.
</t>
  </si>
  <si>
    <t>kimjnior00@gmail.com</t>
  </si>
  <si>
    <t>Kim Junior CHOKI</t>
  </si>
  <si>
    <t>U-REPPORT</t>
  </si>
  <si>
    <t>Membre</t>
  </si>
  <si>
    <t>Cette formation et  pratique vont me permettre identifier et planifier les stratégies et méthodologies de restauration des basses terres les plus efficaces pour le développement agricole, identifier les services écosystémiques fournis par les paysages de basses terres, concevoir et mettre en œuvre des mesures de restauration tout en intégrant les aspects physiques, biologiques, et socio-économiques, ainsi que le suivi et l'évaluation des impacts sur les indicateurs de performance en matière de durabilité.</t>
  </si>
  <si>
    <t>J'ai un Master en Entomologie Agricole, cette formation va me permettre d'être plus efficace dans le domaine agricole et enrichir mes connaissances.</t>
  </si>
  <si>
    <t>mugishayves10@gmail.com</t>
  </si>
  <si>
    <t xml:space="preserve">Mugisha Yves Christian </t>
  </si>
  <si>
    <t xml:space="preserve">Rwanda Agriculture and Animal Resources Development Board </t>
  </si>
  <si>
    <t>Soil , water and limestone researcher</t>
  </si>
  <si>
    <t>At least 2000USD</t>
  </si>
  <si>
    <t xml:space="preserve">I am highly glad to chase this opportunity to abtain an additional knowledge on land restoration as one of effective agronomic measure in terms of soil conservation as an additional knowledge related to the reduction of land degradation . More over as a researcher in the field of soil , agroforestry, environmental management this will be a boost to me and I will bring it to my colleagues, institution. Not only that because my employer institution is focused on research , extension and development in agriculture , hence as agent for the institution it will be better of for them and small holder farmers. Therefore I appreciate for this opportunity because of the expectation of courses I will learn from the workshop </t>
  </si>
  <si>
    <t xml:space="preserve">Briefly iam a bachelor's degree holder in agriculture science  with a working experience of 4 years by helping small holder farmers of cooperatives , doing extension activities in rural communities and now days working in instruction in charge of research , extension and development of agricultural sector in Rwanda . Moreover I am specialized in value chain development from production up to the  post harvest . Not only that because iam skilled in analytical laboratory of soil , water , limestone. Also i have knowledge in agriculture business consultancy. Bring into line with my obiective professionally this training will increase my expertise in environmental management specifically low land or land scape management and reduction of land degradation as a goal of my country as world wide. Straight to the point I want to expand my knowledge in environmental science because I want to engage in consultancy to participate in environmental management of my country so as to reduce the existing problems related to the land restoration </t>
  </si>
  <si>
    <t xml:space="preserve">No . It is for the first time </t>
  </si>
  <si>
    <t>koherdi@gmail.com</t>
  </si>
  <si>
    <t>Hervé Didier KOUKOUGNON</t>
  </si>
  <si>
    <t>fonction publique</t>
  </si>
  <si>
    <t>enseignant</t>
  </si>
  <si>
    <t>30000f cfa</t>
  </si>
  <si>
    <t>This training interests me because I want to acquire the knowledge to enrich or restore land using natural methods. Also, I am working on a project which consists of developing an organic fertilizer from waste. I think this training will be very useful to me.</t>
  </si>
  <si>
    <t>I have a master's degree in nutrition and food safety. I teach food engineering in technical and vocational education. I am also in agricultural entrepreneurship.</t>
  </si>
  <si>
    <t>nkanaarmelle@gmail.com</t>
  </si>
  <si>
    <t>Nkana chantal Pulcherie armelle</t>
  </si>
  <si>
    <t>Association des jeunes pour la promotion de l'agriculture durable et du développement social</t>
  </si>
  <si>
    <t>Membre de l'équipe de conception des projets</t>
  </si>
  <si>
    <t>I estimate that at 680000 fcfa</t>
  </si>
  <si>
    <t>i am Cameroonian and interested in environmental and particular issues of land restoration given the statistics of our country. in my country we observe a strong degradation of land in the Sahel. the UN estimates that 80% of the land in this region is degraded and that its temperatures are increasing 1.5 times faster than the global average. seeing this it is urgent to bring the solutions and implement actions for land restoration. it is for this reason that I was particularly interested in training. in addition we are currently conducting activities on land restoration and want to set up a project on land restoration where I am responsible for setting up the project. this training will be a great help for me but also for our association AJPADDS and my community</t>
  </si>
  <si>
    <t>i hold a professional master's degree in environmental assessment and land use planning. I am active in environmental studies but also in research and the implementation of actions that protect the environment. On environmental studies we are led to propose solutions to developers to mitigate negative impacts and optimize positive impacts.new skills on land restoration will develop my capacities as an environmentalist both in environmental studies and in my supervision of development projects that will have impacts on land degradation. I will be able to avoid causing certain effects at the grassroots by providing solutions from the design of the project.i think it will be a plus for an offer looking for an environmentalist with climate change skills. because with this training I will imperatively put my knowledge in place in our association. which will give me experience in the field. generally speaking this training will help me both professionally and socially</t>
  </si>
  <si>
    <t xml:space="preserve">Ulrichagoi@gmail.com </t>
  </si>
  <si>
    <t xml:space="preserve">Ulrich Roland AGOÏ </t>
  </si>
  <si>
    <t xml:space="preserve">Université nationale d'Agriculture Bénin </t>
  </si>
  <si>
    <t xml:space="preserve">Am wanted to participate, in the perspective of gaining experience and knowledge to replicate findings on my start up project which totally focus on land management strategies </t>
  </si>
  <si>
    <t xml:space="preserve">Am holding a bachelor degree in crop production. After i got a msc in management of Horticultural agrosystems. Am currently doing a training in cereals and legumes production teaching. Apart from this am working on a project of start up working in farm management monitoring. Then through this workshop i'll gain enough information to improve my projet </t>
  </si>
  <si>
    <t>aamogeda44@gmail.com</t>
  </si>
  <si>
    <t xml:space="preserve">Geda Amosha Bona </t>
  </si>
  <si>
    <t xml:space="preserve">Oromia Agricultural Cooperatives federation LTD Assela Malt factory </t>
  </si>
  <si>
    <t xml:space="preserve">Agronomist of Malt Barley </t>
  </si>
  <si>
    <t xml:space="preserve">Fully  funded </t>
  </si>
  <si>
    <t xml:space="preserve">Now a day here in Ethiopia land is degraded with soil  ,salts  by biological and physical factors. Low input sustainable agriculture(LISA) is very important to adapt the behavior ecosystem services ,then our land will be restored in a good manner. Therefore, after the workshop ,I will act land restoration practically. </t>
  </si>
  <si>
    <t xml:space="preserve">It will increase my skills more and trainee the small holder farmers and stakeholders. </t>
  </si>
  <si>
    <t>Lecturer and Researcher, Department of Agroforestry</t>
  </si>
  <si>
    <t>Land degradation in Ethiopia is causing a decline in ecosystem performance and water quality and leading to poverty, necessitating coordinated efforts from stakeholders led by trained experts. Despite limited success, the country has initiated soil and water conservation and tree planting programs. This training aims to bridge the knowledge and skill gap in land restoration; therefore, it will equip me with theoretical and practical skills to identify and plan effective restoration strategies for ecosystem development. My institution will also benefit from having a trained expert to enhance its capacity to support local communities in scalable forest and landscape restoration efforts.</t>
  </si>
  <si>
    <t>I did my master’s degree in Climate Smart Agricultural Landscape Assessment and my BSc degree in Agroforestry. I have had a total of nine years of work experience at Hawassa University since 2014. Thus, I have adequate theoretical and practical knowledge in agroforestry, climate change, biodiversity, climate-smart agriculture, natural resource management, and forestry science. I did a SIDA-funded research project on “The Role of Silvopastoral Agroforestry: Beekeeping for Land Restoration in Wondo Genet District, Sidama Region, Southern Ethiopia." Thus, land degradation and restoration concepts are familiar to me.
This training workshop will therefore provide me with applicable knowledge and practical skills to design and implement effective agroforestry practices and technologies for degraded land restoration efforts. Not only this, but it also equips me with the skills to monitor and evaluate the impacts of those restoration efforts using restoration strategy performance indicators. In addition, it will give me a new insight into the potential of lowland landscapes to support community livelihoods through diverse and valuable products and services. It means I will take a lesson to make these lowland ecosystems the area of focus afterwards for my teaching, scientific research, and community service.</t>
  </si>
  <si>
    <t xml:space="preserve">tenguianofolle2@gmail.com </t>
  </si>
  <si>
    <t xml:space="preserve">Follé Bakary TENGUISANO </t>
  </si>
  <si>
    <t>Stageaire</t>
  </si>
  <si>
    <t>300000
 Fcfa</t>
  </si>
  <si>
    <t xml:space="preserve">Cette formation m'interresse pour devolopper  ma carière professionnelle Dan's le domain de la protection de l'environnement   .
</t>
  </si>
  <si>
    <t xml:space="preserve">La protection de l'environnement permet de maintenir des espèces animal et vegetale en voie de disparition. </t>
  </si>
  <si>
    <t>kabengelesylvain01@gmail.com</t>
  </si>
  <si>
    <t>kabengele</t>
  </si>
  <si>
    <t>university of goma</t>
  </si>
  <si>
    <t xml:space="preserve">I am a young researcher based in the DRC, precisely in the town of GOMA.
The amplification of the environmental phenomena of our time has confronted us with the need to effectively review our production methods in Africa.
At our level, this training will enable us to redefine our production guidelines on a national, regional and international scale, in order to ensure sustainable development that guarantees our economic growth in strong alliance with ecology.
</t>
  </si>
  <si>
    <t>this course is extremely important for me to be able to combine my skills and learn even more. 
As natural resource managers, this training will help us to improve our knowledge of land management.</t>
  </si>
  <si>
    <t>ndmorndiaye@gmail.com</t>
  </si>
  <si>
    <t>Mor Ndiaye</t>
  </si>
  <si>
    <t>SAED</t>
  </si>
  <si>
    <t>Horticultural programme manager</t>
  </si>
  <si>
    <t>I'm interested in this seminar because it's an important subject that I worked on as part of my final year dissertation. The subject was the suitability of lowland soils for rice and market gardening at 3 sites (Niakhène, Malem Thieurigne and Nguedji) in the department of Malem Hodar. This study has enabled me to be in constant contact with these rich and complex agro-ecosystems. This is why these training sessions are in line with my activities and will enable me to gain different perspectives on the sustainable management of lowlands</t>
  </si>
  <si>
    <t>I have always been in a family environment where the place of agriculture occupies a
preponderant place. 
Growing up in such an environment, passion for farming has always taken
precedence over everything. So after obtaining my baccalaureate, entering an engineering
school with an agronomic vocation never left me. I passed the no less selective ENSA
competition. During my studies I learned to better like and understand the field of agronomy
As I am very interested in the use of digital tools in agriculture, I saw the opportunity offered
by soil science. In fact, I specialize in soil science because it allows me to combine the
technicality that all science requires with a certain humanity through exchanges with producers but also the resonant solitude that soil study requires.
My final thesis, carried out in the department of Malem Hodar, focused on assessment of the suitability for rice cultivation and market gardening of lowland soils. Thanks to this subject I have been in constant contact with the shallows for almost six months. 
Months over from which I have remained very attached to these very complex and very useful complexes.In my fieldwork which has not led me to open soil pits, take soil samples and interviewing the people living in the lowlands, I was able to appreciate the health of these agroecosystems.
 Indeed, it awakened in me a particular attachment in soil sciences and pushed me to explore the paths of digital mapping of soils, spatial modeling and data science are all areas that have become more and more essential in my daily life.
I have years of professional experience at SAED in the field of irrigated agriculture, in particular as rice programme manager (interim) and then as horticulture programme manager. These different positions have enabled me to build up knowledge and solid experience in structuring and supporting sectors through existing umbrella
organisations. My work also involved supporting the field in strengthening farm advisory services. This involved setting up R&amp;D programmes, demonstration trials, training and ongoing  monitoring of farming practices to constantly improve farm advisory services. I would like to express my interest to attend in this workshop position you are offering within your organization. The areas of activity (agricultural consultancy, support for the structuring of sectors and the marketing of agricultural products) and the requirements are of particular interest to me and fall entirely within my areas of expertise.</t>
  </si>
  <si>
    <t>amani2468@gmail.com</t>
  </si>
  <si>
    <t>Amani Gharib</t>
  </si>
  <si>
    <t>Horticulture research institute</t>
  </si>
  <si>
    <t>15000 to 20000 Egp</t>
  </si>
  <si>
    <t xml:space="preserve">i will have a thorough understanding of the following topics like
global climate change impacts; biodiversity and utilization of land; identification of climatic and environmental conditions in arid regions; biodiversity for marginal lands with a focus on salt, drought, and heat stresses; benefits of agricultural biodiversity for land restoration and the development of biological intervention options for land restoration; management of irrigation needs and requirements for various crops; management of soil nutrients and fertilization requirements with soil sampling methods and analysis; and land restoration and integrated management procedures. </t>
  </si>
  <si>
    <t>I am a breeder at vegetable, aromatic and medical plants breeding department, I have been involved in vegetable breeding, quantitative genetics, statistics, experimental design and molecular marker activities. I display dedication and intense concentration in my work. I am a leader of the teamwork responsible for the production Egyptian hybrids’ of cantaloupe. 
The utilization of saline or acid-saline soils and limited water resources are problems for agriculture. Therefore, the focus will be on creating novel cropping systems and breeding techniques to enhance plants through the introduction of new genotypic material that can thrive in a salinized environment. Plants that are resistant to salinity can be produced using a more comprehensive approach to plant improvement that combines traditional breeding techniques with plant genetic engineering. 
By using plants that can withstand salt, farmers may use this strategy to develop field crops and reap the immediate financial rewards from saline wastelands.</t>
  </si>
  <si>
    <t>cheikh97sow@gmail.com</t>
  </si>
  <si>
    <t>Cheikh Amath Tidiane SOW</t>
  </si>
  <si>
    <t>FANSOTO</t>
  </si>
  <si>
    <t>Conseiller Technique Agricole</t>
  </si>
  <si>
    <t>Ma passion pour l'agroécologie et la gestion durable des terres m'anime profondément. Participer à la formation sur la restauration des terres en systèmes basés sur les basses terres en Afrique représente pour moi une opportunité unique d'approfondir mes connaissances et de contribuer activement à l'ambition du GLI de réduire la dégradation des terres. Je suis convaincu que les compétences acquises lors de cet atelier me permettront de mettre en œuvre des stratégies efficaces de restauration dans ma région, favorisant ainsi le développement agricole durable et la résilience des écosystèmes.</t>
  </si>
  <si>
    <t>Avec un Master en Agroforesterie et une expérience significative en gestion durable des écosystèmes, je suis spécialisé dans l'aménagement et la restauration des terres. Mon parcours professionnel inclut des rôles de conseil technique et de recherche, où j'ai développé des compétences en inventaire floristique, en évaluation de la séquestration de carbone et en pratiques agroécologiques. Cette formation sur la restauration des terres en systèmes basés sur les basses terres en Afrique aligne parfaitement avec mes objectifs professionnels. Elle me permettra d'approfondir mes connaissances techniques, d'élargir mon réseau professionnel et de renforcer ma capacité à contribuer à des projets de restauration des terres à grande échelle, essentiels pour l'agriculture durable et la résilience climatique en Afrique.</t>
  </si>
  <si>
    <t>ielysee04@gmail.com</t>
  </si>
  <si>
    <t>Elysee Iradukunda</t>
  </si>
  <si>
    <t>RED Harvest company ltd</t>
  </si>
  <si>
    <t>production manager</t>
  </si>
  <si>
    <t>4,000 USD</t>
  </si>
  <si>
    <t xml:space="preserve">I am interested in participating in this training workshop to expand my knowledge and skills on land restoration in lowland-based systems in Africa. I am eager to learn about effective strategies for agricultural development in lowlands, understand the ecosystem services provided by lowlands landscapes, and integrate various aspects into restoration measures that is why this training will enhance my ability to contribute towards sustainable land management practices, improve my understanding of monitoring and evaluation techniques, and allow me to network with other professionals in the field. </t>
  </si>
  <si>
    <t xml:space="preserve">I have a background in sciences with a focus on sustainable agriculture. My expertise lies in ecological agricultural development. Participating in this training could support my professional objectives by providing me with advanced knowledge and skills in identifying and planning effective lowlands restoration strategies. It will also enhance my understanding of integrating physical, biological, and socioeconomic aspects into restoration measures, which aligns with my goal of promoting holistic and sustainable approaches to land management. Additionally, the training will expand my network within the African continent and provide opportunities for collaboration with professionals from National Agricultural Research Institutes, Universities, the private sector, and Non-Governmental Organizations, aligning with my objective of building partnerships to drive impactful change in land restoration initiatives.  </t>
  </si>
  <si>
    <t>sidibeaboubakar212@gmail.com</t>
  </si>
  <si>
    <t>ABOUBAKAR SIDIBE</t>
  </si>
  <si>
    <t>GIZ</t>
  </si>
  <si>
    <t>Je reste disponible sur la grille prévue à cet effet</t>
  </si>
  <si>
    <t>L’idée d’être retenu pour cette activité m’enthousiaste, car j’ai un grand intérêt pour l’agriculture ivoirienne et les enjeux agricoles. La reforestation de nos terres est une question vitale et a besoin de la contribution de tous. Etant ingénieur forestier, il est de mon devoir de mettre mes compétences et ma force à l'atteinte des objectifs de sauvegarde de nos milieux naturels.</t>
  </si>
  <si>
    <t>Doté d'une formation en foresterie et agronomie, j'ai acquis une compréhension approfondie des réalités de l'agriculture, de la restauration du couvert forestier, de la cartographie et de la gestion de projets en milieu rural. Je suis enthousiaste à l'idée de contribuer à la restauration du couvert forestier ivoirien. Je suis convaincu que cette activité contribuera efficacement à mes objectifs professionnels.</t>
  </si>
  <si>
    <t>nerhan84@gmail.com</t>
  </si>
  <si>
    <t>Nerhan Eid</t>
  </si>
  <si>
    <t xml:space="preserve">Doctor </t>
  </si>
  <si>
    <t>20000 EGP</t>
  </si>
  <si>
    <t xml:space="preserve">I am interested in the distribution and conservation of microorganisms diversity in the Egyptian Desert, which are crucial yet understudied, face threats from the rapid expansion of anthropogenic activities that disturb their natural habitats. My research is dedicated to the conservation of the natural balance and supporting sustainable management through advancing pest management. By applying innovative, non-chemical approaches, including behavioral interventions and biological control using natural enemies, especially parasitoids, my research not only addresses ecological challenges but also seeks sustainable solutions to maintain the natural balance of this fragile ecosystem.
</t>
  </si>
  <si>
    <t xml:space="preserve">I am interested in studying biological control using microorganisms by isolating and purifying them from desert sources and from reclaimed desert places planted with wild plants, then evaluating them against plant pathogens, as well as using natural products in combating pests. Therefore, my work aims to use naturally produced pesticides, as well as using microorganisms as an element of Elements and methods of biological control to reduce the use of chemically synthesized pesticides to preserve the environment and reduce the negative effects of pesticides on the environment and human health. My field of work is not limited to studying environmental challenges, but also aims to find sustainable solutions to preserve the natural balance of the ecosystem in the Egyptian deserts
</t>
  </si>
  <si>
    <t>nkotobiodjo@gmail.com</t>
  </si>
  <si>
    <t xml:space="preserve">Mahugnon Néhémie KOTOBIODJO </t>
  </si>
  <si>
    <t>Laboratoire Société Environnement, Université de Parakou (LaSEn-UP)</t>
  </si>
  <si>
    <t>PhD Student, Assistant of Research</t>
  </si>
  <si>
    <t>Cotonou-Abidjan round trip flight costs 340,600 XOF (Link here: https://bit.ly/3X8NPoS)
Accommodation will cost approximately 261,000 XOF (Link to the hotel: https://www.facebook.com/HotelMonAfrikABouake/)
Travel and accommodation could cost approximately 601,600 XOF.</t>
  </si>
  <si>
    <t>The subject of my thesis is the co-construction of agro-sylvo-pastoral practices. The main aim is to co-create and disseminate innovations that improve farmers' incomes and optimise soil fertility management. This training will equip me with the knowledge and skills needed to establish effective co-construction platforms that facilitate innovations in land restoration and sustainable management. I will also learn how to assess the sustainability of these practices to ensure their long-term viability and adoption by farmers. This training will enable me to significantly improve the adoption of agricultural practices in my country through a collaborative and sustainable approach involving farmers, researchers...</t>
  </si>
  <si>
    <t>I have a Professional Master's Degree in Agronomy, specialising in Rural Economics and Sociology, from the University of Parakou, and I am passionate about issues related to sustainable land management, agroecology and natural resource management. Since 2020, I am a research assistant at the Laboratoire Société Environnement, Université de Parakou, Benin (LaSEn-UP). I am also studying for a PhD in the field of co-construction of innovations related to the agriculture-livestock-forestry system. I also have a number of scientific articles to my credit, including a literature review on the drivers of adoption of agro-sylvo-pastoral practices. My diverse experience demonstrates my commitment to improving agricultural practices and environmental sustainability, ranging from training and capacity building to involvement in research projects and consultancy. 
I aim to become an expert in sustainable land management and farmer capacity building, particularly in the face of climate change and food security challenges in West Africa. Further training in soil fertility management is a godsend for me as it will enable me to enhance my technical skills in modern sustainable land management techniques. This would enable me to better support farmers in implementing sustainable land management practices that ensure efficient and ecological use of natural resources. This training will enable me to contribute to the production of scientific knowledge on restoration and sustainable land management. It will also enable me to participate in innovative research projects, thereby contributing to the advancement of scientific knowledge and the development of practical solutions to agricultural challenges in Africa. Finally, the skills acquired will enable my laboratory to have specialists in sustainable land management issues.</t>
  </si>
  <si>
    <t>david.muzusangabo.2023@etu-usenghor.org</t>
  </si>
  <si>
    <t>Mulume David MUZUSANGABO</t>
  </si>
  <si>
    <t>Senghor University</t>
  </si>
  <si>
    <t>Master's Student</t>
  </si>
  <si>
    <t>I'm eager to participate in this training as it aligns perfectly with my professional interests and goals. developping skills to identify and implement effective lowland restoration strategies for agricultural development is crucial in today's environmental context. I am particularly interested in understanding how to integrate various factors, including physical, biological, and socio-economic aspects, into restoration measures.
Furthermore, learning about monitoring and evaluating impacts based on sustainability indicators will enhance my ability to contribute meaningfully to environmentl conservation efforts.
This training presents a valuable opportunity for me to expand my knowledge and contribute positively to sustainable development initiatives.</t>
  </si>
  <si>
    <t xml:space="preserve">I am both trained and professionally experienced as an agronomist. 
I have worked extensively with rural and peri-urban communities in the DRC, particularly those on the outskirts of protected areas, implementing various projects in coffee, cocoa, rice, maize, and vegetable farming. 
These projects also focused on land restoration, particularly addressing acidified soils to enhance agricultural production. 
Additionally, I have integrated organic and sustainable farming practices to improve yields. 
This training would significantly bolster my professional objectives by providing me with advanced skills in identifying and implementing effective lowland restoration strategies. 
This knowledge is crucial for my work in rural and peri-urban communities, where sustainable agriculture and land restoration are paramount.  Understanding how to integrate physical, biological, and socio-economic factors into restoration measures would enhance the impact of my projects, ensuring they are both environmentally sustainable and economically viable for the communities involved. 
It will also help me gain expertise in monitoring and evaluating impacts based on sustainability indicators and would enable me to assess the effectiveness of my interventions and refine my approach accordingly, ultimately leading to more successful outcomes in agricultural development and environmental conservation.
</t>
  </si>
  <si>
    <t xml:space="preserve">No, I haven't attended any training organized by GLI.  </t>
  </si>
  <si>
    <t>akondehermione1@gmail.com</t>
  </si>
  <si>
    <t>Mansourath AKONDE</t>
  </si>
  <si>
    <t>Université d'Abomey-Calavi (UAC) _ Laboratoire des dynamiques sociales et des études du développement (LADyD)</t>
  </si>
  <si>
    <t xml:space="preserve">Assistante de recherche </t>
  </si>
  <si>
    <t xml:space="preserve">En tant qu'ingénieure agronome, je suis passionnée et fort intéressée par les questions de développement durable et de gestion responsable des ressources . La formation sur la restauration des terres dans les systèmes de bas-fonds en Afrique pourra me fournir des compétences essentielles pour aborder les défis écologiques liés à l'utilisation agricole de ces écosystèmes. En apprenant les meilleures pratiques pour la restauration des bas-fonds, je pourrais à mon échelle, mieux contribuer à la durabilité environnementale et à l'amélioration des conditions de vie des communautés rurales d'où mon intérêt pour cette formation. </t>
  </si>
  <si>
    <t xml:space="preserve">Je suis Ingénieure agronome de formation depuis 2022. Jouissant d'une certaine expérience dans l'analyse des enjeux socio-économiques et environnementaux, j'ai travaillé sur divers projets visant à promouvoir l'équité, la durabilité et la gestion responsable des ressources naturelles. Actuellement assistante technique au sein d'un cabinet d'appui-conseils, cette formation sur la restauration des terres dans les systèmes de bas-fonds en Afrique m'aidera à atteindre mes objectifs professionnels en me dotant de connaissances spécifiques sur la gestion et la restauration de ces écosystèmes. En comprenant mieux les défis et les solutions liés à la conversion et à l'utilisation agricole des bas-fonds, je pourrai développer et mettre en œuvre des projets plus efficaces et durables. Cela renforcera ma capacité à promouvoir des pratiques agricoles responsables, à soutenir la biodiversité et à améliorer la résilience des communautés rurales face aux changements climatiques. Cette  durable, répondant ainsi aux besoins socio-économiques tout en préservant les ressources naturelles.
</t>
  </si>
  <si>
    <t xml:space="preserve">Non. Aucune. </t>
  </si>
  <si>
    <t>usmanm@creaccng.org</t>
  </si>
  <si>
    <t>Muhammad Usman</t>
  </si>
  <si>
    <t>Centre for Renewable Energy and Action on Climate Change</t>
  </si>
  <si>
    <t>$1,000</t>
  </si>
  <si>
    <t xml:space="preserve">I am interested in participating in the training because I am passionate about sustainable agricultural development and ecosystem management see some of my projects  https://flic.kr/s/aHBqjBcL4D https://youtu.be/KTycws4xq1Q?si=emNNSkHn4NZWfe9B This training offers a unique opportunity to gain hands-on experience in designing and implementing effective lowlands restoration strategies. It aligns with my commitment to integrating physical, biological, and socioeconomic aspects into restoration efforts, and am eager to contribute to and learn from this initiative to enhance ecosystem services and sustainability in lowlands landscapes. I am committed to applying the knowledge and skills gained from the program to drive positive change in my community and beyond. </t>
  </si>
  <si>
    <t>My academic background in sustainability has provided me with solid foundation in understanding environmental systems and their interactions. I have practical experience in regenerative and climate smart agriculture https://flic.kr/s/aHBqjBcL4D where I have worked on project that promote soil health, enhance biodiversity, and increase agricultural productivity in a sustainable manner. At https://creaccng.org I have implemented several projects that interlink energy, agriculture and water. These projects have focused on providing adequate water supply https://youtu.be/CdZg-JMUDEI?si=m6Mi1o-cv3FbTDaC access to clean energy https://www.flickr.com/gp/creacc/XU5584Ki6i and establishing tree nurseries that produce fruit and native trees on farms in hard to reach rural areas across Nigeria. https://youtube.com/watch?v=CdZg-JMUDEI https://youtu.be/DPQcYxzGo-Y https://youtu.be/cQ1zN-DECCo https://creaccblog.wordpress.com/ 
Throughout my undergraduate and graduate studies, I have gained a comprehensive understanding of the interconnectedness of ecosystems and the impacts of human activities on the environment and agriculture. Courses such as Ecology, Environmental Policy and Sustainable Resource Management provided me with a solid foundation in the principle of environmental sustainability and the principle of integrated approaches to address challenges especially in West Africa.
As a future leader in the ecosystem services and sustainability in lowlands landscapes, I am committed to applying the knowledge and skills gained from the training to drive positive change in my community and beyond. Whether through advocating for sustainable agricultural practices, promoting renewable energy adoption, or engaging in policy development, I am eager to leverage my expertise to address the complex challenges posed by climate change and contribute to the transition towards a more sustainable and resilient Africa.</t>
  </si>
  <si>
    <t>lawrencejabuya@gmail.com</t>
  </si>
  <si>
    <t xml:space="preserve">Lawrence </t>
  </si>
  <si>
    <t xml:space="preserve">Chuka University Alumni Association </t>
  </si>
  <si>
    <t xml:space="preserve">Vice Chairperson </t>
  </si>
  <si>
    <t>$10000</t>
  </si>
  <si>
    <t>As Vice Chairman of the G17 University Ambassadors Consortium and the Chuka University Alumni Association, I am dedicated to advancing sustainable development goals and fostering academic excellence. My master's degree in Agricultural Economics underpins my commitment to addressing agricultural challenges. The "LAND RESTORATION IN LOWLANDS-BASED SYSTEMS IN AFRICA" training aligns with my passion for sustainable agriculture and land management. Participating will enhance my ability to guide youth and alumni in effective restoration strategies, integrating ecosystem services, and evaluating sustainability. This training is a crucial opportunity to expand my expertise and contribute to the agricultural development of our continent.</t>
  </si>
  <si>
    <t>I hold a master’s degree in Agricultural Economics and currently serve as the Vice Chairman of both the G17 University Ambassadors Consortium, a global youth-led initiative focused on SDGs mentorship and training across over 15 national universities in Kenya, and the Chuka University Alumni Association. My roles involve networking, connecting alumni and students with suitable opportunities, and fostering sustainable development practices. My background includes extensive academic research and practical experience in agricultural economics, particularly in sustainable agriculture and land management.
This training on "LAND RESTORATION IN LOWLANDS-BASED SYSTEMS IN AFRICA" will significantly support my professional objectives by deepening my understanding of effective lowland restoration strategies. It will equip me with practical skills to identify ecosystem services, design comprehensive restoration measures, and evaluate sustainability impacts. This knowledge will enhance my ability to mentor young leaders, implement impactful projects within the consortium, and contribute to sustainable agricultural practices across the continent.</t>
  </si>
  <si>
    <t>I have not previously attended a training organized by the GLI. However, I am highly enthusiastic about participating in this upcoming training. This opportunity is particularly exciting as it will allow me to create valuable networks and linkages, enhancing my ability to contribute to sustainable agricultural practices and land restoration initiatives in Africa.</t>
  </si>
  <si>
    <t>hassan@sustainablegrowers.org</t>
  </si>
  <si>
    <t xml:space="preserve">KISITU Saddam Assani </t>
  </si>
  <si>
    <t>Sustainable Growers Rwanda</t>
  </si>
  <si>
    <t xml:space="preserve">Program Coordinator </t>
  </si>
  <si>
    <t>Nous travaillons sur un programme d'agro-écologie  dans une région montagneuse et plusieurs caractéristiques topographiques sont observables notamment le bas-fonds. La restauration et la valorisation sont des questions urgentes et importantes. Cette formation orientera parfaitement le programme.</t>
  </si>
  <si>
    <t xml:space="preserve">- Ingénieur Agro-forestier 
- Expert en Systèmes d'informations.Géographiques et en imagerie spatiales 
- 6 ans d'expérience dans la conduite des projets de développement communautaire
- Acteur participant à l'évaluation des projets de développement financés par la PNUD entre 2010 et 2016 en République Démocratique du Congo
- Consultant et point focal dans le partenariat entre l'Institut National d'Etudes et Recherches Agronomiques, l'Office National des Produits Agricoles du Congo et le réseau des coopératives agricoles en RDC (RCPCA).
- Consultant au laboratoire d'imagerie spatiale à l'UPN (Université Pédagogique de Kinshasa): Conduite des Études d'impacts environnementaux et Sociaux.
</t>
  </si>
  <si>
    <t>ca.ongrima@gmail.com</t>
  </si>
  <si>
    <t xml:space="preserve">Bekanty Yao Chance Amour AMANI </t>
  </si>
  <si>
    <t xml:space="preserve">Réseau International de Management - RIMA </t>
  </si>
  <si>
    <t>I am highly interested in participating in this training as it represents a unique opportunity to deepen my knowledge on land restoration strategies and methodologies. Working at an agricultural research institute, I face challenges related to land degradation on a daily basis. Gaining practical and theoretical skills in lowland restoration will enable me to effectively contribute to the sustainability of our agricultural landscapes. Additionally, this training will allow me to collaborate with other professionals in the field, exchange ideas, and develop innovative solutions for sustainable land management.</t>
  </si>
  <si>
    <t>I hold a degree in Digital Sciences and Sustainable Development and have over a decade of experience in data analysis, humanitarian project management, digital communication, and logistics. As a Consultant Trainer and Project Manager at FEPA PÉRENNE-CI COOP-CA (Federation of 596 Agricultural Cooperatives), I have gained valuable experience in strategic planning and implementing complex projects. I have also demonstrated proven leadership as the President of several civil society organizations and Vice-President of APPE-AFRIQUE, mobilizing and coordinating diverse teams to achieve common goals. Additionally, I am the co-founder of the African Network of Women Entrepreneurs and Investors, present in 51 African countries.</t>
  </si>
  <si>
    <t>jean.money21@inphb.ci</t>
  </si>
  <si>
    <t>MONEY JEAN JAURES</t>
  </si>
  <si>
    <t>ESA/INPHB</t>
  </si>
  <si>
    <t>Cher responsable de la formation,
Je suis très intéressé par la formation en restauration des terres en bas-fond en Côte d'Ivoire. Passionné par l'environnement, je suis convaincu que cette formation me permettra d'acquérir les compétences nécessaires pour contribuer à la durabilité agricole. Je suis impatient de participer à cette initiative transformative.</t>
  </si>
  <si>
    <t>Cette formation en restauration des terres en bas-fond serait une extension naturelle de mon antécédent en inventaire d'aménagement. En combinant mes compétences existantes en gestion des ressources naturelles avec les connaissances acquises dans cette formation, je pourrai mieux comprendre les défis spécifiques liés à la restauration des terres en bas-fond. Mon expérience en inventaire d'aménagement me donnera également une perspective pratique pour mettre en œuvre des stratégies de restauration efficaces et durables, renforçant ainsi ma contribution à la préservation de l'environnement et à la sécurité alimentaire en Côte d'Ivoire.</t>
  </si>
  <si>
    <t>nfajalamang@gmail.com</t>
  </si>
  <si>
    <t xml:space="preserve">Jalamang Camara </t>
  </si>
  <si>
    <t>National Agricultural Research Institute (NARI)</t>
  </si>
  <si>
    <t xml:space="preserve">Director Cropping System and Agroforestry </t>
  </si>
  <si>
    <t>The prime land for Agricultural production and food sufficiency in most West African countries like The Gambia is the river floodplains of the river systems due to their potential sources of irrigation.
However, most river systems are gradually losing freshwater potential due to salt intrusion translating into soil salinity. Soil salinity is the major form of land degradation directly threatening food security and biodiversity in the Gambia.
Attending this workshop would be relevant in sharing knowledge and experience in the management of salt-affected soils.</t>
  </si>
  <si>
    <t>Am a soil scientist in my training (MPhil soil science). Upon completion of my MPhil in 2017, I won a fellowship to participate in a six-month Research Fellowship under the NAM S&amp;T-RTFDCS-DST in which I worked on monitoring soil salinity using remote sensing and GIS. In 2019 I was enrolled as a PhD candidate in climate change and land use at Kwame Nkrumah University of Science and Technology (knust). My research centers on assessing climate-induced root-zone salinity in the floodplains of the lower reaches of the Gambia River Basin. 
Participating in such scientific forums/workshop would not only enhance knowledge sharing but also build inter scientific collaboration, a key objective of my professional career.</t>
  </si>
  <si>
    <t>s.armel.2021@gmail.com</t>
  </si>
  <si>
    <t>SERI ARMEL</t>
  </si>
  <si>
    <t>CABINET D'EXPERTISES AGRICOLES</t>
  </si>
  <si>
    <t>DIRECTEUR FILIALE FORMATION ET ETUDES DE PROJETS</t>
  </si>
  <si>
    <t xml:space="preserve">my answer is not positive </t>
  </si>
  <si>
    <t xml:space="preserve">my motivation for taking part in this training course is to strengthen my capacity on land and forestry issues; to understand the new strategies in terms of restoration, payment for environmental services, etc. in order to include them in the projects developed and implemented. </t>
  </si>
  <si>
    <t>I have a master's degree in bioresources and agronomy (2019) and a bachelor's degree in life and earth sciences (2016). 
I started my career as an assistant agronomist in 2020. Today, I manage the Training and Project Study subsidiary of Cabinet d'Expertises Agricoles, whose main mission is to implement projects with a high community, social and environmental impact. Ultimately, this programme will enable me to refine our approach to land restoration policy and payments for environmental services</t>
  </si>
  <si>
    <t xml:space="preserve">No, I haven't taken any training with GLI </t>
  </si>
  <si>
    <t>almimeseret@gmail.com</t>
  </si>
  <si>
    <t>Almaz Meseret Gezahegn</t>
  </si>
  <si>
    <t xml:space="preserve">National coordinator of Agronomy research programogram </t>
  </si>
  <si>
    <t>3000 $  (including round trip flight from Addis Abeba Ethiopia to Côte d’Ivoire, accommodation, meal and visa fee)</t>
  </si>
  <si>
    <t>I am very interested in participating in this training on land restoration in lowlands-based systems in Africa because it aligns closely with my current work and will provide me with valuable knowledge and skills to enhance my research and contribute to sustainable agricultural development in Ethiopia. The focus on identifying effective restoration strategies and integrating physical, biological, and socio-economic aspects is especially relevant to my field of expertise, and I believe that this training will enable me to make a significant impact in improving land productivity and resource management in lowlands areas. I am excited about the opportunity to collaborate with other scientists and experts in the region to share experiences and best practices in land restoration, and contribute to the sustainable development of lowlands-based systems in Africa.</t>
  </si>
  <si>
    <t xml:space="preserve">Background and Expertise
I am an agronomist researcher with a strong focus on developing and identifying sustainable land restoration practices.
  My current role involves coordinating the national agronomy research program at the Ethiopian Institute of Agricultural Research.  My research experience encompasses both highland and lowland ecosystems, with a specific focus on:
    Identifying best practices for lowland productivity enhancement through innovative technologies
    Developing sustainable land restoration and crop management  practices for various ecosystems
How This Training Supports My Objectives
This training on Land Restoration in Lowlands-based Systems in Africa directly aligns with my professional goals.  As the information provided highlights, lowland areas in Africa present unique challenges and opportunities for sustainable agriculture.  My current research focuses on improving lowland productivity, but this training would equip me with the expertise to address the critical issue of restoration in these ecosystems.
The training's focus on integrating physical, biological, and socioeconomic factors perfectly complements my existing skillset.  Furthermore, learning alongside a network of African experts will provide invaluable insights and collaboration opportunities.  By gaining expertise in:
    Identifying effective restoration strategies for lowlands
    Understanding the vital ecosystem services provided by these landscapes
    Designing and implementing restoration measures that consider all relevant aspects
    Monitoring and evaluating the impact of restoration efforts
I can significantly contribute to building sustainable agricultural practices in Ethiopia's lowlands.
</t>
  </si>
  <si>
    <t>thr_soro@yahoo.com</t>
  </si>
  <si>
    <t xml:space="preserve">SORO TAHIROU </t>
  </si>
  <si>
    <t xml:space="preserve">Expertise Internationale pour le Développement </t>
  </si>
  <si>
    <t xml:space="preserve">Le Burkina Faso, à l'instar des pays du Sahel fait face à une dégradation graduelle des terres surtout agricoles. De ce fait, avoir des connaissances sur la gestion durable ou restauration des sols seraient très bénéfique pour orienter les décisions où les dans les domaines agricoles ainsi que la protection des sols. C'est ce qui me motive à participer à cette formation pour comprendre les techniques de restauration des terres </t>
  </si>
  <si>
    <t>Je suis titulaire d'un Master 2 en Économie Agricole et de l'Environnement, je désire maîtriser les techniques de restauration des terres qui sont des compétences directement application au profil d'un économiste de l'environnement.</t>
  </si>
  <si>
    <t>pierremetsena@yahoo.fr</t>
  </si>
  <si>
    <t>Metsena Pierre</t>
  </si>
  <si>
    <t xml:space="preserve">National Advanced School of Engineering </t>
  </si>
  <si>
    <t>Far North region is the first big producer of rize in the country. Nevertheless, seeds' yield is still low because of the soil degradation and diseases. Therefore, the workshop will be useful in the perspective of improving production. As a Lecturer, if the opportunity is given to me to attend the workshop, I will be very grateful to come and share the acquired knowledge with my students once back home.</t>
  </si>
  <si>
    <t>I worked as monitor to support young start- up agricultural entrepreneurs. Besides, I teach phytopatholgy at the University of Maroua.very important dans la production du riz.</t>
  </si>
  <si>
    <t>tfrejuce@yahoo.com</t>
  </si>
  <si>
    <t>AMOULE TOURE FREJUCE</t>
  </si>
  <si>
    <t>University Abomey-calavi</t>
  </si>
  <si>
    <t>Research Assistant in management and planning of natural resources</t>
  </si>
  <si>
    <t>I am very interested in participating in this training on land restoration in lowland systems, as it offers a unique opportunity to enhance my skills in sustainable agricultural development. As a scientist working in a university research institute specializing in the management of natural resources, I am particularly motivated to learn practical strategies and methodologies for restoring degraded lands. This training will allow me to better understand the ecosystem services of lowland landscapes and to integrate physical, biological, and socio-economic aspects into the design of effective restoration measures, thus contributing to the sustainability and resilience of our local agriculture.</t>
  </si>
  <si>
    <t xml:space="preserve">My academic and professional background focuses on agronomy and natural resource management. I graduated in agronomic and environmental sciences, specializing in natural resource management. For the past few years, I have been working as a research assistant in a university agronomic research laboratory, where I have focused on projects related to land restoration, improving agricultural productivity, and conserving natural resources.
My expertise includes developing sustainable land management strategies, analyzing ecosystem services, and applying innovative techniques for soil restoration and water management. I also have practical experience in implementing field projects and collaborating with farmers, local communities, and other stakeholders.
This training could support my professional goals by providing advanced knowledge and practical skills in land restoration. By participating in this training, I could enhance my expertise with innovative approaches and methodologies specific to African lowlands. This would enable me to better advise agricultural development projects in my institute, improve the effectiveness of our field interventions, and strengthen our capacity to promote sustainable agricultural practices. Additionally, this training would offer a valuable opportunity for networking with other professionals and experts in the field, facilitating future collaboration and knowledge exchange.
</t>
  </si>
  <si>
    <t>anne.stephaniendonko@yahoo.com</t>
  </si>
  <si>
    <t xml:space="preserve">TCHINDA NDONKO ANNE STÉPHANIE </t>
  </si>
  <si>
    <t>Action pour le Développement Durable (A2D)</t>
  </si>
  <si>
    <t xml:space="preserve">Coordonnatrice </t>
  </si>
  <si>
    <t xml:space="preserve">650.000 FCFA </t>
  </si>
  <si>
    <t>I am a young Cameroonian, climate and environment activist. I would like to participate in this training in order to be empowered as to to carry out this mission successfully. 
In my rôle as the coordinator of an association for the safeguarding and restauration of the environment, this training will also help me to be well equipped as to guide and give better orientation to the activities of the organisation so we create better impact.</t>
  </si>
  <si>
    <t>Holder of a master's degree in public international law I was specialised in environmental law and sustainable development.
I created A2D association (Action for Sustainable Development) june 2021 to fight againts climate change, to advocate for the restauration of our biodiversity and promote sustainable development. Since then, we have carried out environmental awareness and education activities, actions for the promotion and popularization of sustainable development, we campaign at our competitive level against climate change.
Between 2022 and 2024, I held the position of waste collection manager in a recycling company, which led me to be in contact with communities to solve their problem plastic pollution .
Currently an independent consultant in CSR and Sustainable Development, I offer my clients innovative and sustainable solutions as part of their CSR policy.</t>
  </si>
  <si>
    <t>felix.bodjrenou@gmail.com</t>
  </si>
  <si>
    <t xml:space="preserve">BODJRENOU Félix </t>
  </si>
  <si>
    <t xml:space="preserve">Faculté des sciences agronomiques </t>
  </si>
  <si>
    <t xml:space="preserve">Ingénieur agronome </t>
  </si>
  <si>
    <t>1 million</t>
  </si>
  <si>
    <t>L'une des problématiques dans nos pays qui se pose aujourd'hui est la gestion des sols. Il est évident de penser à une gestion durable gage de la sûreté.</t>
  </si>
  <si>
    <t>Je suis ingénieur et cette formation renforcera beaucoup plus mon intérêt et mon ambition pour la gestion des sols.</t>
  </si>
  <si>
    <t>olenashuru12@gmail.com</t>
  </si>
  <si>
    <t>Dr Clement Lenachuru</t>
  </si>
  <si>
    <t xml:space="preserve">Baringo Women and Youth Organization </t>
  </si>
  <si>
    <t>Programs Director</t>
  </si>
  <si>
    <t>US$3000.00</t>
  </si>
  <si>
    <t xml:space="preserve">I coordinate and manage the project activities with the local farmers/pastoralists whose lands we are undertaking a project called “De-accelerating land degradation in the lower Baringo ecosystem along the shores of Lake Baringo”. We supply them with suitable grass seeds to reseed degraded areas and restore cover as we increase biodiversity. This training will boost my practical experience on how to undertake restoration activities under different ecological sites. The knowledge I will gain will impact our projects and communities positively </t>
  </si>
  <si>
    <t>I am trained in the field of Natural resources with Diploma in Range management, Degree and masters in natural resources and PhD is Range science and ecology. I have wide experience/expertise in ecological surveys, climate change and indigenous ecological knowledge in relation to climate predictions.
Currently am teaching in a university in Kenya and working with a local based organization dealing with restoration of denuded rangelands. 
This training will definitely impact my skills as a practicing ecologist to impact my community in turn to reverse the degradation that has taken place over time. I will use the training skill to train others both in the field and in the university.</t>
  </si>
  <si>
    <t>werevw254@gmail.com</t>
  </si>
  <si>
    <t>Jackson Onyango</t>
  </si>
  <si>
    <t>Arupepe Farmers' Initiative</t>
  </si>
  <si>
    <t>Tree farmer</t>
  </si>
  <si>
    <t>usd 2000</t>
  </si>
  <si>
    <t>I am a tree farmer and an active advocate for tree planting for land restoration in my village. I want to know more about land restoration project to be able to better inform my community and improve land heallth in my village. I want to showcase my project to the whole world and also learn from other tree farmers.</t>
  </si>
  <si>
    <t>I was in Education, now i am retired . I have been farming throughout my life and now it is my sole focus. I am also a community leader and a strong advocate for nature based solution. In my village, there is no information on nature based solution and so it is difficult to practice and also train others. I would like to be more information of best land restoration pratices that can be implemented in my village. I would also like to form a network of other practioners in the country and continent to share best practices. This experience and knowledge will help me practice better land restoration practices and also provide correct information to thousands of farmers who attend my weekly village trainings.</t>
  </si>
  <si>
    <t>stevenchouto@gmail.com</t>
  </si>
  <si>
    <t>Steven Chouto</t>
  </si>
  <si>
    <t>The National Institute of Cartography (Ministry of Scientific Research and Innovation -Cameroon)</t>
  </si>
  <si>
    <t>I am applying for travel support and will need funding to cover the costs of airfare, accommodation, and meals. Based on current estimates, the total funding required should take into account approximately 700 to 900 USD for airfare, 250 to 500 USD for accommodation, and 150 to 250 USD for meals. The total estimated amount, therefore, is between 1100 and 1650 USD to ensure my participation in the workshop.</t>
  </si>
  <si>
    <t>As a young researcher at the Climate Change Research Laboratory of the National Institute of Cartography of Cameroon, my work focuses on the Logone floodplain, investigating the impacts of climate variability on rural production systems. Participating in this training will enhance my expertise in lowlands restoration strategies, crucial for addressing land degradation in our region. The knowledge gained will be instrumental in integrating physical, biological, and socioeconomic aspects into our restoration projects, ultimately contributing to sustainable agricultural development and resilience against climate change in Cameroon.</t>
  </si>
  <si>
    <t>My background as a researcher at the Climate Change Research Laboratory of the National Institute of Cartography of Cameroon has provided me with a strong foundation in understanding the impacts of climate variability on rural production systems. I have worked extensively on soil moisture and the vulnerability of populations in the Logone floodplain, analyzing how changes in climate affect agricultural productivity and community resilience.
This training on "Land Restoration in Lowlands-Based Systems in Africa" aligns perfectly with my professional objectives. It will equip me with advanced methodologies for effective lowlands restoration, enabling me to design and implement sustainable strategies that integrate physical, biological, and socioeconomic aspects. The knowledge and skills gained from this workshop will directly support my ongoing research and contribute to developing practical solutions for mitigating land degradation and enhancing agricultural sustainability in Cameroon.</t>
  </si>
  <si>
    <t xml:space="preserve">finiarchile@gmail.com </t>
  </si>
  <si>
    <t>Archile kokou elolo</t>
  </si>
  <si>
    <t xml:space="preserve">INTERNATIONAL ASSOCIATION OF STUDENTS IN AGRICULTURAL AND RELATED SCIENCES www.iaasworld.org </t>
  </si>
  <si>
    <t>Regional Project Coordinator IAAS AFRICA</t>
  </si>
  <si>
    <t>I'm an agricultural engineer by training and I'm currently preparing for my Masters in Soil Restoration and Conservation at the University of Lomé. In preparation for my thesis, I'm continuing my research on assisted natural regeneration of rice-growing land in south-east Togo. Among the impacts of global warming on agricultural production, land degradation is at the centre of attention. It is essential that we address this issue and find mitigation and adaptation solutions to ensure continued food security. That's why I decided to be trained by the G20 Global Land Initiative Coordination Office in Côte d'Ivoire and, most importantly, to apply what I learned in my own country to develop an innovative solution for land restoration.</t>
  </si>
  <si>
    <t>This training is really essential for my career as I'm looking for the skills to plan effective land restoration strategies for agricultural development in my region. This training will enable me to implement restoration activities that focus on sustainability.
career 
-Research Assistant: Natural regeneration of rice fields. Integrated Land Management Laboratory, University of Lomé (2022-2026)
-Project leader: Sustainable conservation of fertile soils in southern Togo (2022-2024)
-Project Coordinator: Methane sequestration from rice cultivation (2020-2022)
-Master's Degree in Agronomy (2021)</t>
  </si>
  <si>
    <t>habibatouthiam0@gmail.com</t>
  </si>
  <si>
    <t>Habibatou Ibrahima Thiam</t>
  </si>
  <si>
    <t>West African Service Centre on Climate Change and Adapted Land Use (WASCAL)</t>
  </si>
  <si>
    <t>PhD in Climate Change and Land Use</t>
  </si>
  <si>
    <t>Amount for travelling and accomodation</t>
  </si>
  <si>
    <t xml:space="preserve">My interest in attending this workshop is to learn more about land restoration and how to identify and implement effective land restoration for sustainable agricultural development. I would like to learn from case studies. </t>
  </si>
  <si>
    <t>I have a PhD in Climate Change and Land Use and a Masters in Agricultural Economics. This training will give me more information on the land issue and a wider network of people with similar interests.</t>
  </si>
  <si>
    <t>landrybamogo@gmail.com</t>
  </si>
  <si>
    <t xml:space="preserve">BAMOGO PALINGWENDE LANDRY </t>
  </si>
  <si>
    <t xml:space="preserve">Contrôleur a pied d'oeuvre des travaux </t>
  </si>
  <si>
    <t xml:space="preserve">1000000 francs CFA </t>
  </si>
  <si>
    <t>jeune Ingénieur travaillant dans le domaine de l'hydraulique surtout en aménagement des bas-fonds cette formation va m'aider a approfondir mes connaissances et a apporter mon soutien technique pour les travaux d'aménagement de bas-fonds dans une contexte de programme d'urgence lancé par l'état burkinabé en vue d'atteindre l'autosuffisance alimentaire</t>
  </si>
  <si>
    <t>En tant que jeune Ingénieur travaillant dans le domaine de l'hydraulique surtout en aménagement des bas-fonds cette formation va m'aider a approfondir mes connaissances et a apporter mon soutien technique pour les travaux d'aménagement de bas-fonds dans une contexte de programme d'urgence lancé par l'état burkinabé en vue d'atteindre l'autosuffisance alimentaire</t>
  </si>
  <si>
    <t>fyelemou@ymail.com</t>
  </si>
  <si>
    <t>Fulgence Serge YELEMOU</t>
  </si>
  <si>
    <t>FAO-BF</t>
  </si>
  <si>
    <t>Environmental Monitoring and Evaluation Officer</t>
  </si>
  <si>
    <t>I work as an Environmental Monitoring and Evaluation Officer for the Fleuron Great Green Wall project, which focuses on forest and landscape restoration. This training will allow me to become familiar with the field and the main techniques implemented for restoration. Additionally, it will enhance my skills in monitoring and evaluating ecological projects, providing me with the knowledge to apply best practices and innovative solutions in our efforts. Participating in this training will also offer networking opportunities with other professionals in the field, fostering collaboration and sharing of experiences that can benefit the overall success of our project.</t>
  </si>
  <si>
    <t>I a m a Forest and Water Inspector holding a master's degree in Remote Sensing and Geographic Information Systems. With over five years of experience, I previously served as a Monitoring, Evaluation, and Carbon Accounting Officer at the Permanent Secretariat for REDD+ (SP/REDD+), where I contributed to establishing key pillars during the preparation phase of the mechanism, including forest reference level development and forest monitoring systems. Additionally, I served as the focal point for the Sustainable Land Management Platform coalition within my organization. In my current role, land restoration is central to my responsibilities, as I plan and implement key restoration activities on the ground. I have developed a monitoring and evaluation manual to track activities and assess progress. This training will further enhance my professional expertise</t>
  </si>
  <si>
    <t>yvesng7988@outlook.fr</t>
  </si>
  <si>
    <t>N'GUESSAN Konan Jean-Yves</t>
  </si>
  <si>
    <t>Université Jean Lorougnon GUEDE</t>
  </si>
  <si>
    <t xml:space="preserve">As I'm based in the host country, Côte d'Ivoire, I'd like to receive a minimum of funding for accommodation, food, and, if possible, local travel expenses. </t>
  </si>
  <si>
    <t>As a PhD student in Rural Engineering, this course presents a valuable chance to gain the necessary skills for planning and executing effective restoration strategies for lowlands, including paddy fields. It will provide insights into the risks and advantages of using lowlands for agriculture, their ecological significance, and allow me to contribute to the sustainable management and enhancement of lowland ecosystem restoration efforts. I am especially keen on monitoring and assessing the impact of this workshop. Additionally, the workshop offers a platform to expand my professional network by connecting with experts and peers to exchange experiences, knowledge, and ideas.</t>
  </si>
  <si>
    <t>This training will empower me as a young researcher to craft more pertinent research questions and devise more impactful studies in agricultural land management. The technical sessions and case studies will aid in conducting thorough research and forging innovative solutions. The workshop offers chances for collaboration and professional network expansion, bolstering my profile as a researcher dedicated to addressing urgent environmental issues. The expertise and insights gained could enhance my appeal to prospective employers and increase my chances of securing research grants. Additionally, I could apply these skills to educate students in academia.</t>
  </si>
  <si>
    <t>ndiayealhousseyni122@gmail.com</t>
  </si>
  <si>
    <t>Alhousseyni Daouda NDIAYE</t>
  </si>
  <si>
    <t>Université Cheikh Anta DIOP/ Centre de National de Recherche Forestière (CNRF)</t>
  </si>
  <si>
    <t>Etudiant/ Stagiaire</t>
  </si>
  <si>
    <t xml:space="preserve">Cette formation est au cœur de l'actualité Économique, Sociale, Environnementale etc.
Néanmoins, elle présente de nombreux atouts à tout participant ce qui va me permettre d'acquérir des connaissance et à la fois d'être acteur du développement durable en général et en particulier en ces sens:
-Sécurité alimentaire;
-Résilience aux changements climatiques;
-Lutte contre la pauvreté;
-Conservation de la Biodiversité;
-Atténuation des conflits etc.
</t>
  </si>
  <si>
    <t xml:space="preserve">Je suis titulaire d'une licence en Biologie Chimie et Géosciences. Cependant, actuellement je suis inscrit au Master en Agroforesterie, Ecologie et Adaptation. Ainsi, je suis entrain d'effectuer mon stage à l'Institut Sénégalaise de Recherche Agricole (ISRA), Centre National de Recherche Forestière (CNRF). 
Je suis membre de Recherche  du PROJET de résilience et de la reforestation intensive pour la sauvegarde des territoires et des Ecosystèmes au Sénégal, dénommé ( RIPOSTE/ "Dooleel Aalam"
Cette formation est un moyen pour moi d'acquérir des connaissances approfondis du sujet, des compétences pratiques, de la compréhension des enjeux socioéconomique, du réseautage et collaboration etc..
En fin de compte, une formation sur la restauration des terres dans les systèmes basés sur les basses terres en Afrique me permettra  de jouer un rôle actif dans la promotion de la durabilité environnementale, sociale et économique dans la région, en contribuant à la préservation des écosystèmes et au bien-être des communautés locales.
</t>
  </si>
  <si>
    <t>Non, je n'ai jamais suivi une formation organisée par GLI</t>
  </si>
  <si>
    <t>alphaoumarsadjobarry@gmail.com</t>
  </si>
  <si>
    <t>Alpha Oumar Sadio BARRY</t>
  </si>
  <si>
    <t>WILD CHIMPANZEE FOUNDATION</t>
  </si>
  <si>
    <t>Responsable d'Activités Agroécologiques, Filières et CVA</t>
  </si>
  <si>
    <t>3000 $</t>
  </si>
  <si>
    <t xml:space="preserve">En tant qu'acteur dans le domaine agricole, je serai très heureux de participer à cette formation qui a un lien direct avec ce que je fais au sein du futur Parc National de Badiar en république de Guinée. Nous accompagnons les communautés du Parc dans la promotion des pratiques agroécologiques, notamment la gestion de la fertilité des sols, la valorisation des cultures maraichères et du riz dans les bas-fonds, ainsi que les produits forestiers non ligneux pour une amélioration des conditions de vie des populations impactées par les mesures de conservation. Cette formation sera donc un soutien non négligeable pour la mise en œuvre de nos activités dont la cible est la communauté rurale de la réserve de Biosphère du Badiar. </t>
  </si>
  <si>
    <t xml:space="preserve">Je suis Ingénieur Agronome de profession, titulaire d'un master en Agriculture Durable et Gestion des Ressources en Eau. J'ai un cumule de 6 ans d'expérience avec les ONG dont 4 ans chez WILD CHIMPANZEE FOUNDATION où j'occupe présentement la fonction de Responsable d'Activités Agroécologie, Filières et CVA dans le cadre de la restauration des moyens de subvention des communautés impactées par les mesures de conservation. 
Cette formation touche un point important qu'est l'amélioration de la productivité rizicole et maraichère, ce qui va contribuer à l'amélioration du panier de la ménagère et des conditions de vie de la communauté cible.  </t>
  </si>
  <si>
    <t>abrahamkibet8276@gmail.com</t>
  </si>
  <si>
    <t>Abraham Kibet</t>
  </si>
  <si>
    <t>Self Help Africa</t>
  </si>
  <si>
    <t>As a project officer actively engaged in landscape and livelihood restoration initiatives, I am keen to participate in this training to enhance my understanding of effective lowland restoration strategies. I am particularly interested in learning about the integration of physical, biological, and socioeconomic aspects in restoration planning, as well as in monitoring and evaluating the impact of such interventions. This knowledge will be invaluable in improving the design and implementation of my current projects, ultimately contributing to more sustainable and impactful restoration outcomes in Africa.</t>
  </si>
  <si>
    <t>As a seasoned project officer with a passion for sustainable development, I've spent over half a decade championing beekeeping, food security, and climate-smart agriculture initiatives in Kenya. My expertise lies in crafting and executing impactful project strategies, meticulously managing budgets, and fostering strong relationships with stakeholders at all levels. I am particularly skilled at navigating the intricacies of carbon projects and landscape restoration, ensuring that both environmental and socioeconomic benefits are maximized.
This training in lowland restoration methodologies aligns perfectly with my professional aspiration to become a leading expert in this field. I am eager to deepen my understanding of the complex interplay between physical, biological, and socioeconomic factors in lowland ecosystems. By mastering the latest techniques in restoration planning, monitoring, and evaluation, I am confident in my ability to elevate the impact and sustainability of my future projects.
I see this training as a catalyst for my continued growth as a changemaker in the realm of sustainable land management. Armed with new knowledge and skills, I am poised to make a lasting contribution to the restoration and revitalization of Kenya's invaluable lowlands.</t>
  </si>
  <si>
    <t>angbandjiadrien@gmail.com</t>
  </si>
  <si>
    <t>ANGBANDJI MOPATO ADRIEN</t>
  </si>
  <si>
    <t>ONAPAC</t>
  </si>
  <si>
    <t>Ingenieur Agronome chef de service</t>
  </si>
  <si>
    <t>Je suis intéressé à cette formation car cette formation va me permettre de mieux maitriser comment restaurer les terres</t>
  </si>
  <si>
    <t>Je suis ingénieur agronome, phytotechnicien, je travail à l'Office National des produits Agricoles du Congo, comme chargé de Logistique et Documentation.</t>
  </si>
  <si>
    <t>baping.dieudonne@undp.org</t>
  </si>
  <si>
    <t xml:space="preserve">3.000.000 XAF </t>
  </si>
  <si>
    <t>It's with great enthusiasm that I bid to take part in this major event. As a specialist in climate change and sustainable development, I'm very interested in this forum to benefit from and share experiences and innovative solutions for protecting biodiversity and combating drought. It will be an asset for me to exchange and network with experts from elsewhere for a common and sustainable solution.</t>
  </si>
  <si>
    <t>As an expert in climate change and sustainable development and also an expert in ecosystem conservation and restoration, I have worked for over 5 years with the national agency of the Great Green Wall in Chad, 2 years with the Lake Chad Basin Commission in ecosystem rehabilitation and restoration projects and programs, and at least 1 year with the World Climate Change Alliance (GCCA+) in the framework of community support for nature-based adaptation. Today I'm working with UNDP Chad on community-based climate risk management in Chad.</t>
  </si>
  <si>
    <t>atodadtogo@gmail.com</t>
  </si>
  <si>
    <t>LABODJA Ousmane</t>
  </si>
  <si>
    <t>ATODAD</t>
  </si>
  <si>
    <t>Directeur des programmes</t>
  </si>
  <si>
    <t>500USD</t>
  </si>
  <si>
    <t xml:space="preserve">notre activité de productions des semences bio-locales a un fort impact dans la restauration des terres et des paysages forestiers, nous pensons ainsi être mieux placer pour participer a cette formations pour consolider nos capacités techniques en pratiques durables de restauration des terres. </t>
  </si>
  <si>
    <t>Agronome, Expert en productions biologiques et systèmes de garantie.
je suis basé à Sokodé au centre du Togo au service du développement de l'agriculture biologique et écologique à travers les fonctions et activités suivantes dans nos communautés :
-Facilitateur SPG (Systèmes Participatifs de Garantie) dans le cadre du projet OM4D d'IFOAM-OI et ses partenaires au Togo. La mission consiste à accompagnée le développement des initiatives SPG au Togo et dans le monde pour contribuer à valoriser l'intégrité biologique de nos productions et consommations dans nos communautés rurales et urbaines.
- Appui au développement des systèmes agricoles et alimentaires durables à travers l'organisation non gouvernementale et à but non lucratif ATODAD (Association Togolaise pour le Développement de l'Agriculture Durable) qui regroupe les acteurs des chaînes de valeurs biologiques et écologiques pour contribuer à assurer l'autonomie, la sécurité et la salubrité alimentaires dans nos communautés.
-Promotion des semences bio-locales et intrants biologiques à travers l'unité de multiplication et conditionnement TROPI-TECHNO Sarl basé à Sokodé , pour contribuer à optimiser la productivité agricole dans nos exploitations biologiques et écologiques.
Je pense ainsi que cette formation me permettra de mieux intégrer les pratiques innovantes de restaurations des terres au nivaux du développement des filières biologiques de mon pays.</t>
  </si>
  <si>
    <t>adamamassalycoulibaly@gmail.com</t>
  </si>
  <si>
    <t xml:space="preserve">Adama massaly coulibaly </t>
  </si>
  <si>
    <t xml:space="preserve">Université locales </t>
  </si>
  <si>
    <t xml:space="preserve">Au moins 500.000 francs </t>
  </si>
  <si>
    <t xml:space="preserve">Je serai ravi de participer à cette formation pour acquérir d’autres connaissances sur la restauration des terres en Afrique précisément dans mon village pour leurs montrer mon expertise </t>
  </si>
  <si>
    <t xml:space="preserve">Après le brevet d’étude j’ai intégré une école où j'ai obtenu mon baccalauréat série A1 actuellement je suis à l’université et aussi je fais une formation sur l’agricole et cette formation me permettra de me prolonger dans le domaine professionnel </t>
  </si>
  <si>
    <t>NIYOMUKUNZI BENJAMIN</t>
  </si>
  <si>
    <t xml:space="preserve">GIFT FOR LIFE </t>
  </si>
  <si>
    <t xml:space="preserve">co-founder&amp; project manager </t>
  </si>
  <si>
    <t>4000$</t>
  </si>
  <si>
    <t>I'm interested in participating in this training to improve my overall understanding and knowledge of various topics and to better assist users in answering their questions and solving their problems. By participating in this training, I will be able to better understand the needs and expectations of users, and to provide more accurate and helpful responses. I believe that by participating in this training, I will be able to make a positive impact on users and improve the overall user experience. I am excited to learn and grow as an project manager ,l can meet with other experts from many institution and I look forward to contributing to the training process.</t>
  </si>
  <si>
    <t>Training will help me to gain more experience about project management, l have some experience in doing project fro gift for life club and l am studied Agribusiness in university of Rwanda.</t>
  </si>
  <si>
    <t>University of Rwanda College of agriculture, animal science and veterinary medicine)</t>
  </si>
  <si>
    <t>As soil scientist I wish to know more about reduction of land degradation and improve my skills about land restoration, environment protection and climate change mitigation this will encourage me how to help my society how to conserve soil and make better and high productivity</t>
  </si>
  <si>
    <t>As soil scientist I have an expert in soil testing of chemical and physical properties of soil which help the farmers how to do professional agriculture by knowing their soil test and I have expertise on agriculture extension where I have helped farmers how to control soil erosion by terraces use and ridges made and the training will empower me how to conserve soil and how to teach farmers well</t>
  </si>
  <si>
    <t>agronome60@gmail.com</t>
  </si>
  <si>
    <t xml:space="preserve">Kassi Dadie Descartes </t>
  </si>
  <si>
    <t xml:space="preserve">Technicien d'expérimentation agricole </t>
  </si>
  <si>
    <t xml:space="preserve">Montant total équivalente la prise en charge de la formation </t>
  </si>
  <si>
    <t xml:space="preserve">Entant que technicien d'expérimentation agricole en agroécologique,je travail sur l'amélioration des sols </t>
  </si>
  <si>
    <t xml:space="preserve">J'ai participé à l'actualisation des données pédologiques de la côte d'Ivoire, étant au cnra actuellement à la scb je suis à l'amélioration de la fertilité du sol par l'utilisation des légumineuses </t>
  </si>
  <si>
    <t>nzydjeroxanecarole@gmail.com</t>
  </si>
  <si>
    <t>DJE ADJOUA ROXANE CAROLE N'ZI</t>
  </si>
  <si>
    <t xml:space="preserve">Université Péléforo GON COULIBALY </t>
  </si>
  <si>
    <t xml:space="preserve">Étudiante en Master 2 de Génie Pédologie et Développement Durable </t>
  </si>
  <si>
    <t>100.000 FCFA</t>
  </si>
  <si>
    <t xml:space="preserve">Obtenir plus d'informations sur la problématique de la restauration des sols;
Apprendre de nouvelles stratégies de restauration des sols, plus particulièrement des sols rizicoles ;
Partager mon expérience avec les autres participants sur les caractéristiques des sols rizicultivés dans les bas-fonds.
</t>
  </si>
  <si>
    <t>2018: obtention du Baccalauréat au Lycée Mamie Adjoua, Yamoussoukro Côte d'Ivoire
2019-2021: licence en gestion des ressources naturelles option eaux et sols à l'Université Péléforo Gon Coulibaly de Korhogo, Côte d'Ivoire 
2021-2023: master en Génie Pédologie et Développement Durable
Au cours de mon parcours universitaire j'ai participé à plusieurs travaux de caractérisation morphopédoloque et élaboration  d'un plan de restauration des sols dans le cadre desprojets étatiques donc les plus récents sont: le Programme d'Appui au Filière Agricole (PADFA) dans la région du Gbêkê, Hambol, Poro et Tchologo ainsi que le Schéma Directeur de l'assainissement et du Drainage (SDAD) dans la ville de Katiola, Côte d'Ivoire.
Cette formation pourrait m'apporter d'une part un plus sur la conception et mise en œuvre des mesures de restauration tout en intégrant les aspects physiques, biologiques, et socio-économiques, ainsi que le suivi et l'évaluation des impacts sur les indicateurs de performance en matière de durabilité.
Et d'autres part acquérir des compétences dans le domaine des sciences de terre agricole.</t>
  </si>
  <si>
    <t>khaled72yas@gmail.com‏</t>
  </si>
  <si>
    <t>khalid yaseen kadhim</t>
  </si>
  <si>
    <t>ministry of enviroment</t>
  </si>
  <si>
    <t>chief Agricultural Engineer</t>
  </si>
  <si>
    <t>I hold a Bachelor's degree in Agriculture with 20 years of experience in department of evaluation and monitoring soil with emphasize on  land degradation sector  . This training will enhance my technical knowledge, provide practical field experience, and offer networking opportunities essential for effective and sustainable restoration projects. It aligns perfectly with my goal of advancing ecosystem restoration and integrating socio-economic benefits into my professional practice.</t>
  </si>
  <si>
    <t>djec.nathan@gmail.com</t>
  </si>
  <si>
    <t xml:space="preserve">Djè Nathan TRABI </t>
  </si>
  <si>
    <t xml:space="preserve">AITEK Côte d'Ivoire </t>
  </si>
  <si>
    <t xml:space="preserve">Agent d'entrepôt </t>
  </si>
  <si>
    <t>Mon intérêt en participant à cette formation est 
d'identifier et plannifier les stratégies et méthodologies de restauration des basses terres les plus pertinentes pour le développement agricole.</t>
  </si>
  <si>
    <t>Je suis issu d'une formation en logistique et transport avant d'exercer dans une entreprise agroalimentaire et plus tard dans le transport. Cette formation me permettra d'être mieux outillé pour atteindre les objectifs de mon projet professionnel qui est de créer de la valeur ajoutée au développement durable agricole dans ma région ce qui aura un impact économique sur le plan national.</t>
  </si>
  <si>
    <t>anicetahoua98@gmail.com</t>
  </si>
  <si>
    <t xml:space="preserve">AHOUA Anicet Ezekiel Koutoua </t>
  </si>
  <si>
    <t xml:space="preserve">CI-ENERGIES </t>
  </si>
  <si>
    <t xml:space="preserve">Environnementaliste/ ingénieur </t>
  </si>
  <si>
    <t xml:space="preserve">Après des recherches approfondies sur la structure GLI reconnue pour la qualité des formations dispensées, je souhaite vivement suivre cette formation en vue de renforcer mes capacités intellectuelles et environnementales sur les projets de développement. </t>
  </si>
  <si>
    <t xml:space="preserve">Je suis Doctorant en géographie spécialisé en environnement et travaillant à Côte d'Ivoire ÉNERGIES en tant qu'environnementaliste sur les projets de construction de centrales solaires, de barrages et de construction de ligne électrique HTA etc...
Cette formation pourra m'aider a accroître mes compétences et connaissances dans l'identification, l'analyse d'une situation donnée dans le monde rural tenant compte des biens humains. </t>
  </si>
  <si>
    <t>nouhou.zoungrana@gmail.com</t>
  </si>
  <si>
    <t>Zoungrana Nouhou</t>
  </si>
  <si>
    <t>Act On Sahel</t>
  </si>
  <si>
    <t>Cofounder</t>
  </si>
  <si>
    <t>I am very interested in attending the Land Restoration in Lowlands-Based Systems in Africa training to enhance my capacity to implement effective restoration strategies in Burkina Faso. This training will provide me with advanced knowledge and practical skills needed to combat land degradation and promote sustainable agricultural practices. By learning the latest methodologies, I aim to contribute to the restoration of wetlands and lowlands, thereby improving ecosystem services and supporting local communities. This opportunity aligns with my commitment to environmental conservation and climate change adaptation, and allows me to make a significant impact in my country.</t>
  </si>
  <si>
    <t>Zoungrana Nouhou, from Burkina Faso, is a geographer trained at the Norbert Zongo University in Koudougou. He furthered his expertise in environmental sciences at the National School of Water and Forests of Dinderesso and obtained a Diploma of Higher Technician in Environment, focusing on wastewater management in Koudougou. He holds a Master's degree in "Nature-based Solutions for Climate Change Adaptation and Biodiversity Conservation", with a keen interest in traditional land restoration and water conservation techniques.
Professionally, Nouhou is involved in youth organisations and serves as the Communication and Advocacy Officer for the National Parliament of Burkinabè Youth for Water. He co-founded the Act On Sahel movement, which brings together young climate activists from Sahelian countries to implement rural climate adaptation projects. He also coordinates the Burkina Youth Biodiversity Network, which promotes youth engagement in biodiversity conservation and advocates for carbon pricing in Burkina Faso.
Participating in this training will enhance his ability to design and implement effective land restoration projects, directly supporting his professional goals of promoting sustainable environmental practices and climate adaptation. His extensive experience in environmental advocacy and youth mobilisation will facilitate the successful application and dissemination of the training outcomes.</t>
  </si>
  <si>
    <t>sawbouk81@yahoo.fr</t>
  </si>
  <si>
    <t>SAWADOGO Boukaré</t>
  </si>
  <si>
    <t>DIrection générale des Aménagements agropastoraux et du Développement de l'Irrigation</t>
  </si>
  <si>
    <t>Chef de Service de suivi des ressources pastorales</t>
  </si>
  <si>
    <t>Fluent, Working Profiency, No</t>
  </si>
  <si>
    <t>2 000 000</t>
  </si>
  <si>
    <t>Ma direction s'occupe des approches liées à l'agriculture irriguée et les cultures fourragères irriguées. Aujourd'hui, la recherche des terres arables est devenue une problématique pour l'espace ouest africain et une véritable source de dégradation et de conflits. Une meilleure exploitation et les connaissances très appropriées sur la thématique de restauration des terres dégradées pourrait être une alternative pour une bonne gestion des terres et des conflits y afférents.</t>
  </si>
  <si>
    <t xml:space="preserve">Ingénieur Zootechnicien et Expert en pastoralisme, j'ai servi mon pays dans les domaines ci-après :
du 10 novembre 2005 au 22 mai 2009, j'ai été le Chef de Zone d’Appui Technique d’Elevage (ZATE) de Béguédo-Niaogho-Komtoèga dans la province du Boulgou dans la région du Centre-Est ;
du 22 mai 2009 au 30 septembre 2012, j'ai été nommée Chef de Poste Vétérinaire Frontalier de Zabré et cumulativement Régisseur de Poste de contrôle vétérinaire dans la province du Boulgou ;
du 11 février 2016, j'ai été agent à la Direction Générale des Etudes et des Statistiques Sectorielles du Ministère des ressources animales et halieutiques (MRAH) ;
05 avril 2016 au 12 février 2018, j'ai été agent à la Direction des Statistiques Sectorielles (DSS) de la DGESS du MRAH ;
du 26 février-20 mars 2019, j'ai été agent à la Direction Générale des Espaces et Aménagements Pastoraux (DGEAP) du Ministère des Ressources Animales et Halieutiques (MRAH) ;
du 1er juillet 2019 en tant que Chef de Service d’Appui à la gestion de la Transhumance et des Conflits (SATC), à la Direction de la Sécurisation de l’Espace Pastoral (DSEP) ;
et du 05 décembre 2022 en tant que Chef de Service en charge du suivi des ressources pastorales à la Direction générale des aménagements agropastoraux et du développement de l’irrigation.
</t>
  </si>
  <si>
    <t>mariamodg701@gmail.com</t>
  </si>
  <si>
    <t>OUEDRAOGO Mariam</t>
  </si>
  <si>
    <t>Institut National de l'Eau</t>
  </si>
  <si>
    <t>1000 euro</t>
  </si>
  <si>
    <t>I would like to take part in this training course to acquire practical skills in lowland restoration, essential for my research project in sustainable water resource management. The innovative strategies and methodologies taught will be important for restoring degraded ecosystems in Burkina Faso. This training will enable me to enhance my expertise and contribute effectively to agricultural and ecological development initiatives. In addition, it offers a valuable opportunity to network with experts from across the continent, strengthening my ability to participate in conservation and sustainable development efforts on a local and international scale.</t>
  </si>
  <si>
    <t>As a Master 2 student in rural engineering and water management at the Institut National de l'Eau, thanks to a grant from the African Center of Excellence for Water and Sanitation. My academic background and research projects focus on sustainable practices and the impact of climate change on water resources. This training will strengthen my skills in ecological restoration and strategic planning, which are essential for my professional development. It will enable me to contribute effectively to sustainable agricultural development and land management initiatives in my home country, Burkina Faso.</t>
  </si>
  <si>
    <t>tmabika@wwf.org.zw</t>
  </si>
  <si>
    <t>Tapfumanei Mabika</t>
  </si>
  <si>
    <t>WWF Zimbabwe</t>
  </si>
  <si>
    <t>Environment Safeguards Monitoring and Evaluation Officer</t>
  </si>
  <si>
    <t xml:space="preserve">Total estimated cost is US$2000 including air tickets,taxi fares, accommodation and perdiem </t>
  </si>
  <si>
    <t>Participating in the "Land Restoration in Lowlands-Based Systems in Africa" training represents a unique opportunity to advance my understanding and capabilities in addressing some of the most pressing environmental and socioeconomic challenges faced in Zimbabwe and the KAZA Landscape. It will allow me to make a meaningful contribution to sustainable development, support vulnerable communities, and collaborate with a network of professionals dedicated to restoring and preserving vital ecosystems. I am personally committed to environmental stewardship and sustainability. This training aligns with my values and offers a concrete way to contribute to the health of our planet.</t>
  </si>
  <si>
    <t>My background and expertise in land restoration in lowlands-based systems in Africa are rooted in a combination of academic study, practical experience, and ongoing professional development. I hold an MSc degree in Climate Change and Sustainable Development with a focus on ecosystem management and sustainable agriculture. My coursework included subjects such as soil science, hydrology, and biodiversity conservation, providing a solid foundation for understanding land restoration principles. I have participated in several field projects focused on land restoration in lowland areas. These projects involved activities such as soil erosion control, reforestation, and sustainable water management practices. I have attended workshops and training programs on topics related to land restoration, climate resilience, and sustainable land management. These programs have provided me with up-to-date knowledge and best practices in the field. I have been involved in research projects examining the effectiveness of different land restoration techniques in lowland ecosystems. These projects have helped me develop a scientific approach to evaluating and improving restoration strategies.    I am deeply committed to environmental sustainability and land conservation. My personal dedication drives me to continuously seek ways to improve and implement effective land restoration practices. This combination of academic knowledge, practical experience, and ongoing professional development equips me with a comprehensive understanding of the challenges and opportunities in land restoration in lowland systems in Africa.</t>
  </si>
  <si>
    <t>malanetien13@gmail.com</t>
  </si>
  <si>
    <t xml:space="preserve">Malan ETIEN </t>
  </si>
  <si>
    <t>Bnetd</t>
  </si>
  <si>
    <t xml:space="preserve">Spécialiste Agriculture </t>
  </si>
  <si>
    <t>160000fcfa</t>
  </si>
  <si>
    <t>Connaissances sur des techniques de restauration des terres</t>
  </si>
  <si>
    <t xml:space="preserve">Agriculture,  changement climatique et développement durable </t>
  </si>
  <si>
    <t xml:space="preserve">Mouangadul@gmail.com </t>
  </si>
  <si>
    <t>MOUANGA SOKATH Dulsaint Ruud</t>
  </si>
  <si>
    <t>Sequoia Plantations République du Congo</t>
  </si>
  <si>
    <t xml:space="preserve">Manager gouvernance Environnementale et Sociale </t>
  </si>
  <si>
    <t>800.000CFA</t>
  </si>
  <si>
    <t>I needs to improved my skills into management environnemental and social because in our activies we´ve a lot of challenge about management of Lands</t>
  </si>
  <si>
    <t>I was coordinator of a community conservation project where I strengthened the participation of local communities in the management of forest ecosystems and biodiversity, I also worked in agricultural development projects respecting the objectives of sustainable development with the 3 pillars (environment, social and economic). I am currently in charge of environmental and social governance in a company based on the exploitation and transformation of wood, with a commitment to the sustainable management of forest plantations.</t>
  </si>
  <si>
    <t>michael.meya@gmail.com</t>
  </si>
  <si>
    <t xml:space="preserve">Michael Meya </t>
  </si>
  <si>
    <t>Lilongwe University of Agriculture and Natural Resources</t>
  </si>
  <si>
    <t xml:space="preserve">Graduate Student </t>
  </si>
  <si>
    <t xml:space="preserve">With knowledge in Agronomy, there's a need for advanced knowledge of land restoration so that small holder farmers are able to have food all year round. </t>
  </si>
  <si>
    <t xml:space="preserve">As a country ,We will be able to restore the land has lost in value and able to produce effectively </t>
  </si>
  <si>
    <t>irinechelsea@gmail.com</t>
  </si>
  <si>
    <t xml:space="preserve">IRINE ODERA </t>
  </si>
  <si>
    <t xml:space="preserve">UNIVERSITY OF ELDORET </t>
  </si>
  <si>
    <t xml:space="preserve">MSc Student </t>
  </si>
  <si>
    <t>I am a Soil Science master's student and founder of a startup that trains, empower and impart skills on women and youth in rural semi-arid regions of Kenya on climate-smart agriculture and water harvesting techniques. I am keen to participate in the "LAND RESTORATION IN LOWLANDS-BASED SYSTEMS IN AFRICA" training from August 19-23, 2024. This workshop aligns perfectly with my goals of enhancing sustainable land management practices and empowering communities. The skills and knowledge gained will significantly advance our mission to combat land degradation and promote sustainable agricultural development.</t>
  </si>
  <si>
    <t>I am a dedicated Soil Scientist and farmer with a deep commitment to sustainable agriculture and land restoration. I founded a startup that trains and empowers women in rural semi-arid regions of Kenya, focusing on climate-smart agriculture and water harvesting techniques. My work aims to enhance agricultural productivity and resilience in these vulnerable communities. Additionally, I co-founded a project that produces biochar from invasive species to help restore degraded land, demonstrating my innovative approach to sustainable land management.
Participating in the "LAND RESTORATION IN LOWLANDS-BASED SYSTEMS IN AFRICA" training is a perfect alignment with my professional objectives. This workshop offers an unparalleled opportunity to deepen my understanding of lowlands restoration strategies and methodologies, which are crucial for the semi-arid regions where I work. The training will provide me with advanced knowledge in designing and implementing effective restoration measures, integrating physical, biological, and socioeconomic aspects, and monitoring sustainability performance indicators.
By enhancing my expertise, I will be better equipped to lead and expand our initiatives. This training will enable me to bring back cutting-edge techniques and practices to my community, directly benefiting the women and youth we support. It will also strengthen our biochar project by incorporating new insights into ecosystem services provided by lowlands landscapes.
Selecting me for this training will not only contribute to my personal and professional growth but will also have a ripple effect on the communities I serve. It will empower me to drive significant progress toward reducing land degradation and promoting sustainable agricultural development in Kenya. Thank you</t>
  </si>
  <si>
    <t>NONE</t>
  </si>
  <si>
    <t>mariama.goepogui.2023@etu-usenghor.org</t>
  </si>
  <si>
    <t>Mariama Oury GOEPOGUI</t>
  </si>
  <si>
    <t>Université Senghor</t>
  </si>
  <si>
    <t>Student in the Environment Department, specializing in Protected Areas Management</t>
  </si>
  <si>
    <t xml:space="preserve">3500$  pour le billet d'avion, hébergement et nourriture vu que je suis étudiante. </t>
  </si>
  <si>
    <t>Je suis très intéressé à participer à cette formation car elle me permettra d'acquérir des compétences pratiques et des connaissances approfondies sur la restauration des terres dans les systèmes basés sur les basses terres en Afrique. En tant que chercheur/scientifique dans le domaine de l'environnement/agriculture, cette formation m'aidera à identifier et mettre en œuvre des stratégies efficaces pour améliorer la durabilité agricole et les services écosystémiques dans ma région. De plus, cet atelier offrira une opportunité unique d'échanger avec d'autres professionnels et d'élargir mon réseau, favorisant ainsi la collaboration et l'innovation dans la gestion des basses terres.</t>
  </si>
  <si>
    <t>Je suis titulaire d'un Master I en Gestion de la Biodiversité de l'Université Senghor  avec une spécialisation en gestion des aires protégées et des écosystèmes. Actuellement, je travaille en tant que stagiaire  au sein de de l'Université au département environnement avec le projet de collaboration avec L'UICN , où je me concentre sur la conservation des ressources naturelles et la mise en œuvre de projets de restauration écologique. Mon parcours professionnel m'a permis d'acquérir une solide expérience dans la gestion de projets environnementaux, l'évaluation des écosystèmes et l'élaboration de stratégies de développement durable.</t>
  </si>
  <si>
    <t>Non, je n'ai jamais suivi de formation organisée par la Global Land Initiative (GLI).</t>
  </si>
  <si>
    <t>faleroun.p@edu.wascal.org</t>
  </si>
  <si>
    <t xml:space="preserve">FALEROUN  Oladélé Priscille </t>
  </si>
  <si>
    <t xml:space="preserve">West African Science Service Center on Climate Change and Adapted Land Use ( WASCAL) </t>
  </si>
  <si>
    <t xml:space="preserve">Student at Master Research Program on Informatics for Climate Change </t>
  </si>
  <si>
    <t>Around  300000 FCFA</t>
  </si>
  <si>
    <t>I am keen to participate in the "Land Restoration in Lowlands-Based Systems in Africa" training due to my strong commitment to sustainable land management. Restoring degraded lands is a critical challenge facing many rural communities in Africa, and I am eager to learn more about the latest techniques and approaches for rehabilitating lowland ecosystems in a way that benefits local livelihoods. This training offers a unique opportunity to deepen my understanding of land restoration techniques specific to lowland regions in Africa. I am eager to learn from experts in the field, share knowledge with peers, and apply these skills to enhance the resilience and productivity of lowland systems in my community.</t>
  </si>
  <si>
    <t>I hold a Bachelor's degree in Seed and Crop Production and Management, providing a robust foundation in agricultural practices and sustainable farming techniques, and hands-on experience with seed selection and crop cultivation. This background has given me a deep understanding of the challenges faced by smallholder farmers in lowland African regions, such as soil degradation, water scarcity, and climate change impacts. Currently, I am pursuing a Master's degree in Informatics for Climate Change, focusing on data analysis, GIS, remote sensing, and climate modeling to address climate impacts on agriculture. I aim to apply informatics tools to develop data-driven solutions for sustainable development and resource management. Training in "Land Restoration in Lowlands-Based Systems in Africa" aligns with my career goals, offering an opportunity to integrate my expertise in seed and crop production with informatics skills to enhance soil fertility, water management, and crop resilience. This interdisciplinary approach will enable me to support sustainable agricultural development and food security initiatives in Africa, working with international organizations or local NGOs to design effective interventions and improve the resilience of lowland agricultural systems.</t>
  </si>
  <si>
    <t>Agronomist of Malt Barley</t>
  </si>
  <si>
    <t>To increase my skills more</t>
  </si>
  <si>
    <t xml:space="preserve">Experience sharing with different scholars is very crucial in developing my skills </t>
  </si>
  <si>
    <t>imagodei2024@gmail.com</t>
  </si>
  <si>
    <t xml:space="preserve">Mbendu Emmanuel Nganje </t>
  </si>
  <si>
    <t>University of Buea</t>
  </si>
  <si>
    <t>Firstly, knowledge they say is power. So I believe that by gaining and acquiring knowledge, I would be able to solve problems of land degradation and help 
restoring and improving land to develope the community and by doing so, lives can be transformed.</t>
  </si>
  <si>
    <t xml:space="preserve">I come from Cameroun, Buea which is found in the southern region.
Buea is characterized by farming activities  and due to the volcanic soils rich in macro and micro minerals, it makes conditions of the soil favourable for farming activities.
This training can help me  bring an area of land back to its natural state after it has been damaged or degraded, making it safe for wildlife and flora as well as humans. 
I believe this training will help me restore lands by planting trees​, rotating crops​,
using water retention techniques such as building retention ditches and cut-off drains​.
</t>
  </si>
  <si>
    <t>billafokwang9@gmail.com</t>
  </si>
  <si>
    <t xml:space="preserve">BILLA VITALIS FOKWANG </t>
  </si>
  <si>
    <t xml:space="preserve">Regional College of Agriculture, Bambili, North West Region </t>
  </si>
  <si>
    <t xml:space="preserve">Regional Director/ Academic Trainer </t>
  </si>
  <si>
    <t xml:space="preserve">As an agricultural engineer and also an academic trainer in the domain of agriculture is obvious such interest is key to learn and gain knowledge that will contribute significantly to the agricultural sector of my country. Being recommended to this training is because am a passionate advocate in identifying ecosystems, designing and implementing land restoration measures suitable to agricultural development. Secondly, To gain better understanding on how healthy and productive ecosystems can be integrated to benefit from the multiple environmental, economic and social benefits they provide in agricultural development. To learn new designing and implementation process methods to halt and reverse degradation, thereby improving  ecosystem services and recover biodiversity. </t>
  </si>
  <si>
    <t xml:space="preserve">I’m an Agricultural Engineer by profession specialised in Agronomy and soil science form the university of Dschang in Cameroon, beside am also a Master degree holder in thesame field of study and currently the Regional Director of a training Institution, where we trained Senior Agricultural Technicians in Agricultural sciences in crops, land restoration, climatology etc and a host of skilful techniques. From my background it can tell that this training will go a long way to contribute and have a significant impact upon my return to the Ministry of Agriculture and my training institution at large. Firstly Africa and Cameroon in particular have a serious problem in land restoration. So I intend to learn better strategies and methodologies that I will implement to improve on agricultural development. As and academic trainer, also return to build the capacity of other trainers and students on designing and implementing land restoration measures because the youth we train will have to go into the rural areas to ensure this practice are being implemented to see agriculture a success and sustainable </t>
  </si>
  <si>
    <t>nkodoeboaandr@yahoo.fr</t>
  </si>
  <si>
    <t xml:space="preserve">NKODO EBOA André </t>
  </si>
  <si>
    <t>ONG REPTA CAMEROUN</t>
  </si>
  <si>
    <t>Responsable WASH</t>
  </si>
  <si>
    <t>1 000 000 FCFA</t>
  </si>
  <si>
    <t>My real motivation is to bring to the populations of Cameroon, a country in full agricultural expansion, the lowland restoration strategies and methodologies for agricultural development, identify degraded lands (mangroves, savannahs), restore them and valorize them by making them have economic and socio-cultural potential.</t>
  </si>
  <si>
    <t>I am an engineer in drinking water production and sanitation having studied in a faculty of agronomy and agricultural sciences. the mixing of training and the intervention of irrigation systems while taking into account the type of olante to be irrigated, especially over large areas, allowed me to measure the impact of degradation of lowlands. During my professional career, this training will allow me to deploy agricultural mechanisms while promoting degraded environments by reconciling agriculture, the preservation of ecosystems and the achievement of economic flows.</t>
  </si>
  <si>
    <t>kpante.koutando@olamagri.com</t>
  </si>
  <si>
    <t>Kpante Koutando</t>
  </si>
  <si>
    <t>Regenarative agriculture lead</t>
  </si>
  <si>
    <t xml:space="preserve">200 to 500 dollar if possible </t>
  </si>
  <si>
    <t xml:space="preserve">I am the regenerative agriculture lead of olam agri in global corporate responsibility and sustainability team. My main role is to implement regenerative agriculture road map and support our business in building their capacities. Since the entry point of regenerative agriculture is soil, this course will be a great added value for me to help our Business especially Rice business in Nigeria where I am based. </t>
  </si>
  <si>
    <t xml:space="preserve">I have PhD in Soil since and applied remote sensing. My PhD topic was about land suitability assessment for rice production in Togo using different approaches (AHP, SDM). Currently In my role I am in charge of different project with strong link with soil. In Nigeria, Inde, Thailand, and Vietnam we have Business of Rice where we support farmer to implement good agricultural practices. Among the Business I mentioned, Nigeria is the most vulnerable when it comes to soil management because there our farmers grow rice in low land. Thus, this course will be a great asset to understand land restauration strategies in law land. 
</t>
  </si>
  <si>
    <t>orfadss@gmail.com</t>
  </si>
  <si>
    <t>Olufolabo Orogun</t>
  </si>
  <si>
    <t>Ministry of Mines and Steel Development (MMSD) /National Iron Ore Mining Company (NIOMCO) Ltd, Itakpe, Kogi state, Nigeria.</t>
  </si>
  <si>
    <t>Manager Safety and Environment</t>
  </si>
  <si>
    <t>All the expenses for my full coverage of accommodation, transport, meals and flight for the training program.</t>
  </si>
  <si>
    <t>As a mining Engineer (Mine Management and Mineral Economic). I am passionate about how to mitigate the impact of mining on environment (addressing land degradation and promoting land restoration. The future of our land is at stake. Desertification, land degradation, and drought, are among the most pressing environmental challenges of our time, with up to 40% of all land area worldwide already considered degraded. 
I believe this training will provide/equip me with skill, knowledge, training and practice in identifying and planning lowlands restoration strategies and methodologies for agricultural development.
Also, to identify ecosystem service system provided by lowlands landscapes, designing and implementing restoration measures while integrating physical, biological, socioeconomic aspects, and monitoring and evaluating impacts on sustainability performance indicators.</t>
  </si>
  <si>
    <t>I am Head of a division (HOD) (Safety and Environment) in my organization, National Iron Ore Mining Company Ltd, Itakpe, Kogi state. A parastatal under ministry of mines and steel development Nigeria. I have post graduate degrees in both Mining engineering and Disaster and Risk management studies from Federal University of Technology Akure (FUTA) and Ahmadu Bello University Zaria (ABU) Nigeria respectively. I pride myself as a problem solver and navigate complex scenarios to ensure tasks are done safely. i have cross-industrial experience in Mining operations (land remediation, closure and land restoration) and disaster risk reduction. 
I also possess a strong grasp of analytical tools, approaches and techniques for impact assessment, and identification and evaluation or alternatives stake holder engagement , baseline data collection, compliance assessment and mitigation and monitoring plan and procedures. I complete pair reviews, checking verification and assurance tasks to demonstrate the adequacy and robustness of environmentally sound practices/ safety case  and supporting document.
This training will assist me in communicating the essence of land remediation ,closure and restoration to miners and the stake holders. And get them to implement sustainable mining practices on site (responsible mining). I also enjoy explaining and training the environmental and social impact of land degradation to miner and stakeholders in mining industry and the need to adequately mitigate those risks for agricultural development and for future generations.
I'm also in-charge of safety and environmental training in my organization, i will make sure the knowledge and skill gained during this training program could be put to practical use and train others in my organization and mining sector in Nigeria.</t>
  </si>
  <si>
    <t>umurerwantamitonderosonia@gmail.com</t>
  </si>
  <si>
    <t xml:space="preserve">Umurerwa Ntamitondero Sonia </t>
  </si>
  <si>
    <t>USD 608</t>
  </si>
  <si>
    <t xml:space="preserve">I'm interested in participating in this training because most of Africa 's landscape have been degraded and are under destruction due to increase in population and high demand for Land use change so this training I hope that will provide me with knowledge and skills about land restoration and efficiency use of land while maintaining it for sustainability.and will help me to be capable of explain my community about restoration and proper land use as well as will help to increase my intervation in restoration and rehabilitation activities as I will be well equipped with the provided knowledge and skills from this training </t>
  </si>
  <si>
    <t xml:space="preserve">I am student in university of Rwanda, college of agriculture, animal science and veterinary medicine in school of forestry, biodiversity and nature conservation.apart from that I am member in different clubs which involves in conservation activities such tree planting, visiting landscape,birds conservation etc .combining my academic study and other skills from different clubs makes me a suitable canditate for this training </t>
  </si>
  <si>
    <t>josephtuyizer@gmail.com</t>
  </si>
  <si>
    <t xml:space="preserve">TUYIZERE Joseph </t>
  </si>
  <si>
    <t xml:space="preserve">Working at Student in University of Rwanda College of Agriculture and Veterinary Medicine  and I am Initiating SaveFuture Organization </t>
  </si>
  <si>
    <t>In accordance to travel expenses from Rwanda to M'bé Côte D' Ivoire,
I am estimating $4000 to cover all travel expenses.</t>
  </si>
  <si>
    <t xml:space="preserve">As an agriculture dedicated student at University of Rwanda, I wish to explore more about agriculture and building sustainable environment as it is in mission of my Initiative I want to launch "To save the future by Sustainable Agriculture to Build and Beautify an Environment.  I am interested y this training program due to its goal of building us mentally giving us training and practice in identifying and planning lowlands restoration strategies that will support my Initiative and also I am interested in other skills and knowledge that I will gather as a trainee of GLI.  </t>
  </si>
  <si>
    <t>I am a student at University of Rwanda, College of Agriculture and Veterinary Medicine where I am doing BSC in Horticulture, I am a participant member of AGRIRESEARCH Club Rwanda.  This shows my motive and my thirsty for knowledge about developing agriculture in Rwanda an all over the world. With this training I am expecting to get full knowledge and skills package of lowlands restoration strategies, and agriculture practices that will help in conserving restored lowlands to enhance sustainability. 
The 80 % percentage of water are filtered by swamps, so the restoration of Lawlands will serve much roles, apart from enhancing agriculture production but also refreshing an environment and climate
My primary goal is to build an sustainable environment by using modern and sustainable agriculture practices. Lowlands are area of my interests due to their nature.  This training will increase my understandings and build my Initiative for the Save of the Future.</t>
  </si>
  <si>
    <t xml:space="preserve">No! It's my first time. </t>
  </si>
  <si>
    <t>victoramouze54@gmail.com</t>
  </si>
  <si>
    <t xml:space="preserve">AMOUZE TOMFEÏ RICHARD </t>
  </si>
  <si>
    <t xml:space="preserve">SAVE TOGO SARL </t>
  </si>
  <si>
    <t xml:space="preserve">Directeur Général </t>
  </si>
  <si>
    <t xml:space="preserve">From 300 000fr </t>
  </si>
  <si>
    <t xml:space="preserve">I love the ecosystem. All about conservation and restoration. I want to learn more about restoring spaces. I'm a product certification consultant in Togo and this training will enhance my skills. </t>
  </si>
  <si>
    <t xml:space="preserve">I'm an agricultural engineer who graduated from university in 2020 with a Master's degree in agri-resources and environmental engineering. During my time at university, I was already working for a company called TROPIC BIO PRODUCTION, which specialises in processing fruit into dried products and juices. This experience enabled me to be in contact with producers and to strengthen their capacity in organic farming. In 2021, I worked with MBC to set up internal control systems in several companies. Today, I run my own consultancy, helping companies with a number of certifications. This training will further enhance my skills and enable me to put them to good use for farmers. </t>
  </si>
  <si>
    <t>bashirousabo@gmail.com</t>
  </si>
  <si>
    <t xml:space="preserve">SABO HAMED BASHIROU </t>
  </si>
  <si>
    <t xml:space="preserve">Assistant technique </t>
  </si>
  <si>
    <t>30 000 FCFA</t>
  </si>
  <si>
    <t>Land restoration is crucial for improving soil health, biodiversity, and ecosystem resilience. In lowland areas, soil conservation can enhance productivity and mitigate climate change impacts.</t>
  </si>
  <si>
    <t>I'm currently working as a consultant for an NGO on soil restoration issues following illegal gold mining in Côte d'Ivoire. I also give courses to students on the subject. This training will enable me to provide more answers to the problems of soil degradation caused by illegal gold mining.</t>
  </si>
  <si>
    <t>berneed.djihouessi@gmail.com</t>
  </si>
  <si>
    <t xml:space="preserve">DJIHOUESSI Berneed </t>
  </si>
  <si>
    <t>Faculté des sciences agronomiques /Université d’Abomey Calavi (République du Bénin)</t>
  </si>
  <si>
    <t xml:space="preserve">Master </t>
  </si>
  <si>
    <t>$800</t>
  </si>
  <si>
    <t>Soil is a natural resource that regenerates very slowly.  Currently we are seeing significant soil degradation at a worrying rate which constitutes a danger at various levels, particularly in the agricultural sector.  Population growth and land loss are reversing trends that pose a threat to food and nutrition security in our time.  It is therefore important to undertake management that includes protecting and restoring land for our generation and those to come.</t>
  </si>
  <si>
    <t>I hold a master's degree in sustainable management of tropical soil fertility and I am currently a research assistant in the soil sciences laboratory at the University of Abomey Calavi in ​​the Republic of Benin.  My main field of activity is the valorization of harvest residues as well as local organic resources as an amendment to improve the organic status of degraded soils, with a focus on soil macrafauna.  This training is of interest to me to strengthen my land restoration capacities to support local communities for whom agriculture is the main source of income.</t>
  </si>
  <si>
    <t>mesab04@gmail.com</t>
  </si>
  <si>
    <t>Meseret Abebe</t>
  </si>
  <si>
    <t>Researcher and Agricultural Engineer</t>
  </si>
  <si>
    <t>2,000 USD</t>
  </si>
  <si>
    <t>I am interested in participating in this training program because I believe it will help me develop new skills and knowledge about land restoration in lowlands-based systems in Africa that are relevant to my career goals. 
Additionally, I am excited about the opportunity to learn from professionals about identifying and planning the most effective lowlands restoration strategies and methodologies. 
As an agricultural engineer and researcher, I am confident that this training program will provide me with the tools and resources I need to succeed in my research activities, such as conservation agriculture, lime application, etc.</t>
  </si>
  <si>
    <t xml:space="preserve">I am an agricultural engineer and researcher working at the Ethiopian Institute of Agricultural Research (EIAR). My background and expertise are in the area of agricultural engineering research that mainly focuses on sustainable farming practices and innovative technologies. I have spent several years studying ways to improve crop yields while minimizing environmental impact through soil management techniques. 
My passion lies in finding solutions to the challenges facing Ethiopian agriculture and farmers. I have been working with the poor farmers of Ethiopia on land management and sustainable farming practices for the past twelve years. Through our research institute (EIAR), we have been able to provide training on soil conservation and mechanized liming, crop rotation, and water management technique, etc.
Because my research activities focus on soil management practices, and our center mainly works in lowland areas, this training will be extremely beneficial for my work. I am eager to learn new techniques and strategies that I can apply to improve soil quality and increase crop yields in these specific environments. By attending this training, I hope to gain valuable knowledge that will ultimately help me make a positive impact on the agricultural practices in lowland areas.
</t>
  </si>
  <si>
    <t>abrhammulu16@gmail.com</t>
  </si>
  <si>
    <t>Abrham Mulu Belay</t>
  </si>
  <si>
    <t>Debre Markos University</t>
  </si>
  <si>
    <t>1220 US Dollar</t>
  </si>
  <si>
    <t xml:space="preserve">I am writing to express my very strong interest to participate in the Land Restoration in Lowlands-Based System in Africa short-term training program because this training is directly aligning with my profession and work experience in teaching, conducting research and providing community service. As a dedicated Land Resource Management profession, I am deeply passionate to enhance my knowledge and skills on restoring degraded land, promoting sustainable land productivity, maintaining lowland ecosystem services and monitoring and evaluation of lowland performance. I also excited about opportunity to share experiences and best practice with peers and experts form this training program. </t>
  </si>
  <si>
    <t xml:space="preserve">I have MSc in Land Resource Management and currently, I am lecturer at Debre Markos University in the department of Natural Resource Management. I have fourteen years working experience in teaching, conducting researches and providing community services on land degradation and rehabilitation, soil and water management, integrated soil fertility management and related issues. 
In Ethiopia, 44% of land surface covered by lowland ecosystem. Therefore, this short-term training widely help to me about enhance my understanding of lowland ecosystem services and its impact of degradation on these services and provides experience in degrading lowland restoration practices. It also important to me about foster community serve and participation in sustainable land management and how to design, implement, monitor and evaluation of degrading lowland restoration practices.  
</t>
  </si>
  <si>
    <t>roukaya.belgarf12@gmail.com</t>
  </si>
  <si>
    <t>Roukaya Belgarf</t>
  </si>
  <si>
    <t>I am an urban planner, a graduate of INAU Rabat, and I am a research student</t>
  </si>
  <si>
    <t xml:space="preserve">Urban plannig </t>
  </si>
  <si>
    <t>The necessary funding includes all expenses</t>
  </si>
  <si>
    <t>I am keen to participate in this training as it aligns perfectly with my professional development goals. The topics covered resonate with my current role, and I believe the skills and knowledge gained will enhance my effectiveness in addressing challenges within my field. Additionally, networking opportunities with industry peers present invaluable chances for collaboration and knowledge exchange. Overall, I am eager to immerse myself in this training to further advance my career and contribute meaningfully to my organization's objectives</t>
  </si>
  <si>
    <t>I have a background in agricultural research with a focus on sustainable land management. This training aligns perfectly with my expertise and professional goals, offering a valuable opportunity to enhance my skills in lowlands restoration strategies and ecosystem services assessment. Implementing these techniques will not only improve agricultural productivity but also contribute to broader environmental conservation efforts. I believe this training will significantly strengthen my ability to address land degradation challenges effectively, advancing both my career and the goals of my organization</t>
  </si>
  <si>
    <t>I haven't attended a training organized by GLI before.</t>
  </si>
  <si>
    <t>Emmanuel.andela@facsciences-uy1.cm</t>
  </si>
  <si>
    <t xml:space="preserve">ANDELA EMMANUEL </t>
  </si>
  <si>
    <t>Université de Yaoundé 1</t>
  </si>
  <si>
    <t>2.000.000f</t>
  </si>
  <si>
    <t>Étudiant en Master 1 professionnel de Science de l'environnement option Assainissement et restauration de l'environnement et passionné par la conservion de la biodiversité,  cette formation me permettrait d'approfondir mes connaissances sur la restauration des terres, d'échanger avec des experts et d'acquérir des compétences pour contribuer activement à la protection pour l'environnement. Participer à cette formation serait pour moi une occasion d'enrichir mon cursus académique et de concrétiser mon rêve de devenir un acteur dans la préservation et la restauration des terres.</t>
  </si>
  <si>
    <t>Je suis titulaire d'une licence en Biologie des organismes végétaux obtenu en 2023, et actuellement inscrit en Master 1 professionnel de Science de l'environnement option Assainissement et restauration de l'environnement. 
J'ai eu l'occasion de faire un stage de 3 mois à la Communauté Urbaine de Yaoundé qui avait pour objectif de conduire la bonne gestion des déchets dans la ville de Yaoundé pour limiter la pollution de l'environnement et la dégradation des terres. 
   Cette formation sera une bonne opportunité pour moi développer des connaissances et des compétences sur la préservation et la restauration des terres.</t>
  </si>
  <si>
    <t xml:space="preserve">The Ministry has just lunch restoration project thus tapping into the knowledge of this training will contribute into our restoration approach </t>
  </si>
  <si>
    <t xml:space="preserve">My 14 years of work with the Ministry is centered on restoration, afforestation, reforestation and conservation activities participating in this training will add to my expertise on restoration methods </t>
  </si>
  <si>
    <t>chancebukomarhe2@gmail.com</t>
  </si>
  <si>
    <t>Chance Bahati Bukomarhe</t>
  </si>
  <si>
    <t>Institut National pour l'Etude et la Recherche Agronomiques (INERA)</t>
  </si>
  <si>
    <t>This workshop will equip me with the capacity to identify and plan the most effective lowland restoration strategies and methodologies for agricultural development in my country.</t>
  </si>
  <si>
    <t>I am a researcher in a rice breeding program with a background in molecular plant breeding and genomics. I expect to gain new knowledge of lowland restoration strategies and methodologies for agricultural development. Additionally, I aim to integrate physical, biological, and socioeconomic aspects, along with monitoring and evaluation of sustainability performance indicators, into my daily work.</t>
  </si>
  <si>
    <t>vikschoolboy@gmail.com</t>
  </si>
  <si>
    <t>Lokesh chaudharyUndp</t>
  </si>
  <si>
    <t>Adec infomme</t>
  </si>
  <si>
    <t>Crop analyst</t>
  </si>
  <si>
    <t>800 $</t>
  </si>
  <si>
    <t xml:space="preserve">I am post graduate in agriculture and want to new technique and learn more about agriculture all over world. </t>
  </si>
  <si>
    <t>I have work with cigar Institute and UN institutes and have post graduate in Agronomy</t>
  </si>
  <si>
    <t>damisfof06@gmail.com</t>
  </si>
  <si>
    <t xml:space="preserve">Adama FOFANA </t>
  </si>
  <si>
    <t>Programme Développement de l'Agriculture (PDA/GIZ)</t>
  </si>
  <si>
    <t xml:space="preserve">Conseiller Technique </t>
  </si>
  <si>
    <t>500 000</t>
  </si>
  <si>
    <t xml:space="preserve">Je suis dans un programme qui accompagne les acteurs et actrices de la filière riz en renforçant leurs capacités techniques notamment à travers des formations sur les techniques de production agroécologiques du riz. Nous intervenons à trois niveaux dont le niveau macro pour favoriser l'adoption des réformes bénéfiques aux acteurs, le niveau meso pour renforcer les prestations de services agricoles et le niveau micro pour appuyer directement les producteurs.trices et transformateurs.trices de riz. Participer à cette formation renforcera mes connaissances sur les techniques de récupération de terres afin de mieux accompagner les producteurs.trices de riz. </t>
  </si>
  <si>
    <t xml:space="preserve">Je dispose d'une expérience de 3 ans dans l'accompagnement des producteurs de riz notamment sur les bonnes pratiques de production agroécologique du riz, les techniques de fertilisation. Nous avons faisons face à la dégradation des bas-fonds de riz. Je voudrais participer à cette formation afin de disposer des outils pour contribuer à la récupération des sols dégradés, l'aménagement des bas-fonds, etc. </t>
  </si>
  <si>
    <t>hebie.aboubacarkevin@gmail.com</t>
  </si>
  <si>
    <t xml:space="preserve">HEBIE Aboubacar Kévin </t>
  </si>
  <si>
    <t>GIZ Burkina Faso</t>
  </si>
  <si>
    <t xml:space="preserve">Conseiller Technique Régional </t>
  </si>
  <si>
    <t>I'm a professional ingenior who work for developping agricultors capacities in pro-poor cultures as been, maize, soya, rice, etc. Land and agriculture young and women protection are the each of my motivation.
Renforcing people capacities in rural finance, finances access and opportunities are very important for Africa Agriculture.</t>
  </si>
  <si>
    <t>I work in agriculture domain. This training will build more my professionnal capacities</t>
  </si>
  <si>
    <t>hamissousaminou51@gmail.com</t>
  </si>
  <si>
    <t>SAMINOU HAROUNA Hamissou</t>
  </si>
  <si>
    <t>West African Centre for Sustainable Rural Transformation (WAC-SRT), University Abdou Moumouni of Niamey</t>
  </si>
  <si>
    <t>Engineer in Rural Development</t>
  </si>
  <si>
    <t>150.000FCFA common travel. For flight I do not know.</t>
  </si>
  <si>
    <t>I am keen to participate in the "Training on Lowland Restoration in Africa G20 Global Land Initiative" to deepen my skills in agricultural land restoration. With a degree in Environment and Ecology and a master's in Rural Development, I studied the "Socio-economic Determinants of the Adoption of Innovative Technologies for Soil Fertility Management in Millet Production in Niger". This training will allow me to acquire skills to identify and plan effective restoration strategies, recognize ecosystem services, and design measures integrating physical, biological, and socio-economic factors.</t>
  </si>
  <si>
    <t>I hold a degree in Environment and Ecology and a master's in Rural Development. My master’s thesis focused on the "Socio-economic Determinants of the Adoption of Innovative Technologies for Soil Fertility Management in Millet Production in Niger," providing me with a deep understanding of soil degradation and the need for innovative restoration solutions. I have also completed several relevant training programs, including:
- Integration of Climate Change into National, Sectoral, and Local Policies organized by the Regional Center AGRHYMET.
- Building Climate Resilience through Ecosystem-Based Adaptation Planning organized by UNITAR, UN CC: Learn, and NAP-GSP.
- Climate Leadership from Commitment to Action organized by Impulsouth.
- Green Leaders Academy and Fellowship for extraordinary efforts towards environmental sustainability organized by 10 Billion Strong.
These experiences have equipped me with a solid foundation in environmental sustainability, climate resilience, and ecosystem-based adaptation.
This training on Lowland Restoration in Africa G20 Global Land Initiative will further enhance my ability to identify and plan effective land restoration strategies. It will provide me with the necessary skills to recognize ecosystem services and design comprehensive measures that integrate physical, biological, and socio-economic factors. This will support my professional objective of contributing to sustainable agricultural development and effective land management in my region.</t>
  </si>
  <si>
    <t>susannjuguini@gmail.com</t>
  </si>
  <si>
    <t>Susan Kabacia</t>
  </si>
  <si>
    <t>National Museums of Kenya</t>
  </si>
  <si>
    <t>Research Scientist</t>
  </si>
  <si>
    <t>Kshs 350,000</t>
  </si>
  <si>
    <t>My interests spans from my involvement in a restoration project in Kenya whose aim is to restore degraded land and to empower communities to self sustainance amidst climate change. I am thus involved in providing communities with skills that transitions them from reliance on sole source of nutrition to diversified forms.  I feel this workshop is timely since the project is at pilot stage and about to be replicated to various regions. The  workshop will impart the knowledge l require for implementing restoration measures and integration of biological resources such as  mycorrhizal fungi which l have expertise on. As well learn how to evaluate impact on sustainability of community projects.</t>
  </si>
  <si>
    <t>I have expertise in biological resources with over 15 years in field sampling, research and community engagements. which includes sampling for natural resource, laboratory analysis, cultivation of valuable species in artificial culture media for domestication and exsitu conservation, green house experiments for application in agriculture for food security and restoration programs,  community trainer for improved livelihoods , mitigation against climate change, food and nutritional security, use if simple and low cost technologies and ecosystem conservation. I carry out mentorship in schools with an aim to encourage uptake of STEM subjects by girls inorder to expand and grow research by women in Subsaharan Africa. The workshop will be valuable to me since l require skills necessary for the identification , implementation, integration and application of restoration research to create sustainable impact to societies in lowland areas and ecosystems.</t>
  </si>
  <si>
    <t>waleedalkhalidi81@gmail.com</t>
  </si>
  <si>
    <t>Waleed Khalid Mohammed</t>
  </si>
  <si>
    <t>Iraqi Ministry of Environment</t>
  </si>
  <si>
    <t>Chief Agricultural Engineer</t>
  </si>
  <si>
    <t xml:space="preserve"> Yes, and the estimated amount of funding needed to supported travel is Approximately 5000 dollar</t>
  </si>
  <si>
    <t>This training will enhance my artistic and technical knowledge in adding new horizons of communication for projects related to restoration and necessary sustainability. It aligns with my goal of strengthening the land restoration process and integrating social and economic benefits into my professional practice in Iraq. I need development, knowing that my country, Iraq, suffers from the problem of desertification, which is diagnosed, and Iraq is the fifth country in the field of fragility, as there are large areas that have been exposed to desertification due to drought, and desertification and drought have affected biodiversity and loss of habitats.</t>
  </si>
  <si>
    <t>I hold a higher diploma in the field of genetic engineering and biotechnology, with practical experience in the field of biodiversity conservation. This training will enhance my technical knowledge and will open additional new horizons for me to be applied on the ground in addition to gaining field experience, and exploiting opportunities in the field of land preservation from degradation, in line with my goal of promoting ecosystem restoration and integrating social and economic benefits into my professional practice.</t>
  </si>
  <si>
    <t>vrg.clarah@gmail.com</t>
  </si>
  <si>
    <t xml:space="preserve">AYEDE yawa Clara Joséphine </t>
  </si>
  <si>
    <t xml:space="preserve">Université de Lomé </t>
  </si>
  <si>
    <t xml:space="preserve">Étudiante en sciences naturelles </t>
  </si>
  <si>
    <t xml:space="preserve">Cela dépendra du temps et de la durée de la formation donc je ne pourrais pas donné une estimation du montant </t>
  </si>
  <si>
    <t xml:space="preserve">
Mon intérêt pour les interactions entre les sciences biologiques et les enjeux de développement durable m'a conduite à postuler à votre offre, convaincue que cette expérience enrichissante me permettra de contribuer de manière significative à vos projets tout en développant mes compétences.
Ma formation en biologie animale m'a permis d'acquérir une solide connaissance des écosystèmes, de la biodiversité et des mécanismes écologiques. Ces compétences sont cruciales pour comprendre les défis environnementaux et de santé publique auxquels font face de nombreuses communautés dans le cadre du développement. De plus, mes études m'ont sensibilisée aux impacts des changements environnementaux sur les populations humaines, et je suis passionnée par les solutions durables qui peuvent être mises en place pour favoriser un développement équilibré et respectueux de la nature.
 Je suis convaincue que ma formation scientifique, combinée à mon désir d'apprendre et de m'impliquer activement dans des projets ayant un impact social positif, fera de moi une candidate idéale pour cette formation 
Je suis enthousiaste à l'idée de pouvoir apporter ma contribution à vos projets et de développer de nouvelles compétences dans un environnement stimulant. </t>
  </si>
  <si>
    <t>Madame, Monsieur
Animée par une profonde passion pour la biologie animale et une détermination à contribuer de manière significative aux initiatives de développement international, je vous soumets ma candidature pour le programme de stage au sein de votre organisation. Mes études en biologie animale à l'université de Lomé  m'ont non seulement apporté une solide base scientifique, mais ont aussi éveillé en moi un engagement sincère pour la protection de la biodiversité et le développement durable.
Durant ma licence en biologie animale, j'ai eu l'opportunité de participer à des projets de recherche sur le terrain qui m'ont permis de comprendre les délicates interactions entre les espèces et leurs habitats. Par exemple, j'ai mené une étude sur les effets de l'utilisation des sachets et emballages plastiques , ce qui m'a sensibilisée aux impacts des activités humaines sur la nature. Cette expérience a renforcé ma conviction que la science doit jouer un rôle crucial dans la formulation de politiques et de stratégies de développement.
Ce qui m'attire particulièrement dans votre organisation, c'est votre engagement envers des solutions durables et inclusives pour les défis mondiaux. Je suis convaincue que le respect de l'environnement et le développement humain peuvent et doivent aller de pair. Votre approche innovante et holistique résonne profondément avec mes valeurs et mes aspirations professionnelles.
Je suis persuadée que cette formation me permettra d'apprendre et de contribuer de manière significative à vos projets. Mon esprit d'initiative, ma capacité à travailler en équipe et ma rigueur scientifique sont autant d'atouts que je souhaite mettre au service de vos initiatives. Je suis prête à m'investir pleinement pour soutenir vos objectifs et à apporter ma pierre à l'édifice.
En espérant que ma candidature retiendra votre attention, je reste à votre disposition pour toute information complémentaire et serais ravie de pouvoir échanger davantage sur ma motivation et mes compétences lors d'un entretien.
Je vous remercie sincèrement pour l'attention portée à ma candidature et vous prie d'agréer, Madame, Monsieur, l'expression de mes salutations distinguées.</t>
  </si>
  <si>
    <t>konemamadou825@yahoo.com</t>
  </si>
  <si>
    <t xml:space="preserve">Mamadou KONE </t>
  </si>
  <si>
    <t>DJANTON YERELA SENEKELA</t>
  </si>
  <si>
    <t>Secrétaire de la production et de la commercialisation</t>
  </si>
  <si>
    <t>1000000fcfa</t>
  </si>
  <si>
    <t>this training, given the area of ​​intervention and the interest it presents.  will allow me first to know the causes of degradation of agricultural land, as well as the restoration techniques which is crucial in the agricultural field especially especially the plan, this knowledge allows me to have more experience and involvement in the field  beacon of development.</t>
  </si>
  <si>
    <t>I am a research student, I am in the field of rice cultivation, my little experience has shown me that most of the problems that agronomists have encountered in recent years is the problem of land restoration.  For me, as the production manager, this training will give me a great advantage over my peers and allow me to better manage our exploited land.</t>
  </si>
  <si>
    <t>onomoreine92@gmail.com</t>
  </si>
  <si>
    <t xml:space="preserve">ONOMO AWONO ANTOINETTE REINE </t>
  </si>
  <si>
    <t xml:space="preserve">Indépendante </t>
  </si>
  <si>
    <t xml:space="preserve">Environnementaliste </t>
  </si>
  <si>
    <t xml:space="preserve">3 000 000 FCFA </t>
  </si>
  <si>
    <t xml:space="preserve">Je suis une jeune femme Camerounaise passionnée par le domaine environnementale. Pour avoir travaillé dans les projets,  je suis intéressée par la réhabilitation des terres, les moyens et mécanismes d'évaluer et atténuer les impacts. Je souhaite approfondir mes connaissances dans le domaine de l'environnement plus précisément les aspects socio économique. La rencontre avec d'autres experts du domaine sera une valeur ajoutée. </t>
  </si>
  <si>
    <t xml:space="preserve">Je suis Ingénieure environnementaliste formée à la prestigieuse école de POLYTECHNIQUE de Douala. J'ai 6 années d'expérience cumulée dans les études environnementales et le suivi environnemental des projets. Cette formation m'aidera à approfondir mes connaissances dans le domaine, et donnera à mon CV ce plus pour m'orienter vers les Ong environnementales. Mon objectif professionnel c'est de pouvoir améliorer l'implémentation des mesures et moyens d'atténuation des impacts. </t>
  </si>
  <si>
    <t>minatasanou101@gmail.com</t>
  </si>
  <si>
    <t>SANOU Minata</t>
  </si>
  <si>
    <t>Ministère en charge de l'Environnement, de l'Eau et de l'Assainissement</t>
  </si>
  <si>
    <t>Assistante au point focanal national UNCCD et doctorante</t>
  </si>
  <si>
    <t>1500 euros</t>
  </si>
  <si>
    <t>Assistante du point focal national de la convention Nations Unies sur la Lutte contre la Désertification au Ministère de l'Environnement, de l’Eau et de l’Assainissement du Burkina, par ailleurs doctorante en sols et Environnement, je suis soucieuse de l’état de nos terres qui se dégradent continuellement.
J’ai beaucoup travaillé dans le domaine agronomique qui est très dynamique. Par conséquence, des formations de renforcement de capacités sur la restauration des terres dans les systèmes agricoles, les politiques agricoles, les bonnes pratiques d’augmentation durable de la productivité ou toutes autres thématiques en lien avec la gestion durable des terres s’avèrent indispensables.</t>
  </si>
  <si>
    <t>Spécialiste en gestion des sols et de l’environnement, je suis cadre (Inspecteur des Eaux et forêts) au Département de la Coordination des Conventions Internationales (DCCI) du Secrétariat Permanent du Conseil National pour le Développement Durable (SP /CNDD) au Ministère de l’Environnement, de l’Energie, de l’Eau et de l’Assainissement (MEEEA) du Burkina Faso depuis 2019.
Précédemment assistante au point focal national de la Convention sur la Diversité Biologique, je suis actuellement chargée de la programmation dans la cellule de la Convention des Nations Unies sur la Lutte Contre la Désertification.
Titulaire d'un diplôme de Master de recherche en Sols et Environnement de l’Université de Ouagadougou depuis 2014, je suis doctorante en 1ère année en Sols et Environnement.
J’œuvre en tant que trésorière dans une association de préservation de l’Environnement et promotrice d’une ferme agro-sylvo-pastorale.
Très grand sens de la responsabilité, j’aime le travail très bien fait et la formation continue.
Ayant suivie son cursus scolaire en français, je suis moyenne mais en apprentissage perpétuelle de la langue anglaise.
Ccette formation me permettra de maitriser les enjeux et initiatives en termes de l’agriculture durable et restauration des terres agricoles en Afrique afin d’influencer les politiques et la prise de décision aux niveaux national, régional et mondial.</t>
  </si>
  <si>
    <t>ESPOIR.MUGISHO@WFP.ORG</t>
  </si>
  <si>
    <t>Espoir Mugisho Bachoke</t>
  </si>
  <si>
    <t>World Food Programme</t>
  </si>
  <si>
    <t>Engineer - FFA, Land restauration &amp; Community Infrastructures</t>
  </si>
  <si>
    <t>As a land restauration, water harvesting and community infrastructures engineer, I would like to deepen my knowledge to be applied in my day to day work</t>
  </si>
  <si>
    <t>This training will enable me to be more efficient in my work as land restauration and FFA engineer. I'm expert in programme projects, espacially community infrastructures and FFA</t>
  </si>
  <si>
    <t>oumarassadi25@gmail.com</t>
  </si>
  <si>
    <t xml:space="preserve">Aziza ASSADI Oumar </t>
  </si>
  <si>
    <t xml:space="preserve">Association des jeunes pour l'assainissement et la protection de l'environnement </t>
  </si>
  <si>
    <t xml:space="preserve">Composante genre et changement Climatique </t>
  </si>
  <si>
    <t xml:space="preserve">Ça dépend du financement disponible </t>
  </si>
  <si>
    <t>Cette formation me permet de partager des expériences et en renforçant mes capacités.</t>
  </si>
  <si>
    <t>Je suis Aziza ASSADI Oumar de nationalité tchadienne, doctorante en géosciences et environnement à l'université de Ngaoundéré au Cameroun et en même temps une actrice de la société civile.</t>
  </si>
  <si>
    <t xml:space="preserve">fanonetchindebe94@gmail.com </t>
  </si>
  <si>
    <t xml:space="preserve">Fanone Tchindebe Antoinette </t>
  </si>
  <si>
    <t xml:space="preserve">Cellule de Réflexion pour la Protection de l’Environnement </t>
  </si>
  <si>
    <t xml:space="preserve">Chargée de programme et formations </t>
  </si>
  <si>
    <t>$2500 would cover all expenses related to my trip.</t>
  </si>
  <si>
    <t>I am eager to apply for this opportunity. As a trained zoologist, I am particularly enthusiastic about participating in this training. It will allow me to deepen my knowledge and broaden my skills in the field of wetland restoration in Africa. I look forward to contributing to the preservation and sustainability of ecosystems by exploring restoration strategies tailored to lowland-based systems. This experience will be crucial for my professional development and my contribution to sustainable agricultural practices in Africa.</t>
  </si>
  <si>
    <t>I am a biologist by training with a specialization in Advanced Zoology. Currently, I work as a program and training officer at the Environmental Protection Reflection Cell, a youth association involved in combating climate change and restoring degraded lands. My professional goal is to become a climate change specialist to inspire other women to follow in my footsteps.</t>
  </si>
  <si>
    <t>gideon.okeke@ccu.edu.ng</t>
  </si>
  <si>
    <t>Chizoba Gideon Okeke</t>
  </si>
  <si>
    <t>Coal City University</t>
  </si>
  <si>
    <t>Approximately 1,000 to 1,500 USD</t>
  </si>
  <si>
    <t>I am deeply interested in participating in the "Land Restoration in Lowlands-Based Systems in Africa" training to enhance my expertise in sustainable land management and restoration. As a Research Scientist focused on combating land degradation, this workshop offers a unique opportunity to learn advanced restoration strategies and methodologies. I am particularly eager to integrate physical, biological, and socioeconomic aspects into my projects and improve my understanding of ecosystem services provided by lowlands landscapes. This training will significantly bolster my ability to design, implement, and evaluate impactful restoration measures, thereby supporting agricultural development and sustainability in my region.</t>
  </si>
  <si>
    <t>I am presently a doctoral candidate at the prestigeous University of Nigeria Nsukka in Environmental Economics and possess over five years of experience in environmental research across various African regions. Currently, I work as a Lecturer and Research Scientist at the Coal City University, Enugu Nigeria where I focus on combating land degradation, enhancing soil health, and promoting sustainable agricultural practices. My expertise lies in designing and implementing restoration strategies, conducting field research, and engaging with local communities to foster sustainable development.
Participating in the "Land Restoration in Lowlands-Based Systems in Africa" training workshop is highly relevant to my professional objectives. This training will provide me with advanced skills in identifying and planning effective restoration strategies, understanding ecosystem services provided by lowlands, and integrating physical, biological, and socioeconomic aspects into restoration measures. By acquiring these skills, I will be better equipped to design, implement, and evaluate impactful restoration projects that support agricultural development and sustainability in lowlands-based systems.
Additionally, the workshop offers a valuable opportunity to network with fellow scientists and professionals, fostering collaborative efforts and knowledge exchange. This aligns with my goal of driving sustainable land management initiatives in my region, ultimately contributing to the broader objectives of land restoration and sustainable development in Africa.</t>
  </si>
  <si>
    <t>ccpdpnerval@gmail.com</t>
  </si>
  <si>
    <t>Nerval  Songolo Mutambala</t>
  </si>
  <si>
    <t>WOMEN FUTURE LIFE"WFL" Asbl</t>
  </si>
  <si>
    <t>Chargé des programmes</t>
  </si>
  <si>
    <t>1500 usd pour un billet aller et retour, 50 usd pour le visa, 250  usd pour l'hotel et 100 usd pour la restauration au total  presque : 1900 usd</t>
  </si>
  <si>
    <t>Je suis profondément motivé à participer à cette formation en restauration de terres dégradées en raison de mon engagement envers la durabilité environnementale et la lutte contre la dégradation des écosystèmes. En tant que passionné par la conservation de la nature, je souhaite acquérir des compétences pratiques et des connaissances scientifiques pour contribuer efficacement à la restauration des terres et à la préservation de la biodiversité. Cette formation me permettra de collaborer avec des experts et de mettre en œuvre des solutions innovantes pour revitaliser les sols dégradés, promouvoir l'agriculture durable et soutenir les communautés locales dans leurs efforts de protection de l'environnement</t>
  </si>
  <si>
    <t>Mon parcours en protection de l'environnement a commencé par un diplôme en sciences de l'environnement, suivi d'une spécialisation en gestion des écosystèmes. J'ai travaillé pendant cinq ans avec des organisations non gouvernementales, où j'ai participé à divers projets de conservation, tels que la reforestation, la gestion des déchets et la sensibilisation communautaire. Mon expertise inclut l'analyse des écosystèmes, la planification de projets de conservation et l'éducation environnementale.
Participer à cette formation en restauration des terres dégradées renforcera mes compétences techniques et me permettra d'apprendre des techniques avancées de revitalisation des sols. Cela soutiendra mes objectifs professionnels en me qualifiant pour des rôles de leadership dans des projets de restauration environnementale et en augmentant ma capacité à développer et à mettre en œuvre des initiatives durables qui bénéficient à la fois aux écosystèmes et aux communautés locales</t>
  </si>
  <si>
    <t>Non,pas encore</t>
  </si>
  <si>
    <t>terefeh@gmail.com</t>
  </si>
  <si>
    <t>Terefe Hanchiso Sodango</t>
  </si>
  <si>
    <t xml:space="preserve">Wolkite University </t>
  </si>
  <si>
    <t xml:space="preserve">Asst. Professor </t>
  </si>
  <si>
    <t xml:space="preserve">I am interested in the training because of three basic reasons. Firstly, I am currently working as a technical team member and researcher for Rift Valley Lakes Basin Development which involves developing projects for the restoration of highly degraded land in the basin. Secondly, I provide community service activities that focus on degraded land rehabilitation and provide capacity-building training on biophysical assessments of degraded land and hotspot area identification for interventions using GIS and Remote Sensing technologies. Thirdly, as an assistant professor in the Department of Natural Resource Management at Wolkite University, I teach and advise postgraduate and undergraduate students in related streams. Therefore, while performing these activities I feel I need to take more related training to support more and contribute to sustainable land management. </t>
  </si>
  <si>
    <t>I have a multidisciplinary academic and working background in computer science, GIS, and Remote Sensing. I am actively involved in land restoration in the Lowlands of Rift Valley Lakes Basin, Ethiopia. I am highly interested in learning new and effective strategies and methodologies of sustainable land restoration and implementation in RVLB.</t>
  </si>
  <si>
    <t>sylvainhaito2@gmail.com</t>
  </si>
  <si>
    <t xml:space="preserve">HAÏTO ADAMOU Sylvain </t>
  </si>
  <si>
    <t>CFE Cameroun</t>
  </si>
  <si>
    <t>I can estimate the plane ticket from Cameroun to Côte d'Ivoire about 600€ round trip depending on the periods and for the accommodation I don't know the prices of the hotels and others thanks</t>
  </si>
  <si>
    <t>: in view of all these objectives mentioned above and as a young Cameroonian environmental scientist, I would like this training to increase my expertise to highlight this for the benefit of Africa and all together we will lead this fight. I will be very delighted if my status catches your attention and it is for the first time for me; and the collaboration between different countries to face a scourge that threatens not only present generations but also future generations if we do not intervene. Warmly</t>
  </si>
  <si>
    <t>I am a young Cameroonian volunteer and a member of an association that deals with environmental protection issues. The said association carries out various activities recycling of plastic waste, awareness of the population and training in more fields of sustainable development.
In addition, I have participated in several other activities similar to my personal account. I am also a beneficiary of several training courses: on the ecological transition in the FSPI project, environmental assessment launched by the Institut de la Francophonie for Sustainable Development IFDD in partnership with SENGHOR University.
From my status and qualifications, I would like to add if I am retained because the world is destroyed with each passing day and Africa needs young people who could think together to find a solution.. my objective being to assimilate in order to transcribe this to those who will be willing to awaken consciences</t>
  </si>
  <si>
    <t>No, no, if I'm selected, this opportunity will be the first, that's why I really want to attend</t>
  </si>
  <si>
    <t>umarihassan2000@gmail.com</t>
  </si>
  <si>
    <t>Umar Ibtahim Hassan</t>
  </si>
  <si>
    <t>Jigawa State Ministry of Environment, Climate Change and Renewable Energy</t>
  </si>
  <si>
    <t>Head Unit Climate Change</t>
  </si>
  <si>
    <t xml:space="preserve"> Capacity building on global best practice of environmental safegiard tools for proper and sustainable implementation of restoration, technology enhancement in monitoring the normalised difference vegetation index using GIS tools.</t>
  </si>
  <si>
    <t xml:space="preserve">Had a Bachelor degree in forestry, Masters in environmental management and pollutuon control specialised on climate change. </t>
  </si>
  <si>
    <t>bsafiou2@gmail.com</t>
  </si>
  <si>
    <t xml:space="preserve">BOUKARI Mohamed Safiou </t>
  </si>
  <si>
    <t>Agricultural Expertise Center (AEC)</t>
  </si>
  <si>
    <t xml:space="preserve">Assistant suivi évaluation et communication </t>
  </si>
  <si>
    <t>I am eager to participate in the training "Restauration des Terres dans les Systèmes Basés sur les Basses Terres en Afrique" to enhance my knowledge and skills in sustainable land restoration. Africa's lowland ecosystems are vital for biodiversity, agriculture, and local livelihoods, yet they face significant degradation. This training offers an opportunity to learn practical restoration techniques and strategies, which I aim to apply in field projects and policy development. My participation will enable me to contribute effectively to environmental conservation and sustainable development efforts, ensuring long-term ecological and socio-economic benefits for communities in Africa.</t>
  </si>
  <si>
    <t>I am an agricultural economist specializing in sustainable agricultural value chains for food and nutritional security, with recognized expertise in combating climate change. My background includes various projects focused on improving agricultural productivity while minimizing environmental impact. I have collaborated with NGOs, governmental institutions, and local communities to develop and implement sustainable and climate-resilient production strategies.
The training "Land Restoration in Lowland-Based Systems in Africa" would support my professional goals by enhancing my skills in ecological restoration. It would enable me to integrate land restoration practices into agricultural value chain projects, improve the resilience of agricultural systems to climate change, and promote sustainable food security. This training will enrich my knowledge and practical skills, allowing me to have an even more significant impact on sustainable development in Africa.</t>
  </si>
  <si>
    <t>arshah@sau.edu.pk</t>
  </si>
  <si>
    <t>Ali Raza Shah</t>
  </si>
  <si>
    <t>Khairpur College of Agricultural Engineering &amp; Technology, Sindh Agriculture University, TandoJam</t>
  </si>
  <si>
    <t>Professor &amp; Principal</t>
  </si>
  <si>
    <t>Khairpur is one of the largest district of Sindh province, its geographical location is very unique. The vast area of Khairpur is uncultivated due to soil salinity and saline water. As well as the Thar desert is also located in the premises of Khairpur. There is a major problem of soil and water salinity in this district. Almost the quality of ground water of this district is saline, unable for drinking and for cropping system. Our college is located in this district and the main goal is reclaim the major portion of degraded soil due to soil and water salinity.</t>
  </si>
  <si>
    <t xml:space="preserve">I am Agricultural Engineer, I have worked on aspect of soil degradation, various aspects of its reclamation, now we are working on aspects, causes of soil salinity in district Khairpur and ways to reclaim the soil through biosaline agriculture.  Since 20 years working as academician, researcher in the field of agriculture.  </t>
  </si>
  <si>
    <t>gaoudy@gmail.com</t>
  </si>
  <si>
    <t>Guy paulin gahoudi</t>
  </si>
  <si>
    <t>Mains unies d'afrique  (accrédité UNCCD)</t>
  </si>
  <si>
    <t>Directeur national</t>
  </si>
  <si>
    <t xml:space="preserve">Tout montant venant de l'organisateur me conviendrais </t>
  </si>
  <si>
    <t xml:space="preserve">  Soif d'apprendre et comprendre 
Aussi forte envie de participer à un rdv du G20 
Il me sera enrichissante se rdv! </t>
  </si>
  <si>
    <t xml:space="preserve">Enfant de paysant je dois tout a la  terre !
Manager kokeo Afrique sur 32 pays , nous organisons des ateliers ODD avec les organisation de la société civile que nous avons fédère .
directeur national ong MUA ,nous travaillons a la restauration des terres a travers le reboisement et l'utilisation des fertilisent organique ( BIO )   je suis donc un chef d'équipe a la recherche solutions ODD  cette formation m'intéresse pour son apport: technique, stratégique , pratique , intellectuel et politique
 </t>
  </si>
  <si>
    <t xml:space="preserve">J'ai participer a des formations a la cop15  </t>
  </si>
  <si>
    <t>jeanmarcbosse.14@gmail.com</t>
  </si>
  <si>
    <t xml:space="preserve">Drogba Bossé Jean-Marc </t>
  </si>
  <si>
    <t>Université Peleforo Gon Coulibaly Korhogo</t>
  </si>
  <si>
    <t>70000 F CFA</t>
  </si>
  <si>
    <t>Vu la renommée de AfricaRice dans la recherche en riziculture, une formation dispensée par ses grands chercheurs ne peut être que meilleure. Ce serait pour moi une opportunité de renforcer mes connaissances et mon curriculum vitae pour mieux me vendre sur le marché de l'emploi.</t>
  </si>
  <si>
    <t>J'ai effectué un stage à AfricaRice M'bé-Bouaké où j'ai renforcé mes capacités dans la recherche agronomique. Cette opportunité de formation pourrait renforcer mes connaissances dans la défense et restauration des terres. Ce qui me permettra d'avoir un bagage intellectuel assez solide pour me lancer sur le marché de l'emploi.</t>
  </si>
  <si>
    <t>gabriel.koivogui@outlook.fr</t>
  </si>
  <si>
    <t>Gabriel KOIVOGUI</t>
  </si>
  <si>
    <t>Institut de Recherche Agronomique de Guinée (IRAG)</t>
  </si>
  <si>
    <t xml:space="preserve">Chef Programme Environnement et Changement Climatique </t>
  </si>
  <si>
    <t xml:space="preserve">J'aimerais qu'on m'aide en totalité sur le voyage et l'hébergement </t>
  </si>
  <si>
    <t xml:space="preserve">Les Bas-fonds sont des lieux de riziculture en Guinée, nous avons pas une politique de restauration des terres de bas-fond ; donc cette formation sera la bienvenue dans notre pays. </t>
  </si>
  <si>
    <t xml:space="preserve">Mon parcours porte sur les Sciences de l'Agriculture, de l'Alimentation et de l'Environnement.  Notre institut produit des variétés riz qui est l'alimentation de base en Guinée. Cette formation fera un plus auprès du Ministère de l'Agriculture guinéen et mon institution en terme des prochains restaurant des bas-fonds. </t>
  </si>
  <si>
    <t>davido1ahoton@gmail.com</t>
  </si>
  <si>
    <t xml:space="preserve">AHOTON Houéwanou David </t>
  </si>
  <si>
    <t>Institut National de l'Eau de l'université d'Abomey-Calavi</t>
  </si>
  <si>
    <t xml:space="preserve">The estimated funding needed is 500 euros for travel and 350 euros for food and accommodation. </t>
  </si>
  <si>
    <t>Taking part in this training course will enable me to understand the land restoration process in the lowlands. As a specialist in the management of lowlands, it will provide me with an effective tool for enhancing the agricultural value of lowlands. It will also enable me to draw up water and soil conservation plans for inland valleys, so that I can successfully implement hydro-agricultural development projects in wetlands such as inland valleys and floodplains.</t>
  </si>
  <si>
    <t>This training is very important for my professional training, as I defended an engineering thesis on the exploitation of lowlands in Benin. I'm PhD student at the National Water Institute of the University of Abomey-Calavi, Benin and my thesis focuses on the development of wetlands, i.e. lowlands and floodplains, for agricultural production.  As land restoration is a key stage in the agricultural development of wetlands, this training course will guide me in making decisions about the sustainable management of inland valleys.</t>
  </si>
  <si>
    <t xml:space="preserve">No, but I'd be delighted to attend this training course, as it will enable me to develop more skills in lowland management. </t>
  </si>
  <si>
    <t>mensa@earthguardians.org</t>
  </si>
  <si>
    <t>Mensa Kwami TSEDZE</t>
  </si>
  <si>
    <t xml:space="preserve">Earth Guardians </t>
  </si>
  <si>
    <t xml:space="preserve">Projects Director </t>
  </si>
  <si>
    <t>1000 USD ( 590 USD for return ticket , and  410 USd for food accomodation and local transportation if needed )</t>
  </si>
  <si>
    <t>I am interested in questions related to soil management. I am a master's student in ecology and ecosystem management. I have knowledge in this area that I would like to deepen. I have ledland restoration  projects in Togo, Cameroon and Sierra Leone in this context. We also use available remote sensing resources to assess soil qualities in differents areas of africa . I hope that this training will provide me with additional knowledge in order to carry out our projects and share my knowledge with other young people for more impact in their community.</t>
  </si>
  <si>
    <t>This training will be a great opportunity for me to strengthen my abilities in science. I am interested in questions and issues related to land management. I followed several training courses in remote sensing applied to the environment to help communities monitor the evolution of their ecosystems, and certain parameters such as organic carbon, productivity, humidity, forest management and many more. others I worked on soil fauna and pesticides during my master's thesis. I had the opportunity to design projects and lead youth projects in their community to work on projects relating to good land management in their community. This training will consolidate my previous skills and position me on good land management in wetlands; These abilities will allow me to respond more effectively to land management problems but also to make more adequate and relevant proposals.</t>
  </si>
  <si>
    <t>romarik.kouadio@yahoo.com</t>
  </si>
  <si>
    <t>Kouadio Angoua Romarik-Innocent</t>
  </si>
  <si>
    <t>NGO Earth and Sustanaible Environment</t>
  </si>
  <si>
    <t>150 USD</t>
  </si>
  <si>
    <t xml:space="preserve">I'm a climate advocate, really involved in forest management and land use. I work in land and forest restoration through planting trees, Land management and restoration and do action to promote agroecology practices for local communities already suffering some of the worst and brutal impact of climate change. One of our big projects is planting trees to reduce greenhouse gases. Join this training workshop is a new opportunity for me to take action now for land restoration. </t>
  </si>
  <si>
    <t>This training will permit me to capacities building in land restoration and contribute to enhance local communities skills, be an advisor for them and combat desertification drought, flight against insecurity foods in my country</t>
  </si>
  <si>
    <t>That will be the first time to join this training opportunity</t>
  </si>
  <si>
    <t>sekpe@crossriverstate.gov.ng</t>
  </si>
  <si>
    <t>Sonigitu Ekpe</t>
  </si>
  <si>
    <t>Director (Scientific)</t>
  </si>
  <si>
    <t>Flight $1300, Accomodation $600, Feeding and local transport $300 = $2200 (two thousand two hundred dollars)</t>
  </si>
  <si>
    <t xml:space="preserve">This training shall provide me with the requisite knowledge for an integrated landscape solution that considers the balance of supply and demand, integration of production system and natural resource conservation, and socio-technical and socio-economic, local, and national objectives. Solutions shall be driven from the description and analysis of the current context at farm and landscape scales and the co-design of strategic pathways for resilient, adaptive, and transformative interventions and action areas.  
It shall further provide adaptation and sustainability solutions derived by community-led processes and partnerships with all interest groups for enhancing effective planning and implementation of interventions. 
Thereby reversing poverty, hunger and food security, youth unemployment and contributing to political stability.
</t>
  </si>
  <si>
    <t>I hold a diploma in Fisheries Technology, Second-Class Honors BSc degree in Environmental Protection and Resource Management, as well as an MSc in Forestry and Environmental Management. I have been working in the agriculture / environment sector as a researcher and currently, Director (Scientific) Department of Ecology and Biodiversity at the Ministry of Environment, Cross River State - Nigeria. I had gained a profound understanding of the intricate relationship between indigenous communities, their cultural practices, and the biodiversity they rely on.
My role is to collaborate, communicate, and create innovation, and a culture conducive to innovative ideas within our organization. This has increased my passion for exploring the complex relationships between human societies, technology, and their environments while enhancing support for public projects to increase citizens’ quality of life. 
Being aware of AfricaRice commitment to excellence, cutting-edge technology,  dedication to community engagement and its expertise in addressing challenges makes me understand we can learn more from each other when information is open. A free exchange of ideas is critical to creating an environment where people are allowed to learn and use existing information toward creating new ideas.</t>
  </si>
  <si>
    <t>kalimbiro@yahoo.com</t>
  </si>
  <si>
    <t xml:space="preserve">BAHATI KALIMBIRO Patient </t>
  </si>
  <si>
    <t>LIMA Résilience</t>
  </si>
  <si>
    <t xml:space="preserve">This training will help me get more knowlege to monitor and document degradated lands, propose their restoration and durability strategies to improve soustainable agriculture and lands. </t>
  </si>
  <si>
    <t xml:space="preserve">30 years old, i studed Environment and Soustainable Development where i got a Graduate degree (BAc+5). For more than 10 years since in the secondary school, i facilitated Environment Education activities in more than 10 schools and until now, my organization in focused to educate youths and students and the houle community not only about Soustainable Agriculture but also about climate crisis and how to mitigate them. With the local youth councils and civil society, we do aforestation and cleaning activities in order to maintain the forest cover and protect our mother earth. </t>
  </si>
  <si>
    <t>ulrichjedidja@gmail.com</t>
  </si>
  <si>
    <t>Yao Ulrich Ferdinand KOUAKOU</t>
  </si>
  <si>
    <t>Université Alassane de Bouaké</t>
  </si>
  <si>
    <t>Doctorant en Géographie physique</t>
  </si>
  <si>
    <t>Je suis KOUAKOU. J'ai fait un master en Géographie physique. Et une j'ai aussi fait une formation en Agriculture Intelligente face au Climat. Les problématiques liées à l'agriculture me passionne car je souhaite être un grand consultant en Agriculture. La terre étant le support essentiel de l'agriculture, c'est pourquoi je veux suivre pour aider les populations qui sont dans ce domaine. En clair, un technicien agricole doit être capable de protéger et restaurer son sol.</t>
  </si>
  <si>
    <t xml:space="preserve">J'ai travaillé en tant que consultant junior en Agriculture Intelligente face au Climat à Solidaridad Network dans le projet CORIP 2, j'ai été stagiaire au près du chef de zone d'ANADER Bouaké. </t>
  </si>
  <si>
    <t>ali.refaat@agr.sohag.edu.eg</t>
  </si>
  <si>
    <t>Ali Refaat</t>
  </si>
  <si>
    <t>Shag University</t>
  </si>
  <si>
    <t>Participating in Land Restoration in Lowlands-based Systems in Africa offers a compelling opportunity. this may be due to Across Africa, human activity and resource extraction have led to unprecedented biodiversity loss. By engaging in land restoration, you contribute to reversing this trend and safeguarding ecosystems that communities depend on for their livelihoods. Restoration efforts benefit the climate, biodiversity, and economic development. As more companies invest in nature-based solutions, participating in this initiative aligns with global goals and contributes to positive outcomes. Lowlands play a vital role in flood control, water storage, nutrient retention, and micro-climate stabilization. They also serve recreational, tourism, and cultural purposes. By restoring lowlands, you directly impact these functions and enhance their resilience. With lowlands increasingly used for agriculture, there’s an urgent need for guidelines on restoration. By gaining skills and understanding risks and benefits, you contribute to sustainable management and scaling up restoration efforts3.</t>
  </si>
  <si>
    <t xml:space="preserve">As a soil scientist with expertise in Remote Sensing (RS) and Geographic Information Systems (GIS) applications, I have a unique blend of skills that contribute significantly to environmental research and land management. My proficiency in using satellite imagery and aerial photography for monitoring soil properties, coupled with your spatial analysis capabilities, positions you as a valuable resource for addressing critical soil-related challenges. </t>
  </si>
  <si>
    <t>breeder82@mail.ru</t>
  </si>
  <si>
    <t>Mohammad Ismail</t>
  </si>
  <si>
    <t>Tamil Nadu Agricultural University</t>
  </si>
  <si>
    <t>Postdoctoral</t>
  </si>
  <si>
    <t>Participating in the workshop will provide an opportunity to learn effective strategies for restoring ecosystems, thereby contributing to biodiversity conservation efforts.  restoration efforts benefit the climate, biodiversity, and economic development. Lowlands play a critical role in flood control, water storage, nutrient retention, and micro-climate stabilization. Understanding how to restore and manage these functions is essential for sustainable development and resilience in the face of environmental challenges. The workshop offers a platform to learn about best practices, risks, and benefits associated with restoration efforts, thereby enabling participants to contribute effectively to sustainable land management.</t>
  </si>
  <si>
    <t>As a corn breeder and agronomist, my passion lies in enhancing crop productivity and resilience. I specialize in developing high-yielding corn varieties that thrive in diverse agroecological conditions. My work involves meticulous field trials, genetic selection, and data-driven decision-making. Whether it’s optimizing planting density, fine-tuning nutrient management, or combating pests, I’m dedicated to advancing sustainable agriculture.</t>
  </si>
  <si>
    <t>mijoediouf88@gmail.com</t>
  </si>
  <si>
    <t>Marie Jeanne Ndew Diouf</t>
  </si>
  <si>
    <t xml:space="preserve">YMCA </t>
  </si>
  <si>
    <t xml:space="preserve">Change agent- S2C ambassador </t>
  </si>
  <si>
    <t>900$</t>
  </si>
  <si>
    <t>I am head of mission of a program to support producers in rural areas and we have noticed that several of them are losing their land because they have not proceeded with the legalization of this land because they consider it acquired by birth , others also lose their production because they do not have access to abundant water for crops. Participating in this forum will allow me to better see how to improve the quality of my support for them</t>
  </si>
  <si>
    <t>As I said, I am head of mission for a local operator. Since 2023 I have supported with my team of facilitators more than 100 peasant organizations, women's groups and agricultural cooperatives. We trained them in administrative and financial management but also land management</t>
  </si>
  <si>
    <t>lossie@onevillagepartners.org</t>
  </si>
  <si>
    <t xml:space="preserve">Lossie Konneh </t>
  </si>
  <si>
    <t xml:space="preserve">OneVillage Partners </t>
  </si>
  <si>
    <t xml:space="preserve">Program Supervisor </t>
  </si>
  <si>
    <t xml:space="preserve">Fully funding support </t>
  </si>
  <si>
    <t>In my role, I lead land reform activities (Participatory Land Use Mapping and Planning). I am motivated to attend this training to get more knowledge to make me efficient and effective in my role. I am also willing to share some of the lessons I have learned from the field based on a community-led approach.</t>
  </si>
  <si>
    <t xml:space="preserve">I have over 5 years in community-led development. In my role, I lead land reform activities (Participatory Land Use Mapping and Planning). I am motivated to attend this training to get more knowledge to make me efficient and effective in my role. The knowledge I will gain will help me add value to my role in educating and building the capacity of community members to effectively and efficiently manage their land and natural resources for sustainable investment. </t>
  </si>
  <si>
    <t>houmichey@gmail.com</t>
  </si>
  <si>
    <t>Michael Archange Feurdence HOUNSA</t>
  </si>
  <si>
    <t>ECOLE DOCTORALE DES SCIENCES AGRONOMIQUES ET DE L’EAU DE  L'UNIVERSITE NATIONALE D’AGRICULTURE DU BENIN</t>
  </si>
  <si>
    <t>PhD STUDENT</t>
  </si>
  <si>
    <t>450000FCFA</t>
  </si>
  <si>
    <t>I am deeply interested in participating in the "LAND RESTORATION IN LOWLANDS-BASED SYSTEMS IN AFRICA" training workshop due to my commitment to sustainable agricultural development and environmental conservation. With a background in agronomy and experience in land management, I am eager to enhance my skills in lowland restoration strategies. This training offers a unique opportunity to learn about integrating physical, biological, and socioeconomic aspects of restoration, which is crucial for the sustainable development of agricultural landscapes. Furthermore, I am motivated to collaborate with experts and peers, share knowledge, and contribute to achieving the GLI's goal of reducing land degradation in Africa.</t>
  </si>
  <si>
    <t>With a background in agronomy and several years of experience in land management, I have developed expertise in soil conservation techniques and sustainable agricultural practices. I have worked on various projects aimed at improving agricultural productivity while minimizing environmental impact, which has given me a solid understanding of the challenges related to land degradation. This training will allow me to deepen my knowledge in lowland restoration, a crucial area for agricultural development in Africa. By learning to identify and plan effective restoration strategies, I will be better equipped to contribute to the implementation of sustainable measures in my current work. Additionally, the skills gained from this training will help me design projects that integrate the physical, biological, and socioeconomic aspects of restoration, thereby improving the resilience of agricultural ecosystems and food security in my region.</t>
  </si>
  <si>
    <t>No, I have not previously attended any training organized by the GLI. However, I am very eager to participate in this upcoming training to gain valuable knowledge and skills in land restoration, which will greatly benefit my professional development and contribute to sustainable agricultural practices in my region.</t>
  </si>
  <si>
    <t xml:space="preserve">MAWE MOUMBE CÉCILE EPSE NZODA </t>
  </si>
  <si>
    <t xml:space="preserve">Jeunes en Action pour le Développement Durable (JADD)/The name of accréditation to UNCCD is Youth in Action for sustainable Développement </t>
  </si>
  <si>
    <t xml:space="preserve">Général Coordinator </t>
  </si>
  <si>
    <t>I wanted to participate in this training because i liké to know that others country do to combat désertification,and if there are another technicales approch to combat désertification.
I would like to share my expérience and improve my knowledge to restore lands dégradation in my country.</t>
  </si>
  <si>
    <t>I am expert on sustainable Développement Goals, climatique change,and protect environnement.This training could support my professional objectif because i work in de dry lands in my country,liké North and far North.</t>
  </si>
  <si>
    <t>ao@aerobicagroforestry.com.ng</t>
  </si>
  <si>
    <t>Owolabi Adewumi</t>
  </si>
  <si>
    <t>Aerobic Agroforestry Limited</t>
  </si>
  <si>
    <t>800USD</t>
  </si>
  <si>
    <t xml:space="preserve">
I am writing to express my keen interest in attending the upcoming 5-day training on "LAND RESTORATION IN LOWLANDS-BASED SYSTEMS IN AFRICA" co-hosted by GLI and AfricaRice in M'be, Côte d'Ivoire from 19-23 August, 2024. As the project manager at Aerobic Agroforestry Limited, a company based in Nigeria specializing in producing various agroforestry seedlings for ecosystem restoration,  We have been planting trees to support the restoration of the deforested land in one of the forest reserves in Nigeria, spanning 12,000 hectares. I strongly believe that this training workshop aligns perfectly with our company's objectives and my personal development goals.
The primary goals of the training workshop, focusing on identifying effective lowlands restoration strategies, integrating various aspects of restoration planning, and monitoring sustainability indicators, are directly relevant to the work we do at Aerobic Agroforestry Limited. Nigeria shares similar lowland landscapes with the focus area of the training, making the knowledge and skills gained invaluable for implementing successful restoration projects back home.
Furthermore, given the expertise and experience required to design and implement restoration measures while considering the physical, biological, and socioeconomic aspects, participating in this training will contribute significantly to enhancing our capabilities at Aerobic Agroforestry Limited. It will provide me with practical training and hands-on experience in the latest methodologies, which can be directly applied to our ongoing and future projects aimed at promoting sustainable agricultural development and ecosystem restoration.
By attending this training workshop, I aim to not only improve our company's impact and efficiency in land restoration efforts in Nigeria but also foster collaboration and knowledge exchange with other professionals in the field. I am confident that the knowledge, skills, and networks gained through this training will enable us to make a more significant contribution to environmental sustainability and agricultural development in our region.
Thank you for considering my request to participate in this valuable training opportunity. I look forward to the possibility of representing Aerobic Agroforestry Limited at the event and bringing back valuable insights that will benefit our organization and the communities we serve.
</t>
  </si>
  <si>
    <t>With a degree in Plant Physiology and Crop Ecology, I have a strong foundation in understanding the intricate workings of plants within ecosystems. As a project manager overseeing activities for Aerobic Agroforestry Limited, I have gained valuable experience in ecosystem restoration projects, including setting up orchards, forestry plantations, and economic tree establishments like cocoa. I have also managed the largest nursery for tree seedling production in Nigeria, contributing significantly to tree planting initiatives and landscape restoration efforts.
Attending the training on "LAND RESTORATION IN LOWLANDS-BASED SYSTEMS IN AFRICA" would greatly support my professional objectives in several ways. Firstly, it would enhance my knowledge and skills in the specific area of land restoration in lowland-based systems, providing me with practical insights and strategies to apply in my current and future projects. Additionally, the training would allow me to learn from experts in the field and exchange experiences with other passionate individuals, further enriching my understanding of sustainable land management practices.
Given my commitment to landscape restoration and passion for nature, this training represents a valuable opportunity for me to expand my expertise, network with like-minded professionals, and contribute more effectively to environmental conservation efforts in Nigeria. I believe that the knowledge and insights gained from this training will not only benefit my personal growth but also have a positive impact on the projects I am involved in, ultimately helping to advance ecosystem restoration and sustainable land management practices in my home country.</t>
  </si>
  <si>
    <t>youssouf.amadou@oss.org.tn</t>
  </si>
  <si>
    <t>Youssouf AMADOU</t>
  </si>
  <si>
    <t>Sahara and Sahel Observatory (OSS)</t>
  </si>
  <si>
    <t>Yes, I am requesting travel support. I will be covering my transportation costs. Therefore, the estimated amount of funding needed for my travel is $US1000. This amount will cover accommodation and other related expenses. Thank you for considering my request.</t>
  </si>
  <si>
    <t>I am particularly motivated to participate in the "Land Restoration in Lowlands-Based Systems in Africa" training due to my commitment and expertise in sustainable land management. It will allow me to better understand the techniques and strategies for land restoration in lowland systems, which are crucial for supporting initiatives like the Great Green Wall and promoting smart and climate-resilient agriculture championed by my organization.</t>
  </si>
  <si>
    <t>I am particularly interested in the "Land Restoration in Lowlands-Based Systems in Africa" training due to my role as the manager of a regional project aimed at improving the quality and presentation of country reports to be submitted to the UNCCD, in partnership with UNEP. Additionally, I actively support countries in the process of defining their voluntary and additional targets to achieve land degradation neutrality (LDN), in collaboration with the UNCCD. This training will allow me to acquire additional skills and specific knowledge to strengthen these efforts, particularly in terms of land restoration and smart agriculture. Participating in this training will enable me to better support countries in their endeavors, improve the effectiveness of our projects, and significantly contribute to the achievement of land degradation neutrality goals.</t>
  </si>
  <si>
    <t>ryankingue@gmail.com</t>
  </si>
  <si>
    <t>Kashif Ryan KINGUE</t>
  </si>
  <si>
    <t>Cheikh Anta Diop University - Environmental Sciences Institute (UCAD - ISE) / National Direction Parks of Senegal</t>
  </si>
  <si>
    <t>Student / Intern</t>
  </si>
  <si>
    <t>Around 450 000 xof (just for the round trip plane ticket and visa fees if necessary). If I am selected, I will ensure my food costs and accommodation.</t>
  </si>
  <si>
    <t>As a young researcher in agroforestry and ecosystems management, this program will strengthen my skills with a specific knowledge and a broader perspective that will improve my power to contribute to lands and low lands regeneration, restoration and conservation in sub–Saharan Africa. I am particularly interested in exploring integrated strategies and technics to revive lowlands systems that include community development with ecological viability and economic sustainability. Dealing with continent case studies, professionals and tutors I aim to deepen my knowledge with these vegetation complexes requirements in a climate change context.</t>
  </si>
  <si>
    <t xml:space="preserve">My journey, marked by relentless pursuit and tangible actions towards ecological preservation, reflects my unwavering commitment to this cause. Being a finishing master's student in environmental sciences, I am currently writing my dissertation, the first objective of which is to analyze the degradation of an ecosystem
From 2018 to 2020 I engaged myself as a volunteer member with GEP (Global Environment Protect) Cameroon which deals to avoid urban pollution with plastic wastes which is great threat of lowlands. Moreover, I did fields in Somalomo and Manoka (Cameroon) to study and provide population more ecosystems services by agroforestry perspectives. In 2022 in Beer (Senegal) we dealt with local populations to provide agro-ecology practices to reduce temperature’s increase and to promote a better land-use. And recently in South Senegal we were at the middle of mangroves reforestation and sea turtles conservation whose habitat is shrinking. Through these endeavours, I've witnessed first-hand the power of Nature Based Solutions and community engagement in solving environmental problems. The synergy between local wisdom and modern conservation strategies has been pivotal in not only preserving the biodiversity but also in ensuring that the conservation efforts are sustainable and self-sufficient in the long run.
Participating to this training course would provide me with an opportunity to gain hands-on experience in African lands restoration, allowing me to better understand these challenges and contribute to efforts to protect tropical land systems. 
Through this program, I aim to deepen my expertise in projects formulation, strategic management, and global regeneration land practices in Africa. I am particularly excited about the prospect of engaging with a network of like-minded professionals, learning from their experiences, and contributing my insights. I am eager to acquire the knowledge, methods, and collaborations formed during this training, to scale up current projects and initiate systemic changes in our conservation and sustainability practices.
Looking ahead, I envision myself not just as a conservationist scientist but as a catalyst for change. In the next five years, my goal is to establish a series of interconnected conservation programs that integrate scientific research with community wisdom, creating a model of sustainability that is both ecologically sound and socio-economically beneficial. The GLI and AfricaRice training is not just an opportunity for professional development; it is a stepping stone towards realizing this vision.
</t>
  </si>
  <si>
    <t>No, I did not.</t>
  </si>
  <si>
    <t>nabaradenisebambem@gmail.com</t>
  </si>
  <si>
    <t>BAMBEM Nabara Dénise</t>
  </si>
  <si>
    <t>IAAS</t>
  </si>
  <si>
    <t xml:space="preserve">National Director IAAS-TOGO </t>
  </si>
  <si>
    <t>370 000FCFA.</t>
  </si>
  <si>
    <t>Restoring degraded lands and promoting sustainable development in Africa are issues close to my heart. I aspire to gain practical skills to identify and plan effective restoration strategies. The training will allow me to learn advanced methodologies, assess ecosystem services, and implement measures integrating physical, biological, and socio-economic aspects. Moreover, it will be a great adventure to collaborate with experts in the field, enriching my professional network and research perspectives.</t>
  </si>
  <si>
    <t>I am a student in the Professional Master's Program in Plant Production and Agricultural Resilience and an Agricultural Engineer. Currently, I serve as the National Director of IAAS-TOGO. My experience includes coordinating the ReProSol 2023 program, which focused on student training in sustainable land management, on-field internships, and capacity building as field agents. I have also held the position of Vice President in charge of Human Resources Management at IAAS-UL for the 2022-2023 term and worked as a Consultant in GDT. Additionally, I was the Second Runner-up National Ambassador of the local community in 2023. I assist the Director of the NGO SWAA-TOGO on a student hygiene awareness project organized by the Association of Togolese Friends of the Follereau Foundation Luxembourg (AAT-FFL). I have also served as an assistant to the Director of the company TOP ARCHIVAGE and as a secretary at SED.
This training could enhance my professional objectives by providing advanced knowledge and skills in sustainable land management and agricultural resilience, thus enabling me to implement more effective and innovative solutions in my current and future roles. It will also help me to expand my capacity for leadership and project coordination within the agricultural sector.</t>
  </si>
  <si>
    <t xml:space="preserve">moussavouaissatougueye@gmail.com </t>
  </si>
  <si>
    <t>Moussavou Aïssatou GUEYE</t>
  </si>
  <si>
    <t xml:space="preserve">Jeunes Volontaires pour l’Environnement (JVE) Sénégal </t>
  </si>
  <si>
    <t xml:space="preserve">Chargée de projet </t>
  </si>
  <si>
    <t>Une aide pouvant comprendre les frais de billet d’avion, d’hébergement, et de restauration durant le séjour  sera d’une grande aide estime à peu près à 900.000cfa</t>
  </si>
  <si>
    <t xml:space="preserve">Le changement climatique est un phénomène mondiale qui a une grande influence sur  les aspect sociaux économiques mais aussi environnementales avec la dégradation de l’eau menaçant la qualité et la quantité mais aussi celle du sol. Ainsi la restauration des terres demeurent notre solution pour pallier à ce problème . A cet effet participer à cette formation permettra d’accueillir des compétences et connaissances nouvelles et de partager ses informations avec les collègues mais aussi avec les communautés pour des actons plus concrètes , efficaces qui s’inscrivent dans la durabilité. Ce serait aussi une opportunité d’échanger avec des experts et des jeunes
</t>
  </si>
  <si>
    <t xml:space="preserve">Au Sénégal , les  effets du changement climatique accentuent la vulnérabilité  des moyens d’existences . Titulaire d’une licence en géographie physique et d’un master en Ecoloqie et Gestion des Écosystèmes Aquatiques spécialité vulnérabilité et stratégies d’adaptation , j’occupe le poste de chargée de projet au sein de l’organisation JVE Sénégal .Dans le cadre de ses activités JVE Sénégal  a réalisé beaucoup d’actions entrant dans le cadre de la restauration de terres . Ainsi participer à cette formation me permettra de :
-veiller au bon déroulement de reboisement 
-minimiser les pertes 
-assurer un bon suivi pour assurer de bons résultats 
-partager les bonnes pratiques issues et tous les enseignements acquises lors de cette formation 
A part cela des techniques ou compétences en matière de restauration de terre seront vulgarisées à travers nos activités </t>
  </si>
  <si>
    <t>naganourouyeo@gmail.com</t>
  </si>
  <si>
    <t xml:space="preserve">YEO NAGANOUROU MAMADOU </t>
  </si>
  <si>
    <t>Coopérative agricole de cacao</t>
  </si>
  <si>
    <t xml:space="preserve">Administrateur d'entreprise </t>
  </si>
  <si>
    <t>25 000f cfa</t>
  </si>
  <si>
    <t xml:space="preserve">Merci chers membres initiateurs et initiatrices de cette opportunité de formation que vous m'offrez gratuitement.
La riziculture est une activité très importante pour moi car c'est le céréale le plus consommé au monde. En tant que administrateur d'entreprise agricole cette formation me permettra de réduire la dépendance des membres de ma  coopérative en riz importé. Car le riz importé prend chaque année 30% des recettes des producteurs. </t>
  </si>
  <si>
    <t xml:space="preserve">Je suis titulaire d'un Master en agronomie option amélioration des ressources agricoles. Cette formation me permettra de mieux comprendre l'aménagement des parcelles de culture du riz et leurs gestion pour une production optimale. Pour mon parcours professionnel cette formation me permettra d'avoir des compétences en riziculture. 
</t>
  </si>
  <si>
    <t>mezabright@gmail.com</t>
  </si>
  <si>
    <t>KODOMMA Mèza</t>
  </si>
  <si>
    <t>ADESCO</t>
  </si>
  <si>
    <t xml:space="preserve">Animatrice de projet </t>
  </si>
  <si>
    <t xml:space="preserve">Want to know much about Land restoration. </t>
  </si>
  <si>
    <t>As a project assistant, I want also to help to agriculture developpment .</t>
  </si>
  <si>
    <t>toaliwilfried@gmail.com</t>
  </si>
  <si>
    <t>GNEBA TOALI WILFRIED</t>
  </si>
  <si>
    <t>WASCAL/ CEA CCBAD</t>
  </si>
  <si>
    <t>DOCTORANT</t>
  </si>
  <si>
    <t xml:space="preserve">Having obtained a master's degree in climate change, biodiversity, and ecosystem services, I am passionate about the preservation and restoration of ecosystems. The training on land restoration in lowland-based systems in Africa represents a unique opportunity to deepen my knowledge and practical skills in this crucial field. Lowland areas play a vital role in climate regulation, biodiversity, and the well-being of local communities. Participating in this training will enable me to effectively contribute to restoration projects, promote sustainable practices, and enhance the resilience of ecosystems in the face of climate change.
</t>
  </si>
  <si>
    <t xml:space="preserve">With a Master's degree in Climate Change, Biodiversity, and Ecosystem Services, and a Master's degree in Chemistry, Health, and Environment, both obtained with honors, I have acquired a solid theoretical and practical foundation in agroforestry, land restoration  agronomy, and data collection and analysis. My professional experiences in agroforestry and as a data collection agent in the project "Identification of barriers, strategies, for integrating gender into forest governance" funded by GIZ, have permit me to develop skills in data collection and analysis  by the using the Kobocollect software implemented on a tablet. Additionally, I have learned to organize and facilitate local communities participation.
Participating in the training on land restoration in lowland-based systems in Africa will support my professional goals by enhancing my research capacity and providing essential practical skills. My objective is to contribute to biodiversity conservation, forest restoration, and food security. This training will permit me to get advanced knowledge of land restoration techniques and best practices in management of lowland ecosystems. By applying these skills, I will be better equipped to conduct effective research and develop innovative strategies for biodiversity conservation and forest resilience. Furthermore, by promoting sustainable agricultural practices, I can help improve food security for local communities. </t>
  </si>
  <si>
    <t>sbhyacinthesebi@gmail.com</t>
  </si>
  <si>
    <t xml:space="preserve">SAMVURA BAHATI HYACINTHE </t>
  </si>
  <si>
    <t xml:space="preserve">World relief </t>
  </si>
  <si>
    <t>Monitoring Evaluation Accountability and Learning</t>
  </si>
  <si>
    <t>USD25000</t>
  </si>
  <si>
    <t>I'm very interested with this opportunity, as an agronomist, i know that ou lands are exposed to climate change, missing for fertility due to surexploitation. So all skills i will find in the training, will help me to improve and sensitize people to adop land restauration so that to fight for hungry and climate changes impact.</t>
  </si>
  <si>
    <t>Firstly, i am an Agronomist, Full Engineer, and i have been a Teacher at the Public University Of Goma in The Est of DR Congo. I worked with locals associations of farmers after studies, in improving agriculture with bests agricultural practicies, agroforetery for restauration of fertility and application of permaculture. 
Currently i work in humanitarian sector in food security and agriculture sector so that to support farmers affected by crisis to increase agricultural productions for fight the hungry.
In terms of that, if i have a chance for participating to this training, that is full benefical, i will transfer knwoledge to other people of my country, farmers in particular and students so that to restaure lands in our entities.</t>
  </si>
  <si>
    <t>salvaamisi17@gmail.com</t>
  </si>
  <si>
    <t xml:space="preserve">Salva AMISI </t>
  </si>
  <si>
    <t>Fondation René Cassin</t>
  </si>
  <si>
    <t>Chaire d'excellence René Cassin (2eme édition)</t>
  </si>
  <si>
    <t xml:space="preserve">Cette formation me permettra de développer des compétences pratiques pour concevoir et mettre en œuvre des stratégies de restauration efficaces. Ce sera une occasion pour moi d'approfondir sur le sujet abordé afin de m'en inspirer pour continuer avec la rédaction de mon livre. </t>
  </si>
  <si>
    <t xml:space="preserve">Je suis Chaire d'Excellence René Cassin. J'ai travaillé sur la thématique : l'humain face aux défis climatiques. Nous avons appris l'aquaponie et avons sorti un slam sur la protection et la défense de l'environnement avec les autres lauréats. Je suis également en train d'écrire un recueil des nouvelles dit "écrit vert" qui traite sur la protection et la défense de l'environnement. Cette formation me permettra d'acquérir plus de connaissances sur le sujet et m'aidera à produire des écrits sur bases des faits évoqués lors de la formation. </t>
  </si>
  <si>
    <t xml:space="preserve"> Non</t>
  </si>
  <si>
    <t>immaculee.hounkpe@sossavaneong.org</t>
  </si>
  <si>
    <t xml:space="preserve"> Agossi Immaculée HOUNKPE </t>
  </si>
  <si>
    <t xml:space="preserve">SOS-SAVANE ONG </t>
  </si>
  <si>
    <t xml:space="preserve">Assistante du Chargé de Conservation de la Biodiversité et de la Nature </t>
  </si>
  <si>
    <t>332100 FCFA</t>
  </si>
  <si>
    <t>I have a great interest in questions of restoration and conservation of all types of ecosystems. Today, given the evolution of ecosystem degradation, we are undoubtedly part of a generation of restoration and it would be important to equip ourselves with the essential knowledge to meet this challenge. Being an assistant in the conservation of Biodiversity and Nature in an NGO, this training will allow me to strengthen my capacities in the restoration of lowlands, which are also part of the ecosystems targeted by the NGO. Participating in this training would therefore be an asset for the NGO.</t>
  </si>
  <si>
    <t>I hold a Professional Master's Degree in Agricultural Sciences, specializing in Wildlife and Protected Area Management and a Professional License in Protected Area Planning and Management. Since 2022, I have been working with the SOS SAVANE-ONG team as Assistant to the Biodiversity and Nature Conservation Officer. In this position, I work on issues related to the protection of fauna and flora, ecological monitoring of species of fauna and flora, restoration and protection of waterways, reforestation, awareness and environmental education, the use of new technologies in the conservation of biodiversity and monitoring of wildlife and the participatory management of protected areas in the NGO's area of ​​intervention.
In 2023, I volunteered on a civic service mission in Martinique within the ecology department where I acquired experience in the development and maintenance of protected natural spaces, in the development of ponds, in environmental education, in awareness of eco-responsible behavior, running workshops in schools with children (culinary workshops to promote local consumption, eco-mobility to reduce greenhouse gas emissions) and hikes in the countryside.
Currently, I am a consultant at the German international cooperation agency (GIZ) on the development of educational tools for environmental education as part of the Transboundary Biosphere Reserve project of the W-Arly-Pendjari complex ( RBT-WAP) and Assistant to the Biodiversity and Nature Conservation Officer at SOS SAVANE-ONG. As an agent of an NGO whose primary goal is to fight against all forms of biodiversity degradation, this training would be for us an activity to strengthen the capacities of our team, an opportunity to equip ourselves with new knowledge on the restoration of lowlands. and will allow us to broaden our fields of action.
The research theme on which I worked in Master's degree focused on the evaluation of ecosystem services provided by a protected area and in the near future, I plan to do a thesis on the restoration and improvement of the production capacities of ecosystem services by a forest ecosystem. This training would be an opportunity for me to explore more of my scientific objective.</t>
  </si>
  <si>
    <t>10adamatraore@gmail.com</t>
  </si>
  <si>
    <t>Adama TRAORE</t>
  </si>
  <si>
    <t>My thesis topic is on land restoration through agroforestry, I'm very interested for this training, it will allow me to improve my knowledge.</t>
  </si>
  <si>
    <t>I am an agronomist passionate about current environmental and 
agricultural challenges. With a Bachelor's degree in "Sustainable 
Agriculture" and a Master's degree in "Agroforestry and Natural 
Resource Management," I have gained a solid expertise in 
promoting sustainable farming practices and preserving 
ecosystems. Currently, I am engaged in academic research as I 
prepare my thesis on climate change and its impact on agriculture. 
My aim is to deepen my knowledge and contribute to scientific 
research in this crucial field. I am currently enrolled in the WASCAL 
program for my PhD, where I continue my research on the link 
between climate change and agriculture, with the hope of 
proposing innovative solutions to address these major challenges. 
My passion for sustainable agronomy and my commitment to 
research make me a determined candidate to make a significant 
contribution to the fight against climate change and the promotion 
of resilient agricultural systems.</t>
  </si>
  <si>
    <t>sonuc3107@gmail.com</t>
  </si>
  <si>
    <t xml:space="preserve">Sonu Choudhary </t>
  </si>
  <si>
    <t>Forest research institute deemed to be university.</t>
  </si>
  <si>
    <t xml:space="preserve">Phd. Scholar </t>
  </si>
  <si>
    <t xml:space="preserve">All expenses </t>
  </si>
  <si>
    <t>As an environmentally-conscious individual, ivam deeply concerned about the growing global issue of land degradation and its impact on ecosystems, biodiversity, and human livelihoods. Attending a UNCCD seminar would provide me with valuable insights and the latest research on this critical challenge. I would gain a better understanding of the drivers of land degradation, as well as innovative approaches and technologies for restoring degraded lands. This knowledge could empower me to take action in my own community and advocate for sustainable land management policies. Engaging with experts and stakeholders at the seminar would also open up opportunities for collaboration and collective solutions.</t>
  </si>
  <si>
    <t>It could enhance my knowledge in my research area.</t>
  </si>
  <si>
    <t>ziemamadoucoulibaly01@gmail.com</t>
  </si>
  <si>
    <t xml:space="preserve">Zié Mamadou COULIBALY </t>
  </si>
  <si>
    <t>LOCAGRI SARL</t>
  </si>
  <si>
    <t xml:space="preserve">100 000 FCFA </t>
  </si>
  <si>
    <t xml:space="preserve">I'm interested in participating in this training for 3 reasons: 
1- to contribute to a global cause, because land degradation is a major threat in Africa.
2- to learn new techniques 
3- to network with African professionals 
</t>
  </si>
  <si>
    <t xml:space="preserve">As a foresty Engineer at Locagri, I'm working on cocoa and forest program. I've participate to several trainings related to agroforestry, reforestation and climate change. I've recently worked on CFI(Cocoa and forest initiative) project. 
Your training will be very useful, because It will improve my skills and knowledge. Then, I can elevate my professional profile. 
</t>
  </si>
  <si>
    <t>dahiraddow1@gmail.com</t>
  </si>
  <si>
    <t>Dahir Mohamud Addow</t>
  </si>
  <si>
    <t>Ministry of Fisheries and Blue Economy of Somalia</t>
  </si>
  <si>
    <t>Information Management Analyst</t>
  </si>
  <si>
    <t xml:space="preserve"> 3000 Dollar of US.</t>
  </si>
  <si>
    <t xml:space="preserve">
Introduction
Land degradation is a significant challenge across many regions of Africa, particularly in lowland and floodplain areas. Restoring degraded lands in these systems is crucial for improving food security, livelihoods, and environmental sustainability. However, effective land restoration approaches require careful consideration of the unique environmental, social, and economic contexts of different African regions.
Training for Land Restoration Approaches**
The training for land restoration in lowland-based systems in Africa would likely cover a range of topics and approaches, including:
1. Landscape Assessment
Understanding the biophysical characteristics, land use patterns, and drivers of degradation in specific lowland regions through remote sensing, field surveys, and stakeholder engagement.
2. Soil and Water Management
Techniques for improving soil fertility, water-holding capacity, and nutrient cycling, such as the use of organic amendments, conservation agriculture, and integrated water management.
3. Revegetation Strategies
Selection of appropriate native or adapted plant species for revegetation, as well as propagation and planting methods to enhance establishment and survival.
4. Agroforestry and Silvopastoral Systems
Integrating trees, shrubs, and perennial grasses into agricultural and pastoral systems to improve productivity, biodiversity, and ecosystem services.
5. Community Engagement and Capacity Building
Working closely with local communities to understand their needs, perceptions, and traditional land management practices, and empowering them to participate in the restoration process.
6. Policy and Institutional Frameworks**: Aligning restoration efforts with national and regional policies, regulations, and incentive programs to ensure long-term sustainability and scaling up of successful approaches.
7. Monitoring and Evaluation**: Developing robust monitoring protocols to track the progress and impacts of land restoration interventions, and using this information to adaptively manage and improve the approaches over time.
Tailored Approaches for Different Lowland Contexts
The specific training content and emphasis would likely vary depending on the particular lowland context and system in Africa. For example, restoration strategies for floodplain areas may focus more on managing water resources and flood-tolerant vegetation, while drier lowland savannas may require greater attention to drought-resilient species and soil moisture conservation.
Additionally, the training may need to account for socioeconomic factors, such as land tenure systems, livelihood strategies, and market access, to ensure that the restoration approaches are socially and economically viable for local communities.
Conclusion
Overall, the training for land restoration in lowland-based systems in Africa would need to be comprehensive, multidisciplinary, and adaptable to the diverse environmental and social contexts across the continent.</t>
  </si>
  <si>
    <t xml:space="preserve">I do not have any direct professional experience with land restoration in lowland environments to draw from. However, based on my general knowledge, there are a number of tools, technologies, and approaches that have shown promise for land restoration in these types of systems in Africa:
1. Remote Sensing and GIS: Using satellite imagery, aerial photography, and geographic information systems (GIS) to assess land degradation, map landscape features, and monitor restoration progress over time.
2. Soil and Water Analysis: Conducting detailed soil and water quality assessments to understand the biophysical constraints and guide the selection of appropriate restoration interventions.
3. Native Plant Propagation: Developing nurseries and propagation techniques for native or adapted plant species suitable for revegetation in lowland ecosystems.
4. Agroforestry Systems: Integrating trees, shrubs, and perennial grasses into agricultural and pastoral systems to improve productivity, nutrient cycling, and biodiversity.
5. Water Management Techniques: Implementing water harvesting, irrigation, and drainage systems to improve soil moisture and hydrological regimes in degraded lowland areas.
6. Biochar and Organic Amendments: Using biochar, manure, compost, and other organic inputs to improve soil fertility, structure, and water-holding capacity.
7. Community Engagement: Closely involving local communities in the planning, implementation, and monitoring of restoration efforts to ensure relevance and long-term sustainability.
8. Capacity Building and Training: Providing technical training and support to farmers, pastoralists, and other land users to build their skills and knowledge for implementing effective restoration practices.
9. Policy and Incentive Frameworks: Aligning restoration activities with national and regional policies, regulations, and payment for ecosystem services schemes to create an enabling environment.
</t>
  </si>
  <si>
    <t>Mohamedabey04@gmail.com</t>
  </si>
  <si>
    <t xml:space="preserve">Mohamed Abdi Mohamud </t>
  </si>
  <si>
    <t xml:space="preserve">Head of inland fisheries and Aquaculture </t>
  </si>
  <si>
    <t>I'm keen on participating in training for land restoration in lowlands-based systems in Africa because it addresses critical environmental challenges. This training offers insights into sustainable agricultural practices, water management, and biodiversity conservation, crucial for restoring degraded lands in Africa's lowland regions. It aligns with my passion for environmental sustainability and my belief in the transformative impact of restoring ecosystems. By learning effective strategies and best practices, I aim to contribute to mitigating climate change effects, improving food security, and fostering resilient communities in these vulnerable landscapes.</t>
  </si>
  <si>
    <t xml:space="preserve">I graduated from City University with a degree political science His academic background includes coursework in peace and conflict resolution  and environmental policy.
For Mohamed, training in "Land Restoration in Lowlands-Based Systems in Africa" would bolster his expertise in implementing sustainable practices and managing ecosystems in lowland regions. It could provide practical insights into restoration techniques specific to African environments, enhancing his ability to contribute to conservation projects and sustainable development initiatives in the region. This training would align with Mohamed's professional objectives by equipping him with the knowledge and skills needed to address environmental challenges and promote ecological resilience in African lowlands.
</t>
  </si>
  <si>
    <t>ayendohterrence@gmail.com</t>
  </si>
  <si>
    <t xml:space="preserve">Ayendoh Terrence Sama </t>
  </si>
  <si>
    <t xml:space="preserve">SOCASTAT </t>
  </si>
  <si>
    <t xml:space="preserve">Member </t>
  </si>
  <si>
    <t>Yes. 2million</t>
  </si>
  <si>
    <t xml:space="preserve">To gain more experience and empower my self in public speaking </t>
  </si>
  <si>
    <t xml:space="preserve">I study probability and statistics (specialty Applied statistics) it will help me build my career </t>
  </si>
  <si>
    <t>Abentoh@gmail.com</t>
  </si>
  <si>
    <t>Abe Gilbert Ntoh</t>
  </si>
  <si>
    <t>University of Bamenda, Cameroon</t>
  </si>
  <si>
    <t xml:space="preserve">PhD Research Student </t>
  </si>
  <si>
    <t>1000000frs</t>
  </si>
  <si>
    <t>My name is Abe Gilbert Ntoh, a PhD research student at the University of Bamenda, focusing on Agricultural Training, farm records, and Agripreneurship in the North West region of Cameroon. I hold a Bachelor's of Science in Agribusiness Technology, a Bachelor of Science in Management, and a Master of Science in Marketing Management. I am highly interested in participating in the training on "Land Restoration in Lowlands-Based Systems in Africa" to gain practical skills and knowledge in effective lowlands restoration strategies.The North West region is characterised by agricultural practices that are carried out on flat or gently sloping land, typically in areas with high water tables or near rivers, lakes, or other bodies of water, such as the Ngoketunjia( 2,347 km 2)  and the Donga mantung Divison(4,279 km²) .  This will greatly benefit my research and help promote sustainable agricultural development in my region.</t>
  </si>
  <si>
    <t>My name is Abe Gilbert Ntoh, a PhD research student at the University of Bamenda, specializing in Agricultural Training, farm records, and Agripreneurship in the North West region of Cameroon. I hold a Bachelor of Science in Agribusiness Technology, a Bachelor of Science in Management, and a Master of Science in Marketing Management. My expertise lies in sustainable agricultural practices and agribusiness development. The North West Region of Cameroon rely heavily on agriculture. This training on "Land Restoration in Lowlands-Based Systems in Africa" will provide me with essential skills and competencies and methodologies for restoring lowland ecosystems, directly supporting my professional objective of enhancing sustainable agriculture and promoting agripreneurship in my community, the North West Region of Cmaeroon.</t>
  </si>
  <si>
    <t xml:space="preserve">Clifortkekoh264@gmail.com </t>
  </si>
  <si>
    <t xml:space="preserve">Kekoh Clifort Ngong </t>
  </si>
  <si>
    <t xml:space="preserve">Bamenda II youth network </t>
  </si>
  <si>
    <t xml:space="preserve">Secretary General </t>
  </si>
  <si>
    <t>5 000 000</t>
  </si>
  <si>
    <t xml:space="preserve">I will be greatly happy if am selected for this great initiative because I am a young man very passionate in land restoration and an activist in combating climate change and improve agricultural productivity in Africa. </t>
  </si>
  <si>
    <t>With my good knowledge of soil studies and land use i will be happy to to have this training to blend with my studies and this training will go a very long way to add more knowledge to my profession</t>
  </si>
  <si>
    <t xml:space="preserve">fymihamina@gmail.com </t>
  </si>
  <si>
    <t xml:space="preserve">Andriamihamina Avosoa Finaritra </t>
  </si>
  <si>
    <t>Observatoire de la jeunesse</t>
  </si>
  <si>
    <t>Benevole</t>
  </si>
  <si>
    <t>May be 2000 Euro</t>
  </si>
  <si>
    <t>Attending the "LAND RESTORATION IN LOWLANDS-BASED SYSTEMS IN AFRICA" training workshop presents a compelling opportunity to me: 
Skill Enhancement:  This hands-on training will deepen my understanding of agricultural development in lowland ecosystems and enhance my ability to contribute meaningfully to sustainable land management efforts.
Ecosystem Understanding: This workshop offers a structured approach to comprehending these services and integrating them into restoration plans, which is invaluable knowledge for addressing land degradation challenges.
Networking and Collaboration:  These interactions can foster partnerships for my  future research, projects, and initiatives aimed at sustainable land management and agricultural development.
This workshop will provide practical tools and methodologies for evaluating restoration outcomes, enabling me to contribute to evidence-based decision-making processes.
Contribution to Global Initiatives:  By participating, I can contribute directly to these global goals and initiatives, gaining insights and skills that are directly relevant to current international agendas.
Overall, attending this training workshop offers a unique opportunity to acquire specialized knowledge, engage in practical learning, network with experts, and contribute to sustainable agricultural practices and land management in Africa. These reasons underscore my keen interest in participating and leveraging the workshop's outcomes for impactful contributions in my field.</t>
  </si>
  <si>
    <t xml:space="preserve">
I have a master's degree in Geography, specializing in natural environments and earth sciences. This training will strengthen my ability to understand how to adapt to nature and develop solutions for the population. Additionally, sharing best practices throughout Africa will help me assess where my country stands, with a high percentage of farmers. It will enable me to create a soil restoration project in response to climate change in my country.</t>
  </si>
  <si>
    <t>Yes , Urban Planning Tools for Addressing Land Degradation and Promoting Land Restoration This July in Bangko Thailand</t>
  </si>
  <si>
    <t>promisefornjum9@gmail.com</t>
  </si>
  <si>
    <t>PROMISE FORNJUM</t>
  </si>
  <si>
    <t>LIFE CHANHING HUMANITARIAN ASSOCIATION(LICHA-Cameroon)</t>
  </si>
  <si>
    <t>CEO/Founder</t>
  </si>
  <si>
    <t>I will be needing financial support worth of a round Ticket Flight.</t>
  </si>
  <si>
    <t xml:space="preserve">As a CEO/Founder of a non for profit organization working with agricultural projects in rural communities, participatining in this training will help me to acquire knowledge on agricultural practices that would facilitate my ability to make sustainable decisions that will restore/improve on lowlands reatoration and protect ecosystems.
As a sustainability advocate with a masters degree in strategic leadership towards sustainability, this training will also provide a unique opportunity for me to share my leadership and sustainability experiences and knowledge amongst participants to boost the training. 
It will also give me opportunity to create networking relationships amongst participatants that would help to address agricultural problems post training. </t>
  </si>
  <si>
    <t>I am a Swedish Institute scholar and holder of a Masters of Science degree in Strategic Leadership towards sustainability from Blekinge Institute of Technology, Karlskrona, Sweden. I also hold a Masters degree in Management Sciences from the University of Bamenda, Cameroon. I have participated in many national and international leadership and sustainability trainings.
Thus, attending this training will broaden my knowledge, improve my professional experiences and create a networking opportunity for me to share lowland restoration challenges post training. It will equally help me to acquire knowledge that would be implemented through agricultural projects that will not only help to restore lowland, protect the ecosystem and boost the socioeconomic state of developing communities, but that will go a long way to transmit knowledge to other agricultural practitioners/local farmers through capacity building workshops/seminars on lowland restoration.</t>
  </si>
  <si>
    <t>simyalgillesin@gmail.com</t>
  </si>
  <si>
    <t xml:space="preserve">SIMYALOUGOU MAKOURA-IN </t>
  </si>
  <si>
    <t>Centre d'Excellence Régional sur les Villes durables en Afrique (CERViDA-DOUNEDON) de l'université de Lomé au Togo</t>
  </si>
  <si>
    <t xml:space="preserve">Études en Master 2 en urbanisme et développement urbain durable </t>
  </si>
  <si>
    <t xml:space="preserve">Par estimation 200000 F peut couvrir pour le déplacement aller-retour </t>
  </si>
  <si>
    <t>En tant que Étudiant en Master 2 passionné aux questions environnementales, au SIG, (la cartographie et la télédétection), je suis profondément engagé dans le développement durable et la gestion des terres. La dégradation des terres et la restauration des systèmes basés sur les basses terres représentent des défis majeurs pour notre région. Cette formation offre une opportunité précieuse pour approfondir mes connaissances et compétences dans ce domaine crucial.Je suis particulièrement intéressé par les approches innovantes et les meilleures pratiques qui seront discutées durant cette formation. Je suis convaincu que les connaissances acquises seront directement applicables à mon travail actuel, et je suis impatient de les mettre en pratique pour contribuer efficacement à la restauration des terres dans ma communauté.En participant à cette formation, je souhaite également élargir mon réseau professionnel, échanger des idées avec des experts et des pairs, et collaborer à des projets futurs qui peuvent avoir un impact significatif sur la conservation et la restauration des terres en Afrique.Je vous remercie par avance pour votre considération et je reste à votre disposition pour toute information complémentaire.</t>
  </si>
  <si>
    <t xml:space="preserve">Je suis titulaire d'un Bac 2 obtenu en 2016 et j'ai poursuivi mes études à l'Université de Lomé où j'ai obtenu une licence en géographie en 2021 avec mention assez bien. Durant ma formation universitaire, j'ai acquis des connaissances solides en géographie et en gestion de l'environnement, ce qui m'a permis de développer une expertise précieuse dans ces domaines et de continuer mes études en Master au CERViDA. Passionné a la géométrique en générale, j'ai effectué une formation professionnelle en 2021 en géomagnétique (SIG Télédétection) collecte et traitement de données géographiques et analyse de données géo spatiale  au Cabinet GeoLab Solutions au quel je suis devenu aujourd'hui assistant en temps partiel et nous travaillons ensemble sur le projet Sport2geter qui a l'objectif de géolocaliser les dépotoirs et les déchets abandonné dans la nature. Le cabinet est basé dans le domaine de la géomatique, géosciences, topographie, hydraulique et les sciences du climat. J'ai également suivi des formations modulaires (MOOC) en ligne initiée par l'université de Senghor en collaboration avec l'Institut de la Francophonie pour le développement Durable ( IFDD) et j'ai obtenu cinq(5) attestations sur des différents thématiques. En 2022, j'ai effectué un stage à la Direction de l'Environnement du Ministère de l'Environnement et des Ressources Forestières (MERF). Cette expérience m'a permis de participer activement à divers projets environnementaux et de comprendre les enjeux liés à la protection et à la gestion des ressources naturelles.  Depuis 2022, j'ai été régulièrement sollicité par le ministère et la Direction de l'Environnement pour représenter ces institutions lors des ateliers de validation d'études d'impact environnemental et social ainsi que des audits environnementaux et sociaux de projets. Cette responsabilité témoigne de la confiance que ces institutions accordent à mon expertise et à mon engagement professionnel.
Je suis également Secrétaire général et membre fondateur de l'association JADE (Jeunesse Actives pour le développement de l'environnement). Notre objectif de de protéger, gérer l'environnement tout en gardant son statut environnemental.
Mon objectif principal en participant à la formation sur « LA RESTAURATION DES TERRES DANS LES SYSTÈMES BASÉS SUR LES BASSES TERRES EN AFRIQUE » est d'approfondir mes connaissances et compétences dans la restauration des terres. Cette formation est particulièrement pertinente pour mon sujet de mémoire qui porte sur l'analyse spatiale urbaine de la Commune de Blitta 1 au Togo et son impact sur l'environnement. Mon mémoire se concentre sur le rôle des images satellites SPOT dans la gestion des villes durables.Je suis convaincu que les compétences acquises lors de cette formation me permettront d'améliorer la qualité de mes analyses et de mes recommandations en matière de gestion environnementale. Je souhaite utiliser ces connaissances pour contribuer de manière significative à la mise en œuvre de pratiques durables et innovantes dans la gestion des terres et des ressources naturelles au Togo et en Afrique.
</t>
  </si>
  <si>
    <t xml:space="preserve">Non, ça serait un plaisir pour moi de participer pour la première fois a cette formation enrichissante </t>
  </si>
  <si>
    <t>jeankodjovigbegnon@gmail.com</t>
  </si>
  <si>
    <t xml:space="preserve">GBEGNON Kodjovi </t>
  </si>
  <si>
    <t xml:space="preserve">Cervida-dounedon -Université de Lomé </t>
  </si>
  <si>
    <t xml:space="preserve">Étudiant de fin parcours de Master études urbaines. Très intéressante cette formation </t>
  </si>
  <si>
    <t>200000 f cfa</t>
  </si>
  <si>
    <t>Je suis étudiant en deuxième année de Master recherche études urbaines au Cervida-dounedon -Université.
Je suis très intéressé de cette formation très efficace qui répond à mes attentes et qui prônent à la planification stratégique et la durabilité des villes, des terres agricoles.
Cette une opportunité pour moi d'acquérir plus de compétences afin d'être utile à notre continent africain.</t>
  </si>
  <si>
    <t>Le contenu de cette est très riche pour compléter ma formation académique et professionnelle antérieure afin de répondre aux besoins actuels et futurs de nos villes africaines.</t>
  </si>
  <si>
    <t xml:space="preserve">apeletemodeh@gmail.com </t>
  </si>
  <si>
    <t>MODEH Kffi Apélété</t>
  </si>
  <si>
    <t xml:space="preserve">Centre d’excellence régional sur les villes durables en Afrique de l’université de Lomé </t>
  </si>
  <si>
    <t xml:space="preserve">Étudiant en master </t>
  </si>
  <si>
    <t xml:space="preserve">Je ne sais pas combien ça vas me coûter </t>
  </si>
  <si>
    <t>En tant qu'étudiant en Prospective Territoriale et Planification Urbaine, je suis passionné par la promotion de solutions durables pour la gestion des terres. Cette formation en restauration des terres dans les systèmes basés sur les basses terres en Afrique m'offrira une occasion unique d'approfondir mes connaissances et mes compétences pratiques en matière de restauration écologique. Les techniques et les meilleures pratiques que j'apprendrai me permettront de concevoir des projets d'aménagement intégrés, améliorant ainsi la résilience des territoires et des communautés. Cette formation enrichira également mon réseau professionnel, facilitant les collaborations futures pour des solutions innovantes et durables en Afrique.</t>
  </si>
  <si>
    <t>Contexte et Expertise
Je suis étudiant en Prospective Territoriale et Planification Urbaine. Au cours de mes études, j'ai acquis des compétences en analyse des dynamiques territoriales, planification urbaine durable, et gestion des ressources naturelles. Mon intérêt pour la restauration des terres a été renforcé par plusieurs projets universitaires et stages où j'ai travaillé sur des plans d'aménagement visant à intégrer des solutions de restauration écologique dans les zones urbaines et périurbaines.
 Objectifs Professionnels
Participer à cette formation sur la Restauration des Terres dans les Systèmes Basés sur les Basses Terres en Afrique m'aiderait à approfondir mes connaissances pratiques et théoriques sur la restauration écologique dans un contexte de planification urbaine et territoriale. Les compétences que je développerai au cours de cette formation me permettront de concevoir des projets de restauration intégrés dans les plans d'aménagement urbain, favorisant ainsi une meilleure gestion des écosystèmes locaux et une amélioration de la résilience des territoires. De plus, cette formation facilitera les échanges avec des professionnels du secteur, enrichissant ainsi mon réseau et ouvrant des perspectives de collaboration future. Cela contribuera de manière significative à mes objectifs professionnels de promouvoir des solutions durables et innovantes dans la planification territoriale et urbaine en Afrique.</t>
  </si>
  <si>
    <t>ralphbquiah@landesa.org</t>
  </si>
  <si>
    <t>Ralph Quiah</t>
  </si>
  <si>
    <t>Landesa</t>
  </si>
  <si>
    <t xml:space="preserve">GIS &amp; Mapping Specialist </t>
  </si>
  <si>
    <t>$ 1675.00 USD</t>
  </si>
  <si>
    <t>I'm interested in participating in the RESTORATION IN LOWLANDS-BASED SYSTEMS IN AFRICA training to deepen my understanding of ecosystem restoration strategies specifically tailored for lowland environments in Africa. This training presents a unique opportunity to learn about sustainable practices that promote biodiversity, enhance ecosystem services, and mitigate climate change impacts. I aim to gain practical insights and methodologies that can contribute to effective conservation efforts and sustainable development initiatives in lowland regions, aligning with my passion for environmental stewardship and biodiversity conservation in diverse ecological settings.</t>
  </si>
  <si>
    <t>I have a solid background in GIS and mapping, with expertise in utilizing geospatial technologies to support customary land formalization processes. My experience includes mapping land boundaries, land use patterns, and natural resources in diverse landscapes. The RESTORATION IN LOWLANDS-BASED SYSTEMS IN AFRICA training would enhance my skills by focusing on restoration strategies specific to lowland ecosystems. This knowledge is crucial for accurately mapping degraded areas, identifying restoration opportunities, and integrating ecological data into land formalization efforts. Ultimately, this training aligns with my goal to improve land tenure security, promote sustainable land management practices, and contribute to community-driven conservation initiatives across African lowlands.</t>
  </si>
  <si>
    <t>moffat.mandio@gogreenmwi.org</t>
  </si>
  <si>
    <t>Moffat Mandio Kaunda</t>
  </si>
  <si>
    <t>Go Green save the Environment</t>
  </si>
  <si>
    <t>Travel, food and accommodation</t>
  </si>
  <si>
    <t>Learning about rice cultivation methods, irrigation techniques, and sustainable farming aligns with my interest in environmental stewardship and food security. This training will equip me with practical skills to support local farming communities, promote eco-friendly practices, and contribute to ensuring food sustainability.</t>
  </si>
  <si>
    <t>Go Green" rice farming involves promoting sustainable practices such as organic farming methods, efficient water use, and reducing carbon footprint in rice production. I have expertise in implementing eco-friendly techniques like integrated pest management, natural fertilizers, and crop rotation to enhance soil health and biodiversity</t>
  </si>
  <si>
    <t>phidak@gmail.com</t>
  </si>
  <si>
    <t>Tawou-Hida Koumateh Afoda</t>
  </si>
  <si>
    <t xml:space="preserve">University of Lomé </t>
  </si>
  <si>
    <t>Research Asssitant</t>
  </si>
  <si>
    <t>at least CFA 500 000, depending on the fight ticket, hostel, transportation, and food costs.</t>
  </si>
  <si>
    <t>I am interested in participating in this training because I am from the northern region of Togo, and I have seen many farmers who are involved in the production of rice suffer in their everyday activities. In 2017, I was a technical agent for an ONG called Parrains-Tiers Monde, whose mission was to improve the welfare of rice paddy production in the Bassar region. Because of the many constraints and challenges that farmers face, their rice productivity is low because of the low adaptation’s capacity and climate change treatments. Being a researcher, I would like to improve my knowledge of lowland restoration strategies and methodologies for agricultural development. I believe that the training will allow me to help rice producers in my region and elsewhere. Back from the training, I will organize meetings with the farmers organization platform CTOP, where I will train and inform farmers on strategies that they can use to improve their adaptation and rice productivity. I will also write a paper or a policy brief to communicate the lessons that I will learn from the training.</t>
  </si>
  <si>
    <t>I am a recent graduate student in PhD development economics, option agricultural economics, that I got from the University of Ghana. During my thesis, I worked on climate change and integrated crop residue management in Togo, and I fell in love with soil and water conservation management, forestation and biodiversity, land governance economics, and land governance and use, including land restoration strategies and methodologies for agricultural development. I am best at economic modeling using socioeconomic, physical, biological, geographic, behavioral, and climate factors; data analysis and collection; monitoring and evaluation; conducting research; and policy analysis. I have been involved in econometric and statistical analysis and have developed several competencies in doing research in the agricultural domain, including natural resources and environment, agricultural productivity, production economics, and rural development. Therefore, I would like to use these competencies to contribute to the reduction of climate change impacts in rural areas and positively impact the world. The coming training will allow me to improve my understanding of effective lowland restoration strategies and the necessary tools that I will use in my future research and paper publications. I will share the skills and knowledge obtained from the training to inform the rural population, including women and youth, who are more affected by climate change impacts and land issues.</t>
  </si>
  <si>
    <t>benaganze@gmail.com</t>
  </si>
  <si>
    <t>Aganze Marhegane Benjamin</t>
  </si>
  <si>
    <t>Institut Supérieur de Développement Rural de Bukavu (ISDR-Bukavu) - DRC and Laboratoire d'Analyses et de Recherches sur les Dynamiques Economiques et Sociales (LARDES) of the University of Parakou in Benin</t>
  </si>
  <si>
    <t xml:space="preserve">Teacher - Researcher </t>
  </si>
  <si>
    <t>Departing from Kigali (Rwanda) - Abidjan (Ivory Coast) with the Ethipian company, for the outward and return journey, I will need $890 (Eight hundred and ninety US dollars).</t>
  </si>
  <si>
    <t>As a teacher in a higher education institution for rural development and a researcher in a laboratory specialising in economic and social dynamics, this course is very fundamental and timely for me. Not only will it enable me to improve my knowledge of land restoration in lowland systems in the context of African countries, but it will also give me the opportunity to share my experiences and learn from the experiences of other participants from different backgrounds. What will make me useful for my community and the Great Lakes region.</t>
  </si>
  <si>
    <t>I have a degree in rural development with a major in regional planning. I am also studying for an additional master's degree in development studies in the field of socio-economics and development planning. For more than 3 years, I have been working as a teaching assistant in a higher education institution for rural development (ISDR-Bukavu) based in the east of the Democratic Republic of Congo (DRC) - Bukavu. As well as training rural development technicians to support rural communities in the development process, I am much more interested in community resilience to social and climatic shocks in the east of the Democratic Republic of Congo, with a focus on land restoration in lowlands-based systems to improve the resilience of rural communities in the east of the DRC to climatic and social shocks. 
At the end of this course, the theoretical knowledge I have learnt and the practical skills I have developed will enable me not only to be useful to my home institutions in training rural development technicians, but also in my day-to-day work with rural communities in the east of the Democratic Republic of Congo. It is therefore a great opportunity for me to take part in this course to acquire this new knowledge and share my own, so as to contribute to the sustainable restoration of lowland areas in Africa and in my country, the Democratic Republic of Congo.</t>
  </si>
  <si>
    <t>I've already taken several online and face-to-face courses organised by other institutions, but this will be the first course organised by GLI that I'm going to take.</t>
  </si>
  <si>
    <t>marufdino12@gmail.com</t>
  </si>
  <si>
    <t>Maruf Dino Mohammed</t>
  </si>
  <si>
    <t>Wolkite university</t>
  </si>
  <si>
    <t>$ 100</t>
  </si>
  <si>
    <t xml:space="preserve">Am interested in this training in order to gain experience and knowledge regarding with lowland ecosystem from different perspective </t>
  </si>
  <si>
    <t xml:space="preserve">Since I am lecturer in natural resources management department at wolkite university, Ethiopia . This training will highly support me through providing full insight about lowland ecosystem via antropogenic disturbance moreover the aid my student by sharing my experience what i have gain from this training </t>
  </si>
  <si>
    <t>waleed khalid mohammed</t>
  </si>
  <si>
    <t>4000 Dollar</t>
  </si>
  <si>
    <t>This training will enhance my technical knowledge, provide exposure to countries' experiences in preserving and sustaining natural resources, and provide networking opportunities necessary for effective restoration projects. It is completely in line with my goal of promoting the land restitution process in different parts of Iraq's governorates</t>
  </si>
  <si>
    <t>I hold a higher diploma in the field of genetic engineering and biotechnology, and I have years of experience in my field of work, which is closely related to soil preservation, sustainability, and damage prevention. This training will enhance my technical knowledge, provide hands-on field experience, and provide networking opportunities essential for effective restoration projects. Being consistent with my goal of promoting ecosystem restoration and integrating social and economic benefits into my professional practice.</t>
  </si>
  <si>
    <t>elisayabok@yahoo.fr</t>
  </si>
  <si>
    <t>YABOKI Elisabeth</t>
  </si>
  <si>
    <t xml:space="preserve">Institute of Agricultural Research for Development (IRAD) </t>
  </si>
  <si>
    <t>Searcher</t>
  </si>
  <si>
    <t>I would like to increase my knowledge in soil sciences in Agriculture, hence the objective of this training. In addition, I am motivated to provide additional knowledge on cultural practices and agricultural techniques to local farmers. my knowledge from this training. I also hope to help farmers with farming practices and techniques to boost their yield in the face of the challenges of climate change that we face.</t>
  </si>
  <si>
    <t xml:space="preserve">
I am a researcher in soil sciences at  The Institute of Agricultural Research for Development (IRAD) from the scientific research and the innovation minister of Cameroon. Since 2022, I worked on the project called Sol Eau et Plante", which aimed to know the soil in order to use it better" in 2023-2024 I participated in another project which consisted of establishing maps of agricultural soils of the country. currently I am also working on innovation for adaptation to climate change. For several months, I have been promoting organic agriculture while producing biofertilizers and biochar in order to solve a problem of pH and fertility of acidic soils in my country. This training interests me because it will help me to improve in what I already do in soil sciences, on everything relating to the degradation and use and restoration of land. This training would be beneficial for me in the sense that it initiates the themes that I have been fond of lately: agriculture, restoration and integrated management of soil resources, ... It will also permit me to provide solutions to problems of food insecurity caused by the effect of climate change in Africa in general, and in Cameroon in particular
</t>
  </si>
  <si>
    <t>mlaganikodjomoise@gmail.com</t>
  </si>
  <si>
    <t xml:space="preserve">MLAGANI Kodjo Moïse </t>
  </si>
  <si>
    <t>Organisation des Jeunes Engagés pour le Développement Durable (OJEDD Togo)</t>
  </si>
  <si>
    <t xml:space="preserve">Coordonnateur de projet et suivi évaluation </t>
  </si>
  <si>
    <t>Pour faire le déplacement en avion Lomé - Abidjan - Lomé sa coûte 350000f</t>
  </si>
  <si>
    <t xml:space="preserve">Pour moi c'est de comprendre les défis environnementaux lié à la dégradation des terres , sa me permettra d'acquérir des compétences pratiques sur la restauration des terres pour avoir des sols plus sains et plus durable. Étant un jeune dynamique et très engagé sur des questions liées aux changements climatiques près des communautés vulnérables cette formation me permettra d'avoir des notions plus pratiques que je partagerai aux communautés à la base surtout les femmes dans le domaine de l'agriculture et du maraîchage </t>
  </si>
  <si>
    <t>Je suis expert junior sur les questions liées à l'adaptation aux changements climatiques dans mon pays. J'accompagne les communautés vulnérables à s'adapter et à être résiliente face aux changements climatiques à travers plusieurs projets. Cet atelier de haut niveau me permettra d'être plus compétent à matière de la restauration des terres dans mon pays. Il me permettra d'élaborer des projets plus bancable en faveur des communautés vulnérables de mon pays. Unique en son genre cet atelier me permettra de s'ouvrir à d'autres experts et consultant du domaine ce qui va élargir mon carnet d'adresses.</t>
  </si>
  <si>
    <t>sefakosegbedji@gmail.com</t>
  </si>
  <si>
    <t xml:space="preserve">SEGBEDJI AYAWA SEFAKO </t>
  </si>
  <si>
    <t xml:space="preserve">Social change factory </t>
  </si>
  <si>
    <t xml:space="preserve">National cordinator </t>
  </si>
  <si>
    <t>1020 USD</t>
  </si>
  <si>
    <t>I am highly interested in participating in this training at the GLI as it represents a unique opportunity to develop my professional skills and expand my network in the field. This training will allow me to acquire essential knowledge and skills to advance in my career, as well as benefit from exchanges with experts and colleagues who share the same interests. I am convinced that this enriching experience will significantly contribute to my professional and personal goals.</t>
  </si>
  <si>
    <t>I am Séfako Ayawa SEGBEDJI, a Togolese marketing and administration officer, and a social activist. I was a member of the international youth organization AIESEC TOGO from 2020 to 2023, where I held positions such as Member Experience Manager at AIESEC University of Lomé and National Director of Member Experience from 2022 to 2023. I served as Communication Officer for the YOUTH FORUM project at AIESEC GABON in 2021. Currently, I am the National Coordinator for Social Change Factory in Togo, where I coordinate national activities focusing on environmental projects, community well-being, and education.
I have been selected to represent Togo at the YOUTH FORUM organized by Social Change Factory in Abidjan from May 22 to 25, 2024. To contribute to my community, I established a project called Need Forever, which supports underprivileged and needy children in their education and well-being. Passionate about communication, I have been a community manager and content creator since 2021. Additionally, I am a member of the AGRITECH project team.</t>
  </si>
  <si>
    <t xml:space="preserve">mensahkpokoudjo@gmail.com </t>
  </si>
  <si>
    <t xml:space="preserve">KPOKOUDJO Mensah </t>
  </si>
  <si>
    <t>Cervida</t>
  </si>
  <si>
    <t>10000 f cfa</t>
  </si>
  <si>
    <t xml:space="preserve">This training will allow me to better understand and deepen my knowledge in the field and equip me to provide solutions in my country. </t>
  </si>
  <si>
    <t>I graduated with a series D baccalaureate then I obtained my license in development economics. Currently I am pursuing a Master's degree in urban studies and this training will strengthen my skills and give me additional skills</t>
  </si>
  <si>
    <t>oladokoun@gmail.com</t>
  </si>
  <si>
    <t xml:space="preserve">Akim OLADOKOUN </t>
  </si>
  <si>
    <t xml:space="preserve">Laboratoire de botanique et écologie végétale </t>
  </si>
  <si>
    <t>492 US dollar</t>
  </si>
  <si>
    <t>It's a pleasure for me to achieve skills about planning lowlands restoration.
It will help me to use it in my academic research (thesis)</t>
  </si>
  <si>
    <t>Im PhD student working on identifying ecosystem services ans lands  restoration</t>
  </si>
  <si>
    <t>okeyo.jeremiah@embuni.ac.ke</t>
  </si>
  <si>
    <t>Jeremiah Okeyo</t>
  </si>
  <si>
    <t>University of Embu</t>
  </si>
  <si>
    <t>Approximately USD 2000 for travel and accommodation</t>
  </si>
  <si>
    <t>My interest in attending the training is to deepen my understanding of sustainable agricultural practices and land restoration and rehabilitation techniques applicable to lowland ecosystems especially those occurring in drylands. This training will equip me with the necessary skills to address soil degradation, improve water and nutrient management, enhance biodiversity conservation and resilience to climate change in lowland regions. By learning from experts and engaging with peers, I aim to contribute to developing innovative solutions that promote sustainable food systems and resilience to climate extremes. This opportunity aligns with my passion for land and environmental sustainability and my commitment to fostering sustainable development in Africa's vulnerable landscapes.</t>
  </si>
  <si>
    <t>I am an experienced researcher enthusiastic about the adaptation of sustainable soil, water and nutrient management technologies and policies to smallholder farming systems with the aim of meeting the dual goals of enhanced food security and resilience to climate change. Passionate about diversification and strengthening of local agro-ecologies for food systems transformation and livelihood support.
The training will enhance my practical knowledge and skills in various land restoration techniques especially those applicable to lowland ecosystems. Additionally, the training will 
 enhance our understanding of the complexities of lowland ecosystems and the challenges they face. it will also support our efforts at the landscape level of contributing towards achievement of SDGs, particularly those related to life on land (SDG 15), zero hunger (SDG 2), and climate action (SDG 13).</t>
  </si>
  <si>
    <t>batatakiolivier@gmail.com</t>
  </si>
  <si>
    <t xml:space="preserve">Olivier Pténam BATATAKI </t>
  </si>
  <si>
    <t>Bureau d'études et de contrôle Groupe IGA</t>
  </si>
  <si>
    <t>Ingénieur Eau et Assainissement-Environnementaliste</t>
  </si>
  <si>
    <t xml:space="preserve">Je suis souple au montant que va proposer l'organisation selon mon pays de résidence </t>
  </si>
  <si>
    <t xml:space="preserve">La dégradation des terres est devenu un problème très préoccupant actuellement qui menace l'environnement. Spécialiste de l'environnement, je souhaiterais apprendre à côté de experts sur cette thématique </t>
  </si>
  <si>
    <t>Après une licence professionnelle en gestion de l'eau et de l'environnement, je me suis spécialisé en poursuivant un master professionnel en Eau et Assainissement pour lequel j'ai développé un sujet portant sur une zone inondable du Togo (Bas-Mono). J'ai effectué plusieurs stages au cours desquels j'ai occupé le poste d' environnementaliste. Évoluant dans la réalisation des forages et les projets d'assainissement et d'approvisionnement en eau, la dégradation des terres impacte énormément notre secteur d'où il est important de maîtriser ce sujet et poser des actions d'atténuation et de remédiation.</t>
  </si>
  <si>
    <t>bacaogalo@gmail.com</t>
  </si>
  <si>
    <t>BAKA OGALO</t>
  </si>
  <si>
    <t>WORL WIDE FUND FOR NARTURE-(WWFKENYA)</t>
  </si>
  <si>
    <t>Project Officer- Agroecology- Southern Keny Landscape</t>
  </si>
  <si>
    <t>I am eager to join the land restoration training for lowland-based systems in Africa to share my experiences from WWF Kenya in combating environmental degradation and promoting sustainable agriculture. The training will provide practical knowledge in soil restoration, water management, and biodiversity conservation. It offers a chance to contribute to community-based projects, enhance food security, and boost ecological resilience. This experience will empower me to implement innovative solutions and share best practices with local stakeholders, fostering a sustainable future for our landscapes and communities.</t>
  </si>
  <si>
    <t xml:space="preserve">As an Agroecology expert, I have extensive experience working with WWF Kenya, focusing on environmental conservation and sustainable agricultural practices. My expertise includes soil restoration, water management, and biodiversity conservation. I have successfully led projects addressing environmental degradation and promoting sustainable land use in various communities.
This training will enhance my skills and knowledge in land restoration techniques, strategies and methodologies specific to lowland areas, allowing me to implement innovative solutions and improve project outcomes. It will support my professional objectives by providing new insights and best practices to share with local stakeholders, ultimately fostering a sustainable future for our landscapes and communities
</t>
  </si>
  <si>
    <t>appollinairegnoke@gmail.com</t>
  </si>
  <si>
    <t>Appollinaire Koffi GNOKE</t>
  </si>
  <si>
    <t>ONG UJPOD</t>
  </si>
  <si>
    <t>My interest in participating in this forum includes acquiring more skills in identifying strategies for land restoration, learning and sharing with other participants about actions related to land restoration and forest biodiversity conservation, gaining new knowledge in implementing innovative projects linked to lowland landscape restoration, representing my country at this conference, and discussing various national mechanisms for preserving and restoring forest biodiversity.</t>
  </si>
  <si>
    <t>Since 2019, alongside my university studies in Lomé, I have been engaged as a climate activist with an NGO. Starting in 2020, I have participated in numerous training sessions focusing on actions to combat desertification and encourage local populations towards environmentally friendly and sustainable agriculture. In line with this, in 2021, I led an initial project called 'Green Schools' in a Green Municipality aimed at combating deforestation, restoring forests, and promoting sustainable and ecological agriculture in the commune of Agoè-nyivé6 in Togo. After a year and the success of this project, I was invited to coordinate an ecological agriculture project in the village of Adokpoé, about forty kilometers north of Lomé. This forum will allow me to gain more skills, expand my knowledge, and acquire new tools to preserve and restore lowland areas for sustainable and effective agricultural development.</t>
  </si>
  <si>
    <t xml:space="preserve">dogbevikossichristian@gmail.com </t>
  </si>
  <si>
    <t xml:space="preserve">DOGBEVI Kossi Christian </t>
  </si>
  <si>
    <t xml:space="preserve">Club CEPHAL </t>
  </si>
  <si>
    <t xml:space="preserve">1.000.000 fr </t>
  </si>
  <si>
    <t xml:space="preserve">je suis impatient de suivre cette formation car cette formation me permettra d'acquérir de nouvelle compétence en tant qu'un jeune dynamique qui est engagé dans l'agriculture, mon Club CEPHAL est un club qui à pour domaine d'intervention l'agriculture et tout ce qui à trait la protection de l'environnement donc je pense que cette formation pourrait apporter un plus dans le domaine de l'agriculture dans notre club. j'espère que je serai sélectionné pour apprendre plus des expérimentés pour accroitre notre club dans le domaine de l'agriculture pour être plus innovant sur le marché. </t>
  </si>
  <si>
    <t xml:space="preserve">Je me présente au nom de DOGBEVI Kossi Christian , titulaire d'une licence en sociologie option Espaces et Groupes et major de ma promotion , président de Club CEPHAL de l'agence  universitaire de la francophonie (AUF) et un activiste engagé pour le développement durable, membres de plusieurs associations et assistant recherche au sein de l'association JCDC actuellement en phase de postuler au master aménagement urbain durable. </t>
  </si>
  <si>
    <t xml:space="preserve">National Environment Management Authority NEMA Kenya </t>
  </si>
  <si>
    <t>USD 600</t>
  </si>
  <si>
    <t>Kenya is a majorly annoying an agricultural country and is face impacts of climate change and land degradation in equal measures.  Agricultural production depends a well sustainably managed land. Attending the training will be useful for gaining the knowledge used is other countries and getting to know the best approach to undertake restoration of degraded agricultural land in Kenya.</t>
  </si>
  <si>
    <t>My background is based on both Disaster preparedness and Environmental science. In this understanding on effective measures in tackling climate change and land degradation through land restoration is key and aims towards realising SDG on Life on land that majority of life depends on</t>
  </si>
  <si>
    <t xml:space="preserve">Yes.- Hands on Restoration of mine sites in Perth Australia </t>
  </si>
  <si>
    <t>vigilesaham04@gmail.com</t>
  </si>
  <si>
    <t xml:space="preserve">Vigiles Ade-Bayo AHAMADAH </t>
  </si>
  <si>
    <t>Université Joseph Ki-ZERBO</t>
  </si>
  <si>
    <t>350000 FCFA</t>
  </si>
  <si>
    <t>High levels of rainfall due to climate change are having a detrimental effect on agriculture in the maritime region in south of Togo. This is a new situation that requires restoration skills in order to provide farmers with management options for growing different crops on land that becomes marshy at certain times. This training course is an opportunity for me to acquire new knowledge and also to be able to help the farmers in my region.</t>
  </si>
  <si>
    <t>I have a bachelor degree in general plant science. I recently obtained my master's degree in plant ecophysiology from Joseph Ki-ZERBO University and I am a PhD candidate in plant physiology. I'm mainly interested in the effects of abiotic stresses on crop productivity, but also in production systems and agro-ecological practices that promote sustainable agriculture. This training will give me a better understanding of soil-plant-atmosphere interactions from an agronomic and ecological point of view for my future researches.</t>
  </si>
  <si>
    <t xml:space="preserve">manalb8487@gmail.com </t>
  </si>
  <si>
    <t>Manal Bidar</t>
  </si>
  <si>
    <t>Water Youth Ntwork</t>
  </si>
  <si>
    <t>Communications Coordiantor</t>
  </si>
  <si>
    <t>900 USD</t>
  </si>
  <si>
    <t>I am deeply interested in participating in the "Land Restoration in Lowlands-Based Systems in Africa" training due to my commitment to sustainable environmental practices and climate activism. This training aligns perfectly with my professional goals of promoting sustainable land management and combating climate change. My extensive background in climate advocacy, particularly within African contexts, will benefit greatly from the practical knowledge and strategic insights provided by this workshop. The opportunity to collaborate with experts and peers will enhance my ability to design and implement effective restoration strategies, thus contributing to my overarching mission of fostering environmental resilience and sustainable agricultural development in Africa.</t>
  </si>
  <si>
    <t>I am currently pursuing a Bachelor's degree in Institutional Governance and Political Science at Duke University, with significant experience in climate activism and environmental communication. As a Climate Activist and strategic advisor for the Global Adaptation Forum, I have been actively involved in advocating for climate justice, youth mobilization, and sustainable practices. My roles as Communication Lead for the UNCCD Youth Caucus and Advisor for the IPCC Gender and Equity Synthesis Advisory Group have equipped me with skills in strategic communication, stakeholder engagement, and policy advocacy.
This training will support my professional objectives by providing specialized knowledge and practical skills in lowlands restoration, which are critical for advancing sustainable agricultural practices. The integration of physical, biological, and socioeconomic aspects in the training aligns with my approach to holistic environmental solutions. Additionally, the training will enhance my ability to monitor and evaluate sustainability performance indicators, thereby strengthening my capacity to implement and advocate for effective land restoration initiatives across the African continent.</t>
  </si>
  <si>
    <t>tamongjunior23@gmail.com</t>
  </si>
  <si>
    <t>Tamong Chranjuere Junior</t>
  </si>
  <si>
    <t xml:space="preserve">All About Us-Africa </t>
  </si>
  <si>
    <t xml:space="preserve">Human Rights Project assistant </t>
  </si>
  <si>
    <t>About 1,500,000frs CFA.</t>
  </si>
  <si>
    <t>This training will help me gain knowledge and skills in dealing with lowlands based system in Africa. Which is go to help make this world a better place.</t>
  </si>
  <si>
    <t>Being a lover of nature. It will help me in conserving the lowlands.</t>
  </si>
  <si>
    <t>About 1,500,000frs CFA</t>
  </si>
  <si>
    <t xml:space="preserve">This will help me acquire more skills and knowledge to improve myself for the betterment of this our planet. </t>
  </si>
  <si>
    <t>I have experience work organization that are involved in nature protection. And it's something I am so passionate about.</t>
  </si>
  <si>
    <t>dusipetronille@gmail.com</t>
  </si>
  <si>
    <t>Petronille Dusingizimana</t>
  </si>
  <si>
    <t>500$</t>
  </si>
  <si>
    <t>Attending the workshop on land restoration in Africa's lowlands aligns perfectly with my academic and professional goals. With a background in agriculture and climate change research, understanding land restoration techniques will enhance my ability to develop sustainable agro-food systems that positively impact livelihoods and the environment. This workshop offers a chance to share experiences and learn from fellow scientists, fostering collaboration to address ecological degradation in lowlands. The knowledge gained will significantly contribute to my research and professional development, enabling me to make informed and impactful contributions to land restoration initiatives in Africa and beyond.</t>
  </si>
  <si>
    <t xml:space="preserve">In the face of escalating ecological degradation exacerbated by population growth and climate change, the urgency to restore Africa's lowlands has never been more pressing. As a dedicated female African scientist with over seven years of experience in agriculture, food systems, and climate change research, I am keenly aware of the critical need for sustainable land management practices in our continent's vulnerable lowland ecosystems.
My journey in this field has been multifaceted, encompassing roles as a research fellow, consultant, and research associate, research officer, mainly with CGIAR centers, where I have been instrumental in designing and implementing studies and projects on agriculture, food systems, and climate change adaptation and mitigation strategies. My academic foundation includes a Master's degree in Climate Change Adaptation, complemented by ongoing doctoral research in climate change and sustainable agriculture, where my thesis focused on evaluating conservation agriculture's potential to bolster climate resilience and mitigate environmental impacts within maize systems in Rwanda.
Central to my professional ethos is a profound commitment to fostering sustainable agro-food systems that safeguard environmental integrity and uplift farmers' livelihoods across Africa. This workshop on land restoration in Africa's lowlands presents a pivotal opportunity to deepen my knowledge and expand my skill set in this critical area. The workshop's comprehensive agenda, featuring master classes, case studies, field trips, and group discussions, promises to provide invaluable insights into innovative approaches and best practices tailored to our region's unique challenges of lowland restoration.
Participation in this workshop aligns seamlessly with my career objectives. It offers a platform to integrate cutting-edge research findings into actionable strategies for sustainable land management. By gaining a nuanced understanding of effective restoration techniques and engaging with fellow experts and practitioners, I aim to strengthen my ability to influence policy development, drive impactful project implementations, and contribute to capacity-building initiatives to restore and manage lowlands sustainably.
Moreover, this workshop provides a fertile ground for exchanging ideas, forging partnerships, and catalyzing collective action to address the complex land degradation issues in African lowlands. Through this engagement, I aspire to enhance my professional competencies and proactively shape sustainable development agendas that prioritize ecological restoration and resilience-building in agricultural landscapes.
I am eager to leverage this workshop as a transformative learning experience that equips me with the expertise and inspiration to advance sustainable land management practices in Africa's lowlands. I am confident that the knowledge gained and networks established will empower me to make meaningful contributions towards building resilient and thriving agro-ecosystems that benefit both present and future generations across our continent.
</t>
  </si>
  <si>
    <t>fabadanv@rocketmail.com</t>
  </si>
  <si>
    <t xml:space="preserve">Jean Fabrice ADANVE </t>
  </si>
  <si>
    <t>University Felix Houphouet-Boigny/Abidjan</t>
  </si>
  <si>
    <t xml:space="preserve">150 $ </t>
  </si>
  <si>
    <t>Soil conditions contribute strongly to diseases in rice lowland environments as demonstrated the current soil status in Africa associated progress and emergence of rice diseases. Thus, lowland restoration appears as suitable approaches to cope with these threats in farmer'fields. In this way, the current workshop appears as a good opportunity to have a better understanding of different strategies that can be implemented in rice lowlands, supporting sustainable agriculture.</t>
  </si>
  <si>
    <t xml:space="preserve">I am phytopathologist specialized in the study and management of rice diseases mainly in lowland environments. My current works focused on understanding the complex interactions between farmer's practices, soil conditions and weather patterns to develop predictive models for diseases and effective disease management strategies. Knowing land restoration approaches can be helpful for recommendations in farmer'fields. </t>
  </si>
  <si>
    <t>nguessanjeanboris@gmail.com</t>
  </si>
  <si>
    <t>Kouassi N’GUESSAN Jean boris</t>
  </si>
  <si>
    <t xml:space="preserve">Korhogo </t>
  </si>
  <si>
    <t>before training</t>
  </si>
  <si>
    <t>Helping sustainable development remains a passion for me. To this end, following this training could increase my skills</t>
  </si>
  <si>
    <t>student in biotechnology and agro-resource processing this training could help me understand food processing and fight against food security</t>
  </si>
  <si>
    <t>assgracesilas@gmail.com</t>
  </si>
  <si>
    <t xml:space="preserve">ASSAH Grâce Silas </t>
  </si>
  <si>
    <t xml:space="preserve">ONG Pauly Afrique Bio </t>
  </si>
  <si>
    <t>Maîtrisant peu les réalités de la Côte d'Ivoire, je ne saurais évaluer avec précision le montant nécessaire. Mais je saurais gré que vous m'apportiez l'aide nécessaire pour les frais de déplacement, d'hébergement et de nourriture.</t>
  </si>
  <si>
    <t xml:space="preserve">Mon intérêt pour cette formation découle de ma passion pour la préservation de l'environnement, la biodiversité et le climat et mon expérience en Agronomie. Je cherche à approfondir mes connaissances en restauration des écosystèmes, les défis et solutions innovantes en matière de restauration des paysages forestier, et à développer des compétences pratiques essentielles. Cette formation est une opportunité unique d'apprendre des experts reconnus et de collaborer avec des professionnels partageant les mêmes idées, ce qui est crucial pour mes objectifs de carrière et de contribuer activement à la durabilité environnementale et au développement communautaire.
</t>
  </si>
  <si>
    <t>Titulaire d'une Licence professionnelle en Foresterie Tropicale à l'Université Nationale d'Agriculture du Bénin, je suis profondément engagé  dans la préservation de l'environnement, la biodiversité et la lutte contre le changement climatique. Ma passion pour la biodiversité et le développement durable m'a conduit à participer activement à divers projets de sensibilisation et d'action environnementale. Mon expérience comprend la restauration des sols dégradés, la reforestation, et la promotion de pratiques durables au sein des communautés locales.
J'ai eu le privilège de conduire une activité de terrain dans le cadre du projet RBT-WAP financé par la GIZ ayant pour objectif de restaurer les sols dégradés autour de la Réserve de Biosphère du Parc de la Pendjari dans le cadre.
De plus, entant que bénévole dans l'ONG Pauly Afrique, je contribue à la réalisation du projet de reboisement compensatoire bas carbone de 100 milles palétuviers, un projet qui vise à restaurer les mangroves dégradées du lac Ahémé et à contribuer à renforcer leur capacité de séquestration du carbone. Le projet a été initié par l'ONG Pauly Afrique Bio et s'étend sur 3 ans, de 2023 à 2025. A ce jour, 40 500 palétuviers ont été déjà plantés.
La présente formation me permettrait d'approfondir mes connaissances techniques et de renforcer mes compétences en restauration des écosystèmes dégradés. Cela soutiendrait mes objectifs professionnels en me préparant à prendre des rôles de leadership dans des initiatives environnementales et de restauration plus vastes et plus impactantes.</t>
  </si>
  <si>
    <t xml:space="preserve">benita_patfony@yahoo.com </t>
  </si>
  <si>
    <t>Ofonime Eyo</t>
  </si>
  <si>
    <t xml:space="preserve">Akwa Mapenzi Foundation </t>
  </si>
  <si>
    <t>Operations Manager</t>
  </si>
  <si>
    <t>$ 2000</t>
  </si>
  <si>
    <t>I am an advocate of sustainable development and I understand that landscape restoration is a holistic approach to conservation. This workshop will equip me with the knowledge and tools needed to make a meaningful difference in ecosystem health and community resilience which I consider very important for my career advancement.</t>
  </si>
  <si>
    <t>I am a Queen Elizabeth Advanced West African Scholar with a B.Agric. in Agricultural Economics and Extension, and a Masters in Agricultural Economics from Tamil Nadu Agricultural University, India. Additionally, I obtained a PhD in Environmental Management from PAN AFRICAN University, University of Ibadan. I have participated in various research projects related to the theme of this call within Africa and Asia. I joined the interdisciplinary team of experts for a country wise project to "Identify GHG emission hotspots and mitigation options in the Agricultural Sector in Bangladesh hosted by CIMMYT, with a focus on rice farmers. I also attended the 3rd Volkswagen Landscape Summer School on Ecological Governance for Socioecological Systems of Sub- Saharan Africa, hosted by Makerere University, Kampala - Uganda. My interest and expertise spans across climate smart agricultural practices, food security, mitigation and adaptation in the face of a changing climate and regenerative agriculture.</t>
  </si>
  <si>
    <t>jufmagzound2018@gmail.com</t>
  </si>
  <si>
    <t xml:space="preserve">MAGNINI Juférin </t>
  </si>
  <si>
    <t xml:space="preserve">PASMEP </t>
  </si>
  <si>
    <t xml:space="preserve">Coordonnateur Régional </t>
  </si>
  <si>
    <t xml:space="preserve">100 dollars </t>
  </si>
  <si>
    <t>Restoring degraded lands is essential for the sustainability of agriculture and the environment. In the context of pastoralism in Burkina Faso, here is why this training might interest us:
Climate resilience: Learning techniques for recovering degraded lands will enhance the ability of herders to cope with the effects of climate change, such as drought and desertification.
Improvement of pastures: Land recovery will improve the quality of pastures, thus providing better feed for livestock.
Additional income: By restoring lands, you can create income opportunities through the valorization of non-timber forest products and the promotion of agroforestry.
Support for local communities: Land recovery contributes to the social and economic stability of pastoral communities by improving their access to natural resources.</t>
  </si>
  <si>
    <t>My background and expertise that qualify me to participate in the training on the restoration of degraded lands in pastoral areas in Burkina Faso:
Background:
I have over 17 years of experience in pastoralism and transhumance in Burkina Faso.
I am involved in the field of pastoralism in Burkina Faso, which gives me a deep understanding of the challenges related to land management in these contexts.
My experience working with herders and local communities has allowed me to acquire practical knowledge on agricultural practices, herd mobility, and land issues.
Expertise:
I have skills in agroecology, sustainable natural resource management, and land restoration.
I am knowledgeable about pastoral specificities, enabling me to actively contribute to discussions on best practices for land recovery in these areas.
Professional objectives:
Participating in this training could enhance my technical skills in restoring degraded lands.
I will be able to acquire practical tools to develop recovery strategies adapted to the pastoral context.
This training will also allow me to develop a professional network and exchange with other experts in the field.
By participating in this training, I will contribute not only to my own professional development but also play an essential role in preserving the environment and ensuring the sustainability of agropastoral systems in Burkina Faso.</t>
  </si>
  <si>
    <t xml:space="preserve">avestogo@hotmail.com </t>
  </si>
  <si>
    <t>AGBAVITO Koku Selom</t>
  </si>
  <si>
    <t>Association des Volontaires pour l'Environnement Sain</t>
  </si>
  <si>
    <t>Chargé des Programmes</t>
  </si>
  <si>
    <t>1050$ (travel-hostel-lunch-dinner)</t>
  </si>
  <si>
    <t xml:space="preserve">As part of this vision to build our capacity in landscape restoration and sustainable management, our participation in this training will allow us to learn about global and regional standard landscape management tools and mechanisms in order to contextualise them to our national and local practices. Our participation allows us to be included in a learning community on forest landscape restoration. This community, created during the course, will enable us to maintain the links of permanent exchange and sharing of experience and good practice with successful cases at every level and in every region.
During this training, working partnership and collaboration will be established to better disseminate landscape restoration practices.
</t>
  </si>
  <si>
    <t xml:space="preserve">Our organisation is committed to protecting the environment and combating climate change through its flagship programmes of participatory environmental governance in local communities. To this end, as an organisation providing support and advice to communities on the management of natural resources, we have helped communities to set up community forests to restore degraded lands, while supporting them in the participative management of these forests. As a result, more than 2,000 hectares of degraded lands is restored through forest creating. Aware of the challenges posed by the poverty of these local communities, which can have a negative impact on the landscape degradation that have been established, we have put in place lands governance strategies to ensure that the forests are better preserved. By doing, socio-economic groups have been set up to better organise income-generating activities. As a result, nurseries for exotic woody species are being regenerated, and fertile tree species (the "albizzia" family) are being promoted to strengthen agroforestry.
In addition to these aspects of lands restoration in various forms (Assisted Natural Regeneration, Agroforestry, fencing, promotion of individual plantations, creation of community forests), local communities are being provided with tools for sustainable management through capacity-building for communities in the concerted fight against bush fires, the promotion of biomass such as ecological charcoal, the use of improved stoves, haymaking, and participative and inclusive actions are being carried out to demarcate corridors of passage for transhumance and grazing areas.
</t>
  </si>
  <si>
    <t>fils2keke@gmail.com</t>
  </si>
  <si>
    <t xml:space="preserve">KEKE DOHOU LOUIS JAMES </t>
  </si>
  <si>
    <t>Let'S Begreen</t>
  </si>
  <si>
    <t xml:space="preserve">SUPERVISEUR </t>
  </si>
  <si>
    <t>00</t>
  </si>
  <si>
    <t xml:space="preserve">J'ai un fort pour la durabilité et le sol reste un pilier de cette branche agricole </t>
  </si>
  <si>
    <t>En agriculture  la gestion des sols rest une thématique centrale non</t>
  </si>
  <si>
    <t>Ienoibrama96@gmail.com</t>
  </si>
  <si>
    <t>Ibrahima leno</t>
  </si>
  <si>
    <t>Enseignant à élémentaire</t>
  </si>
  <si>
    <t>Chargé de classe</t>
  </si>
  <si>
    <t>250.000fcfa</t>
  </si>
  <si>
    <t>L'intérêt pour moi de participer à cette formation est de maintenir le développement durable. La conservation et la restauration des zones dégrader de la biosphère et la faune.</t>
  </si>
  <si>
    <t>En tant que instituteur de professionne, je souhaite d'être écarteur de l'environnement après cette formation.</t>
  </si>
  <si>
    <t>angeborisbi4929@gmail.com</t>
  </si>
  <si>
    <t xml:space="preserve">KOHOU Bi Ange-Boris </t>
  </si>
  <si>
    <t>PhD student 1</t>
  </si>
  <si>
    <t xml:space="preserve">Today we cannot overlook the effects of climate change and soil destruction on human survival. As a PhD 1 student in Biodiversity and Sustainable Ecosystem Management with a passion for environmental professions and training, this course will provide me with in-depth knowledge of this scourge in order to assess and provide solutions for everyone's well-being.
</t>
  </si>
  <si>
    <t>I have a degree in Botany and Phytotherapy and a Master's degree in Biodiversity and Sustainable Ecosystem Management. My research topic is the contribution of the Banco National Park to the estimation of carbon sequestration, in Abidjan, Côte d'Ivoire. 
This training will enable me to discover another ecosystem, namely the challenges and recommendations for its good health, and also to propose relevant solutions.
It will also enable me to be more competitive in the job market.</t>
  </si>
  <si>
    <t>didogjust@gmail.com</t>
  </si>
  <si>
    <t>Gbenou Justin DIDOLANVI</t>
  </si>
  <si>
    <t>UNESCO Earth Network</t>
  </si>
  <si>
    <t>Expert in Landscape Restoration</t>
  </si>
  <si>
    <t>As an Expert in Landscape Restoration affiliated with the UNESCO Earth Network, I am deeply committed to enhancing sustainable land management practices. Participating in the "Land Restoration in Lowlands-Based Systems in Africa" training aligns with my professional goals and allows me to contribute to crucial restoration efforts in lowland ecosystems. This training will provide an invaluable platform for knowledge exchange, equipping me with cutting-edge techniques and insights specific to the African context. Engaging with fellow experts and stakeholders will foster collaborative solutions, promoting resilience and productivity in lowland landscapes, ultimately supporting broader environmental sustainability and food security goals.</t>
  </si>
  <si>
    <t>I have a robust background in landscape restoration, working as an Expert affiliated with the UNESCO Earth Network. My experience includes spearheading a mangrove ecosystem restoration project with BEES NGO at Ramsar sites 1018 and 1017 in Benin. Additionally, I am actively involved in UNESCO missions focused on landscape restoration in several biosphere reserves in Madagascar. This training will enhance my expertise in lowland restoration, providing me with innovative approaches and techniques applicable to my ongoing and future projects. By integrating these new insights, I aim to strengthen the resilience and productivity of the ecosystems I work with, ultimately advancing my professional objectives in environmental sustainability and community development.</t>
  </si>
  <si>
    <t>mahamansanoussi@gmail.com</t>
  </si>
  <si>
    <t>Mahaman Sanoussi SANI ISSA</t>
  </si>
  <si>
    <t>International Fertilizer Development Centre (IFDC)-Niger Operating Areas</t>
  </si>
  <si>
    <t>Expert in Soil Fertility and On-farm Trials</t>
  </si>
  <si>
    <t>1250 Euros to cover travel cost, visa and accomodation and food (450 000F round trip flight ticket via Asky; 210 000F for food; 180 000F for accomodation and 25 000 F for local transportation from the airport to the hotel).</t>
  </si>
  <si>
    <t xml:space="preserve">I have a keen interest for participating to this training to improve my skills in understanding current trends and strategies for land restoration specifically in the lowland based systems that represent key areas for crop production especially rice and other staple crops. Besides that, I want to learn from specific and success cases stories, methodologies of implementation and indicators development that I can use in the zone of influence of the project I am coordinating. For sure, the skills I will gain will add value to my institution that focus on developping agriculture from the ground up as I will be applying the knowledge in my project portfolio. Furthermore, as an early career scientist, the training will be a way to meet great and talented people (course leads for instance) that I will collaborate with to advance my career and benefit from their mentorship possibly. </t>
  </si>
  <si>
    <t>I am a dedicated system agronomist with 7+ years of experience in farming systems, integrated soil fertility management, and participatory research approaches. I am currently coordinating a project called 2SCALE Scaling up/Climate Smart Agricultural Technologies in Niger republic under the Space to Place (S2P) initiative of the IFDC/USAID. Previously, I served as Field Coordinator and Research Assistant at the CowpeaSquare Research project in Niger from 2018 to 2020. I recently graduated (May 2023) with a PhD in Climate Change and Agriculture from the University of Sciences, Techniques and Technologies of Bamako, Mali.</t>
  </si>
  <si>
    <t>horoyannick10@gmail.com</t>
  </si>
  <si>
    <t>Yannick N'zoré HORO</t>
  </si>
  <si>
    <t>Université Félix Houphouët Boigny Cocody</t>
  </si>
  <si>
    <t>Etudiant en Assainissement</t>
  </si>
  <si>
    <t>125000 Fcfa</t>
  </si>
  <si>
    <t>La restauration des sols à partir des déchets solide (ordures ménagèeres) et liquide (eaux vannes)</t>
  </si>
  <si>
    <t>Etudiant en 2ème année de master en assainissement au Pole scientifique de Bingerville-UFHB, cette formation permettra d'acquerir de nouvelles connaissances sur les techniques et methodes de restauration des sols et surtout d'appréhender le volet suivi et évaluation</t>
  </si>
  <si>
    <t>C'est une première pour moi gràce au réseau social LINKEDIN</t>
  </si>
  <si>
    <t>e.yao@cgiar.org</t>
  </si>
  <si>
    <t>Eric Yao</t>
  </si>
  <si>
    <t>AfricaRice Center</t>
  </si>
  <si>
    <t>Farm Manager</t>
  </si>
  <si>
    <t>Need accommodation and perdiem USD 980 (140 USD*7). I will cover travel expenses from Senegal (Saint-Louis) to Côte d'Ivoire (Mbé)</t>
  </si>
  <si>
    <t>As a Farm Manager of a rice farm, participating in the workshop on land restoration in lowlands-based systems in Africa is crucial. It offers insights into sustainable farming practices that can enhance soil fertility, water management, and crop yields. I will gain knowledge about innovative techniques and policies that support environmental conservation and increase farm productivity. Networking with experts and peers can lead to collaborations and access to resources that can directly benefit me. This workshop empowers me to implement best practices, ensuring long-term sustainability and profitability for our rice farm while contributing to broader ecological restoration efforts.</t>
  </si>
  <si>
    <t>As a soil scientist, this workshop is vital for enhancing my expertise in soil restoration techniques specific to lowland areas. It offers the latest research, innovative practices, and successful case studies that can be applied to improve soil health and agricultural sustainability. Networking with experts and peers provides collaboration opportunities, fostering joint research and shared knowledge. By participating, I will stay updated on cutting-edge methodologies, advancing your professional development and enabling you to make significant contributions to sustainable land management and agricultural productivity in Africa.</t>
  </si>
  <si>
    <t>gracezancrandeli@gmail.com</t>
  </si>
  <si>
    <t>ZANCRAN Grâce Sandrine</t>
  </si>
  <si>
    <t>scientist, research assistant</t>
  </si>
  <si>
    <t>I cannot say with precision the fees for obtaining a visa because I have never traveled to this country.</t>
  </si>
  <si>
    <t>My interest in participating in this training workshop is essential, because the objectives are perfectly aligned with my professional aspirations. Through this training opportunity, I will gain new knowledge necessary to identify and plan the most effective lowland restoration strategies for agricultural development, recognize the ecosystem services provided by lowland landscapes, and design and implement implementation of restoration measures that integrate physical, biological and socio-economic measures and monitoring and evaluation of impacts based on sustainability performance indicators. From my acquired experiences, I am able to share them and wish to learn from the participating community good practices, methods and tools to improve the activities piloted and proposed in organizations and to create lasting links. Joining the Global Land Initiative (GLI) is my wish, which will allow me to continue learning more after the training on lowland restoration strategies and methodologies for agricultural development for good monitoring of the inclusive methods installed.</t>
  </si>
  <si>
    <t>ZANCRAN Grace Sandrine, holder of a professional Master’s degree in Rural Economy and Sociology. In 2019 and 2023, she becomes a training technician on the projects: SOLMobil led by GIZ and Fight against the effects of Climate Change led by JEVEV ONG. As a priority, it trains and supports producers on the adoption of Sustainable Land Management measures. A sustainable environmental activist, she runs training courses on environmental protection and Agro-ecology. His love and passion for sustainable agriculture allowed him to benefit from a grant from the OFQJ to take part in the 3rd Francophone Meetings for Social Innovation 2024 in France. Passionate about new information and communication technologies, she published an article in 2O22 on the Perception of the effectiveness of information and communication tools in the dissemination of land restoration practices in North Benin. Since 2023, she has been a member of the NGO Youth and Green Jobs for a Green Economy (JEVEV), holding the position of coordinator on the Water Hyacinth Route project. As a reminder, after her training in 2020, she began volunteering in local organizations and structures occupying the positions: assistant coordinator at the Permanent Secretariat of the Food and Nutrition Council (SP-CAN Benin) ; assistant program manager in the NGOs Agricultural Expertise Center (AEC), Action Center for Food Security and Sustainable Development (CASAD Benin) and JEVEV.
Thanks to achieving the objectives of the training workshop, I will be well equipped with theoretical and practical knowledge to consolidate my know-how and design innovation ideas according to the realities of my country. I will be able to share knowledge with service collaborators upon my return to the country for more support in supporting farmers in rural areas.</t>
  </si>
  <si>
    <t>I am highly interested in participating in the "LAND RESTORATION IN LOWLANDS-BASED SYSTEMS IN AFRICA" training workshop to gain comprehensive knowledge and practical skills in lowlands restoration strategies and methodologies. As the CEO of Plantation Nurseries, I am dedicated to combating land degradation and enhancing agricultural productivity in The Gambia and across Africa. This training will equip me with the expertise to implement effective restoration techniques, promote sustainable agricultural development, and improve food security in lowland areas. The insights gained will be invaluable in advancing our Green Schools Tree Planting Initiative and other reforestation projects aimed at climate resilience and environmental sustainability.</t>
  </si>
  <si>
    <t>As the CEO of Plantation Nurseries, I lead a youth-driven enterprise focused on climate-resilient and drought-resistant seedlings for smallholder farmers and communities in The Gambia. My background includes extensive experience in sustainable agriculture, environmental stewardship, and climate change mitigation. I hold degrees in Computer and Electrical Engineering, ICT/IT, Cyber Security, and Solar Energy, complemented by a master's in marketing and management. 
Participating in this training will enhance my ability to implement innovative lowland restoration techniques, directly supporting our goals of combating land degradation and improving agricultural productivity. The knowledge gained will be instrumental in advancing our Green Schools Tree Planting Initiative and other reforestation projects, thereby bolstering climate resilience and food security in vulnerable regions.</t>
  </si>
  <si>
    <t>mwanjera@gmail.com</t>
  </si>
  <si>
    <t xml:space="preserve">Mary Mwangi </t>
  </si>
  <si>
    <t xml:space="preserve">Agrinutrition </t>
  </si>
  <si>
    <t>$ 4,000</t>
  </si>
  <si>
    <t xml:space="preserve">Learning more on restoration, networking, explore more opportunities and also Shari g experiences </t>
  </si>
  <si>
    <t xml:space="preserve">Mary is an Agriprenuire working with rural communities to restore land in Kenya growing moringa oliefera and fruit trees, as a community development worker and a clinical nutritionist combine the skills to deliver community service </t>
  </si>
  <si>
    <t>info@adoholdings.co.ke</t>
  </si>
  <si>
    <t xml:space="preserve">Duncan Waithaka </t>
  </si>
  <si>
    <t xml:space="preserve">Ado Holdings Ltd </t>
  </si>
  <si>
    <t xml:space="preserve">General Manager </t>
  </si>
  <si>
    <t>Approximately 150 usd</t>
  </si>
  <si>
    <t>I would so much like to attend this workshop in order to learn and get enlightened more on social ecosystems proven by the scholars and experts and  bring back home a wealth of remedies on problems affecting us day to day in the society</t>
  </si>
  <si>
    <t>I'm a farmer and exporter of avocado fruits from central Kenya. This initiative would help my establishment to actively engage is restoring already degraded environment profitably but enforcing on a methodology of not only do you reaforest but educate and campaign on doing it profitably by creating environment with returns to change on the social and economic status of the society.</t>
  </si>
  <si>
    <t>No, i haven't.</t>
  </si>
  <si>
    <t>ahouedji@yilaa.org</t>
  </si>
  <si>
    <t xml:space="preserve">Innocent Antoine Houedji </t>
  </si>
  <si>
    <t>Youth Initiative for Land in Africa (YILAA)</t>
  </si>
  <si>
    <t xml:space="preserve">Exécutive Director </t>
  </si>
  <si>
    <t xml:space="preserve">200.000 f cfa
</t>
  </si>
  <si>
    <t>For participating, I will contribute and learn.Our  organization is working with Africa Rice on Agroecology and circular project so this participation can share the good practices  and the synergies.</t>
  </si>
  <si>
    <t>Your land rights expertises and gender</t>
  </si>
  <si>
    <t>jalisa11med@gmail.com</t>
  </si>
  <si>
    <t>Mohamed Sanusi Jalloh</t>
  </si>
  <si>
    <t>Mohamed Sanusi Advocacy Partnerships and Events Officer  It's a privilege to be part of the Rights of Nature movement as a Global Alliance for the Rights of Nature (GARN) member. Nature deserves legal rights, and I'm committed to making it happen. I join in to protecting our beautiful Mother Earth! #GARNMember #RightsofNature @garnglobal LEARN MORE 👉 https://www.garn.org/?utm_source=brevo&amp;utm_campaign=Welcome%20Email%202024%20-%20GARN%20Members&amp;utm_medium=email&amp;utm_id=174 Africa Focal Point (alumna)  - World Food Forum (WFF) facilitated by UNFAO, Power by Global Youth. LEARN MORE 👉 https://drive.google.com/file/d/1ZewOV6Xnna0w-CgrRJsFsbDeV1oSFEDC/view?usp=drivesdk  Check my name Mohamed Sanusi Jalloh to know my interest and how this goes along with my career in ecological governance, climate change, Agri food system and the United Nations sustainable development goals (SDGs campaign,)    https://share.wochit.com/62ac65d64989e4380058a1ba</t>
  </si>
  <si>
    <t>Mohamed Sanusi Advocacy Partnerships and Events Officer</t>
  </si>
  <si>
    <t>In July 2023, LEARN MORE 👉  https://news.mak.ac.ug/2023/07/landscape-ecology-2023-summer-school-deliberates-ecological-governance-for-socio-ecological-systems-in-sub-saharan-africa/
I was honored to be invited as a participant to the 3rd Volkswagen funded Summer School on “Implementing Landscape Ecology for Improved Sustainability and Societal Equity of Social Ecological Systems in Sub-Sahara Africa – PLEASE-SES”, which took place in Kampala, Uganda from 18th to 28th July, 2023. The third series of the summer school focus on the theme: Ecological governance in Socio-Ecological Systems of Sub Saharan Africa. The summer school was a collaborative effort between Makerere University, Martin Luther University Halle-Wittenberg, City University of New York and the International Association of Landscape Ecology (Africa - IALE). LEARN MORE  👉
https://vwsummerschool.mak.ac.ug/series/summer-school-2022-cities-and-urban-ecological-resilience
 Mohamed Sanusi Advocacy Partnerships and Events Officer
 It's a privilege to be part of the Rights of Nature movement as a Global Alliance for the
Rights of Nature (GARN) member. Nature deserves legal rights, and I'm committed to
making it happen. I join in to protecting our beautiful Mother Earth! #GARNMember
#RightsofNature @garnglobal
LEARN MORE 👉
https://www.garn.org/?utm_source=brevo&amp;utm_campaign=Welcome%20Email%202024%20-%20GARN%20Members&amp;utm_medium=email&amp;utm_id=174
Africa Focal Point (alumna)  - World Food Forum (WFF) facilitated by UNFAO, Power by Global Youth. LEARN MORE 👉 https://drive.google.com/file/d/1ZewOV6Xnna0w-CgrRJsFsbDeV1oSFEDC/view?usp=drivesdk
Check my name Mohamed Sanusi Jalloh to know my interest and how this goes along with my career in ecological governance, climate change, Agri food system and the United Nations sustainable development goals (SDGs campaign,) 
https://share.wochit.com/62ac65d64989e4380058a1ba
UNESCO Biennale Luanda peace builder network community activist for the promotion and strengthening the culture of peace in Africa and the wider world. LEARN MORE 👉 https://www.unesco.org/biennaleluanda/2021/en/young-leaders 
selected for ,2021,2023, by@unescoNOW, @_AfricanUnion, @ICESCO and the Government of the Republic of Angola, in the Intergenerational Dialogue as part of the #BiennaleLuanda. LEARN MORE 👉 https://youtu.be/p1Dl8vNLkeE</t>
  </si>
  <si>
    <t>Currently, I am working as an expert in grass-1 fact-finding, youth mobilisation consultant and community engagement, that fosters research and knowledge generation opportunities for young people around the world. I am a volunteer, working with national ministries and local governance, to build local community development programs. This means I am bridges between rural communities and bureaucracies and lack of political will can be a huge challenge.what does localisation actually look like on my side, I helps donors to bridge the gap between concepts like trust, flexibility, relationship building and real-life grantmaking practices. Being adaptable, continuous perseverance, changing approaches and scope of programs to reflect the practical realities. Basically I have a dream, believe in myself, even when no one does. I never give up and never surrender to the doubt. 
I'm a graduate of the honors program in public diplomacy with a specialization Agri food system and climate change ecological governance, grass root program manager support and youth mobilization support, A few years ago I started a new role as grass root fact finder researcher with local communities.
At the communities levels my daily work revolves around the critical missions on addressing the UN sdgs and global peace. I work together with grass root, expert, senior professionals, annalysts and specialist to counteract both old and new threats, I investigate trending patterns and start radicalization awareness processes and develop innovative strategies for prevention. It routinely involves performing in-depth  research, collecting and analysing, hosting grass root intergenerational dialogues, interviews and games. Cultivating global partnership in order to share gain experience, with a focus on innovative research and practical application, my day to day effort contribute significantly to enhancing global-grass roots inputs, by pushing knowledge and tools required to effectively combat the making decisions for us, without us, for policy makers, law enforcement agencies and the public. 
Mohamed Sanusi Jalloh is an activist and mobilization consultant from Sierra Leone with a keen interest on how ecological governance on public policy can limit the harmful effects of climate change and industrial activities on the environment in the African Society. He is an alumni global focal point team member of the world food forum facilitated by UNFAO, as well as the UNESCO, African Union, and Angola government Biennale Luanda peace youth network for the culture of peace, and UN SDGs youth Platform.</t>
  </si>
  <si>
    <t>A/N</t>
  </si>
  <si>
    <t>innocent@aneej.org</t>
  </si>
  <si>
    <t>Innocent Edemhanria</t>
  </si>
  <si>
    <t>Africa Network for Environment and Economic Justice (ANEEJ)</t>
  </si>
  <si>
    <t>Programme Manager</t>
  </si>
  <si>
    <t>4500 USD</t>
  </si>
  <si>
    <t>My interest in the 5-day training is based on the desire to support an environmentally sustainable agriculture-based livelihood project that my organization plans to undertake. Climate change is of major concern globally and we have been working to promote environmental restoration in the Niger Delta region of Nigeria. At the same time, the crisis of poverty is growing with high food prices in the country. The training will improve my knowledge to design and implement sustainable livelihood projects to address poverty while also helping to improve the environment through training and livelihood support to sustain the cultivation of economic trees.</t>
  </si>
  <si>
    <t xml:space="preserve">I have a master’s degree in Agricultural Economics and Extension Services from the University of Benin, Nigeria and I currently have over 14 years’ experience in development work, highly skilled in project design and implementation, self-motivated, goal-oriented and innovative. 
I have developed and managed different projects for my organisation on a number of issues including environment/climate change, budget transparency, poverty alleviation and livelihood, anti-corruption and other governance processes. 
I have worked with many donors around the world including the EU, UNODC, UNDP, FCDO, British Council, USAID, Heinrich Boell Foundation, Africa Centre for Energy Policy, SUNRISE Project, Bread for the World among others. 
The 5-day training on "LAND RESTORATION IN LOWLANDS-BASED SYSTEMS IN AFRICA" holding from 19-23 August, 2024 in M’bé, Côte d’Ivoire, will be useful in the design of new projects on feed security, sustainable agriculture and environmental protection.
</t>
  </si>
  <si>
    <t>suraimbarrow@gmail.com</t>
  </si>
  <si>
    <t>Lamin Barrow</t>
  </si>
  <si>
    <t>National Agricultural Research Institute -The Gambia</t>
  </si>
  <si>
    <t xml:space="preserve"> Research Officer</t>
  </si>
  <si>
    <t>600$</t>
  </si>
  <si>
    <t xml:space="preserve">I am particularly interested in attending this training for two obvious reasons.
Firstly I'm interested in learning and sharing experiences on effective
lowlands restoration strategies and to better understand and identify the required transformative change in the sustainable management of different ecosystem services provided by lowlands landscapes, implemention and restoration measures which integrate physical, biological, and
socioeconomic aspects. Not forgetting the imminent threats facing our regarding ecosystems which are detrimental to human survival.
As a student in interdisciplinary studies in Climate change,Biodiversity and ecosystem services, I'm also optimistic that this training will give me an opportunity to learn about current activities in ecosystem restoration from different countries so as to learn from their experiences that can be applied in my country.
</t>
  </si>
  <si>
    <t>I currently work as a research officer at the National Agricultural Research Institute in Gambia.
I have a background in Agriculture and environmental sciences for the past 10 years. I currently serve as the national coordinator of the Global youth Biodiversity network GYBN Gambia chapter.
I'm deeply passionate about Biodiversity conservation and sustainable management of ecosystem services.</t>
  </si>
  <si>
    <t>Community Development Officer II</t>
  </si>
  <si>
    <t xml:space="preserve">To acquire more knowledge and skills </t>
  </si>
  <si>
    <t xml:space="preserve">Town planning and Geography </t>
  </si>
  <si>
    <t xml:space="preserve">jpierrenzeyimana95@gmail.com </t>
  </si>
  <si>
    <t xml:space="preserve">NZEYIMANA Jean Pierre </t>
  </si>
  <si>
    <t xml:space="preserve">Non- government organisation </t>
  </si>
  <si>
    <t xml:space="preserve">Workshop coordination and manager </t>
  </si>
  <si>
    <t>The range between $1000-$1500</t>
  </si>
  <si>
    <t xml:space="preserve">I am interesting in this training of workshop it help me to know the methodological technology which is done smart agriculture nowadays,  this training will be help me to be familiar in Good agricultural practices of rice plantations to encourage in economic development,  development of country, sustainability of safe food and avoid environmental impact,  they also help In avoiding food security. </t>
  </si>
  <si>
    <t xml:space="preserve">Well, in fact I am agronomist but I use subsistence farming but I need to improve from climate smart agriculture. </t>
  </si>
  <si>
    <t>sergesifa4@gmail.com</t>
  </si>
  <si>
    <t>SERGE SIFA</t>
  </si>
  <si>
    <t>Tuscia university</t>
  </si>
  <si>
    <t>I am enthusiastic about participating in the "LAND RESTORATION IN LOWLANDS-BASED SYSTEMS IN AFRICA" training workshop because it directly complements my career as an agriculture scientist dedicated to sustainable practices. My extensive experience in agronomy, horticulture, and agricultural extension, combined with my passion for innovative and sustainable solutions, aligns perfectly with the workshop's goals. This training will enhance my skills in identifying and implementing effective restoration strategies, crucial for my work in combating land degradation and promoting sustainable agricultural development in Africa. I am eager to contribute to and benefit from this unique opportunity, strengthening my ability to impact my community positively</t>
  </si>
  <si>
    <t>As an agriculture scientist with a background in agronomy, horticulture, and agricultural extension, I have over five years of experience working in various agricultural roles across Africa and internationally. I hold a Bachelor's degree in Horticulture from the University of Rwanda, a Diploma in Cross Borders Agriculture from Kinneret Academic College in Israel, and I am currently pursuing a Master's degree in Plant Biotechnology for Global Health and Food at the University of Tuscia, Italy.
Throughout my career, I have worked with diverse organizations, including Rwanda Youth in Agribusiness Forum (RYAF) and the Kinneret Agriculture Training Center, where I gained hands-on experience in crop management, pest control, greenhouse operations, and the promotion of sustainable agricultural practices. I have also volunteered with Oxfam Italia, developing fundraising strategies and organizing events.
This training on "LAND RESTORATION IN LOWLANDS-BASED SYSTEMS IN AFRICA" aligns perfectly with my professional objectives by equipping me with advanced knowledge and practical skills in lowlands restoration strategies. It will enhance my ability to design and implement effective restoration measures, integrate physical, biological, and socioeconomic aspects, and monitor sustainability performance indicators. This expertise will be invaluable in my current role and future projects, allowing me to contribute more effectively to combating land degradation and promoting sustainable agriculture in my community and beyond</t>
  </si>
  <si>
    <t xml:space="preserve">Niyomukunzi Benjamin </t>
  </si>
  <si>
    <t>Gift For Life Initiative</t>
  </si>
  <si>
    <t>I want to join this training for getting new knowledge about this for boosting my capabilities in doing everything.
Doing what we need in society for supporting to do any where let's be together for protecting our society.
Our land our Future.</t>
  </si>
  <si>
    <t>This training will support me to gain more knowledge and expands my skills in something.</t>
  </si>
  <si>
    <t>theonesteiyamuremye99@gmail.com</t>
  </si>
  <si>
    <t>Theoneste IYAMUREMYE</t>
  </si>
  <si>
    <t>Student in Italy/Tuscia university</t>
  </si>
  <si>
    <t>Master's student/in plant biotechnology for food and global health</t>
  </si>
  <si>
    <t xml:space="preserve">Euro 1800 </t>
  </si>
  <si>
    <t xml:space="preserve">I am interested in participating in this training to enhance my ability to develop and implement effective lowlands restoration strategies that support agricultural development. Understanding the ecosystem services provided by lowland landscapes which is  crucial for creating sustainable solutions that benefit both the environment and local communities. By integrating physical, biological, and socioeconomic aspects, I aim to design comprehensive restoration measures that promote biodiversity, soil health, and water management. </t>
  </si>
  <si>
    <t>I have a bachelor's degree in crop production, especially in cereals and root and tubers and I am pursuing a master's in plant biotechnology for food and global health), I am ambitious to develop a productive variety to reduce the land scale reserved for rice production or maintain the same area and effectively resource utilization because rice is among the top crops that contribute to the greenhouse gas effect.
I have 3  years of experience in sustainable farming practices, particularly in rice production. My expertise includes soil health management, water conservation techniques, and the integration of agroecological principles. This training will enhance my ability to develop lowlands restoration strategies and combining with my plant biotechnology skills to improve rice yield while maintaining ecological balance. By gaining insights into ecosystem services and comprehensive restoration methodologies, I aim to optimize resource use and promote sustainable farming practices. This knowledge will support my professional objectives by enabling me to implement innovative solutions that increase productivity, reduce environmental impact, and ensure the long-term sustainability of rice production systems.</t>
  </si>
  <si>
    <t>kodjoviatsou10@gmail.com</t>
  </si>
  <si>
    <t>KODJOVI ATSOU</t>
  </si>
  <si>
    <t>Youth agricultural entrepreneurship advisor</t>
  </si>
  <si>
    <t>500 us Dollars</t>
  </si>
  <si>
    <t>500  dollars US</t>
  </si>
  <si>
    <t>I'd like to take part in this conference to learn about land restoration techniques in rural areas so that young farmers can be redeployed for income-generating projects to ensure food security.</t>
  </si>
  <si>
    <t xml:space="preserve"> 800,000 RWF on  one-way ticket. Which is 1,600,000 RWF total.</t>
  </si>
  <si>
    <t xml:space="preserve">As an Agroforestry student passionate about restoring degraded lands, I'm eager to participate in the GLI-AfricaRice lowlands restoration training.  This program aligns perfectly with my studies, equipping me with the skills to identify and plan effective restoration strategies for African lowlands.  Learning to integrate ecological, social, and economic aspects of restoration aligns with my interest in sustainable land management.  The knowledge gained will empower me to contribute to a future where African lowlands flourish again. </t>
  </si>
  <si>
    <t>As an Agroforestry student, I'm passionate about restoring Africa's degraded lands. My studies provide a foundation in ecology and sustainable practices. However, the GLI-AfricaRice training aligns perfectly with my career goals of working in [desired field] and tackling lowland restoration. It equips me with practical skills to identify best practices and plan effective strategies, considering both ecological and socioeconomic factors. This knowledge will empower me to contribute meaningfully to sustainable agricultural development in Africa upon graduation.</t>
  </si>
  <si>
    <t>nyiturikilaban@gmail.com</t>
  </si>
  <si>
    <t xml:space="preserve">Raban NYITURIKI </t>
  </si>
  <si>
    <t xml:space="preserve">Postgraduate </t>
  </si>
  <si>
    <t>Yes, 2.5 USD</t>
  </si>
  <si>
    <t>I would like to explore more about what Global Land Initiative is doing to restore the land, knowing the contribution of African countries to maintain the land, preventing the soil losses and my and what different global institution as well as Universities is doing to educate the proper way of maintaining the land.</t>
  </si>
  <si>
    <t xml:space="preserve">I'm a student from University of Rwanda, college of agriculture Animal Sciences and Veterinary Medicine and I got my expert from module of soil conservation I had completed class where we taught how to conserve the land as well the visit we had done on marshland of the country to look for soil nature of the marshland </t>
  </si>
  <si>
    <t xml:space="preserve">nsengumuremyiolivier653@gmail.com </t>
  </si>
  <si>
    <t xml:space="preserve">Olivier NSENGUMUREMYI </t>
  </si>
  <si>
    <t>US$5000-10000</t>
  </si>
  <si>
    <t xml:space="preserve">Indeed, degradation of different ecosystems is one of the major problems triggering extinction of species around globe. As forestry student, I am eager to learn about restoration of different ecosystems, from planning up to end results (restored area). Generally, learning with peers is one of the best way to identify all possible ways to resolve certain circumstances which earth is facing especially those related to climate change and species extinction, by this approach of involving all related sectors has shown a kind of success at certain level based on achieved targets and according to this, as young generation we need kind of this platform to engage us and broaden our mind about conservation activities. In additional, since this training will host people from different zones increased my eager to be there because it will be good experience to hear from their different insights and testimony of how things are doable. Further, to be there as young generation can be interesting because it will gather many professionals in conservation sectors and this golden opportunity to meet with them change our feelings about career we have chosen . </t>
  </si>
  <si>
    <t xml:space="preserve">Firstly, my name is NSENGUMUREMYI Olivier and I am 22 years old. Currently I am student of forestry at university of Rwanda in level three and one year left to be awarded by Bachelor degree. In my high school also I did forestry and this gives strong foundation about conservation sciences. In my academic journey, I aced my national exams, placing first in forestry option on my promotion, and that momentum has carried over to university where I am maintaining a strong grade point average. Also,  I have attended 4 academic internship in this sector of forestry and I gained some experiences from it. If I will get this golden opportunity,  in my opinion it will be  another door opened in my career,  because I expect to learn more from this learning by professionals whom will be there. Moreover, to be selected it will boost my confidence and open my eyes to apply for different international chances. Finally, skills  will be obtained there will help also to play my role in lowland restoration in order to achieve target by the time. </t>
  </si>
  <si>
    <t>Definitely no.</t>
  </si>
  <si>
    <t>fisseha.sami@gmail.com</t>
  </si>
  <si>
    <t>Samuel Fissaha Tesfay</t>
  </si>
  <si>
    <t>Aksum University</t>
  </si>
  <si>
    <t>I did know exactly but it is based on the financial support you covered</t>
  </si>
  <si>
    <t>I am very interested to be one of the participant in the training because it is so supportive for further reseach finding I will proced. And it is a burning topic in land restoration and rehabilitation of sub saharan african countries including my country (Ethiopia)</t>
  </si>
  <si>
    <t>I am an assitant professor in Soil Science and I have made many research finding related land restoration and carbon squestration and I find this traing is very vital in enhancing my knowledge.</t>
  </si>
  <si>
    <t>jeannetteu331@gmail.com</t>
  </si>
  <si>
    <t>Jeannette UWINGABIRE</t>
  </si>
  <si>
    <t>individual</t>
  </si>
  <si>
    <t xml:space="preserve">student </t>
  </si>
  <si>
    <t>According to  the support that is available i would like to received it.</t>
  </si>
  <si>
    <t>I am interesting on this training for this reasons  it help me  to know the different things about climate change as have  effort to affect the nature of land  ,agriculture  and humana life in general .</t>
  </si>
  <si>
    <t>As agribusiness student this training can help to land in effective and efficience as a factor of agriculture sector to be successful.</t>
  </si>
  <si>
    <t xml:space="preserve">Kimseconsty@gmail.com </t>
  </si>
  <si>
    <t xml:space="preserve">Constant KIMSE </t>
  </si>
  <si>
    <t xml:space="preserve">Université Félix Houphouét Boigny de cocody </t>
  </si>
  <si>
    <t xml:space="preserve">Je suis Kimse constant étudiant  en Master 2 à la faculté des Sciences de la Terre et des Ressources Manières spécialité Pédologie et Agriculture Durable de l'université Félix Houphouét Boigny de cocody .
Très intéressé par votre formation et de pratique sur &lt;&lt;LA RESTAURATION DES TERRES DANS LES SYSTÈMES BASÉS SUR LES BASSES TERRES EN AFRIQUE &gt;&gt;,je me permets de vous soumettre ma candidature à cette formation et pratique à fin d'acquérir de nouvelles compétences et d'êtres plus compétitives sur le marché de l'emploi. </t>
  </si>
  <si>
    <t xml:space="preserve">Master 2 en sciences de la terre et des ressources manières spécialité Pédologie et Agriculture Durable soutenu le 25 octobre 2023 avec l'obtention d'une mention BIEN .
Maîtrise en sciences de la terre et des ressources manières spécialité Pédologie et Agriculture Durable de 2021 à 2022.
Licence en sciences de la terre et des ressources manières de 2020 à 2021.
Étudiant stagiaire au CNRA de janvier 2023 à octobre 2023
•Collecte des données des paramètres agronomique des bananiers plantain 
•Gestion des données 
•Analyse des données 
Étant étudiant  en sciences  du sol ,cette formation  et pratique me permettra  d'avoir certaines bases solides dans le domaine agricole.
</t>
  </si>
  <si>
    <t>manjeanfelix@gmail.com</t>
  </si>
  <si>
    <t xml:space="preserve">Jean Felix </t>
  </si>
  <si>
    <t>U</t>
  </si>
  <si>
    <t xml:space="preserve">Irrigation engineer </t>
  </si>
  <si>
    <t>8000$</t>
  </si>
  <si>
    <t>As an Agriculture Engineering graduate specializing in irrigation and drainage, I am eager to participate in this training to expand my practical skills in land restoration for lowland systems in Africa. My academic background aligns perfectly with the workshop's focus on integrating physical, biological, and socioeconomic aspects of restoration. I am particularly interested in learning advanced strategies for identifying ecosystem services and implementing effective restoration measures in lowland landscapes. This hands-on experience will be invaluable for my professional growth and will enable me to contribute more effectively to sustainable agricultural development in Africa. The opportunity to collaborate with experts from various fields and gain insights into monitoring and evaluating sustainability indicators is especially appealing as I seek to broaden my expertise in agriculture.</t>
  </si>
  <si>
    <t>Background and Expertise:
I hold a Bachelor's degree in Agriculture Engineering, specializing in irrigation and drainage. My academic training has provided me with a strong foundation in water management, soil science, and agricultural systems, particularly in the context of lowland ecosystems. I have developed skills in designing irrigation systems, assessing soil water dynamics, and implementing drainage solutions for optimal crop production.
Professional Objectives and Training Support:
My career goal is to become a proficient irrigation engineer and technician, focusing on sustainable water management in agricultural landscapes. This training on land restoration in lowland-based systems aligns perfectly with my objectives for several reasons:
1. It will enhance my understanding of lowland ecosystem services, allowing me to design more holistic and sustainable irrigation solutions.
2. The focus on integrating physical, biological, and socioeconomic aspects will broaden my perspective, enabling me to develop more comprehensive and effective restoration strategies.
3. Gaining hands-on experience in planning and implementing restoration measures will significantly boost my practical skills as an irrigation technician.
4. Learning about monitoring and evaluating sustainability indicators will equip me to assess and improve the long-term impact of irrigation projects.
5. The opportunity to network with experts and peers from across Africa will expose me to diverse approaches and potential collaborations in my field.
This training will bridge the gap between my theoretical knowledge and practical application, accelerating my professional growth as an irrigation engineer and technician. It will empower me to contribute more effectively to sustainable agricultural development and land restoration efforts in Africa.</t>
  </si>
  <si>
    <t>christianadoh22@gmail.com</t>
  </si>
  <si>
    <t xml:space="preserve">Christian Adoh </t>
  </si>
  <si>
    <t xml:space="preserve">BIO PLANET TMC Ltd </t>
  </si>
  <si>
    <t>Co-Founder &amp; CEO</t>
  </si>
  <si>
    <t>$1,500</t>
  </si>
  <si>
    <t>My participation in this training is mainly driven by my deep commitment to agricultural sustainability and the positive impact I can make on the rural farming communities in Pobè, Benin if given the opportunity. I firmly believe in our product, a high-quality, eco-friendly fertilizer, and I am confident it can transform local agriculture and ensure complete farmlands restoration.
In fact, this training program represents a valuable opportunity for me to access professional network of green entrepreneurs, world class agricultural development plans and resources needed to expand our business in order to reach more farmers, empower rural women and small farmers, and realize our vision of contributing to food security, social equity and environmental protection. The program brings together bright young leaders ready to positively change the African continent and I highly want to be part of the journey. It is also a golden opportunity to learn from mentors, world class leaders and gain new agricultural skills in order to sustain organic farming practices in Benin and Africa.
Additionally, I aspire to establish partnerships with international organizations to amplify my impact on food security, environmental sustainability and social justice. My objective is not just to build a successful business but also to leave a lasting legacy of positive change in the African agricultural landscape.</t>
  </si>
  <si>
    <t>From High School of Agriculture to the Faculty of Agronomic Sciences at University of Abomey-Calavi in Benin, I have more than 4 years' professional experience in agribusiness and social entrepreneurship. I gained a lot of agricultural skills through practices at school, professional internships in the field and business development. During my 4 years' journey at High School of Agriculture in Adjahonme in Benin, I conducted an organic farming school's project with a team of five (05) young students, as the team lead with amazing results and certificate of honours from the School Principal.
My journey in Agronomic Sciences at University of Abomey-Calavi as a Mastercard Foundation Scholar in Benin where practical knowledge is privileged allowed me to live up to expectations in agribusiness and rural women empowerment. This journey strengthened my skills and passion for agriculture as a senior technician in Agricultural Engineering and Environmental Management. I completed a 5-month professional internship at the Waste Valorization in Renewable Energy and Agriculture Centre at University of Abomey-Calavi with a certificate of honours from the program manager. In addition to this, I completed a 2-month academic internship in Rural Development Plans organized by the Faculty of Agronomic Sciences at University of Abomey-Calavi. I learnt through this internship how to connect rural women in Pobè to the local Government for support and listen to their specific needs in ensuring food systems sustainability.
As a young social dedicated entrepreneur with great leadership skills, I was selected among thousands of talented youths to play key growth and transformational leadership roles in several organizations. I served as Campus Director at University of Abomey-Calavi in Benin as part of the 2022 Millennium Fellowship Program. I successfully completed the objectives set by Millennium Campus Network, allowing 21 fellows in Benin to complete the program and earn certifications. I was selected Country Club Lead at 3ZERO Global Club, which aims to contribute to a 3ZERO World namely Zero Net carbon emission, Zero concentration of wealth to end poverty and Zero unemployment by unleashing social entrepreneurship spirit in all. Furthermore, I was appointed Sahel Women's Empowerment and Demographic Dividend Project Monitoring Committee Lead at University of Abomey-Calavi by the Rector, funded by the World Bank, where my mission is to promote access to quality education for young girls from vulnerable regions in Benin, empower rural women and contribute to gender-based violence eradication. 
Going forward, I am the 2023 Global AgriFood Techpreneur Programme and Jim Leech Mastercard Foundation Fellowship on Entrepreneurship Alumnus and served as Mentor both at Queen's Innovation Centre (Queen's University, Canada) for the 2024 Jim Leech Mastercard Foundation Fellowship on Entrepreneurship and Xcelero Labs (Quest Fellowship Program) where I support 200+ fellows in their projects development.
I attended the EmpowerED Program (Innovation in Entrepreneurship and Education), Bangladesh 2023 where I was selected as a student speaker and have been selected as Youth Delegate in The World Bank Group Youth Summit, Washington D.C. from May 25-26, 2023 and in the Youth Entrepreneurship Summit in Nairobi, Kenya from November 27-01 December, 2023, improving my leadership and innovation skills to create a better world. I was also selected as Youth Delegate from Benin to join the Human Rights Council at the Discover Model United Nations Conference for Africa from February 24-25, 2024. I was honored to represent Benin in this event and contribute to the development of plans to solve pressing challenges in Africa (social inequalities, migration crisis, conflicts).
Recently, I have been selected to join the 2024 Youth Ecopreneur Programme supported by G20 Global Land Initiative, Google For Startup and International Trade Centre to develop innovative, eco-friendly solutions to land degradation and climate change in rural communities, where I gain a lot of skills in rural development and women empowerment in agriculture.
All this tremendous academic and professional experience taught me how to lead a group of individuals and our venture, and constitutes a solid lever for this project success in order to leave a legacy of positive societal changes in rural communities.
Therefore, this training will help me grow both personally and professionally. Being part of the training program is not only an opportunity for professional development but also a chance to contribute meaningfully to sustainable agricultural efforts in African rural communities. Through the this training opportunity, I will definitely acquire new skills in successful land restoration, learn from program coaches, mentors and great innovators and build a sustainable approach to poverty alleviation in rural communities in Benin and Africa. I am therefore confident that my skills in environmental and agricultural entrepreneurship will be improved through this training program, and then help our venture reach great milestones in Benin.</t>
  </si>
  <si>
    <t>The Business Case for Land Restoration supported by G20 Global Land Initiative (2024 Youth Ecopreneur Programme)</t>
  </si>
  <si>
    <t>labiodkarima6@gmail.com</t>
  </si>
  <si>
    <t xml:space="preserve">BENSLAMA KARIMA </t>
  </si>
  <si>
    <t>training center for technical agents specialized in forestry</t>
  </si>
  <si>
    <t xml:space="preserve">Forest chief inspector </t>
  </si>
  <si>
    <t>1400000 CFA or 2500€</t>
  </si>
  <si>
    <t>In Algeria we have a big problem caused by climate change such as water erosion due to floods and bad weather, after analysis and surveys of the damage we concluded that there is a great difficulty in restoring the affected soils given the enormous fires which ravage wooded lands and the difficulty of natural regeneration so this training will offer me the methods to solve our natural problem</t>
  </si>
  <si>
    <t xml:space="preserve">I am an agronomist specialized in forestry, my first experience began with the preparation of forest management plans, proposal of soil protection and restoration work such as reforestation, torrential corrections, engineering structures, forestry services , as chief forest inspector, head of the forest inventory office then head of the forest heritage management department, studies and program and finally currently a trainer in the agronomy sector, among the modules taught soil defense and restoration, reforestation, agricultural extension System  geographic information GIS, this workshop is indeed a continuation of the knowledge that I have acquired until today so that I could enrich the content of the educational courses for those concerned by the training </t>
  </si>
  <si>
    <t>Nasradeen A. H. Gadallah</t>
  </si>
  <si>
    <t>Centre d’Excellence Africain sur les Changements Climatiques, la Biodiversité et l’Agriculture Durable (CEA-CCBAD), Université Félix Houphouët-Boigny</t>
  </si>
  <si>
    <t>I am very interested in participating in the training on LAND RESTORATION IN LOWLANDS-BASED SYSTEMS IN AFRICA organized by the G20 Global Land Initiative (GLI) and AfricaRice. As a PhD student in Climate Change, Biodiversity and Sustainable Agriculture at Université Félix-Houphouët-Boigny in Côte d'Ivoire, this training aligns perfectly with my academic background and research interests. With a B.Sc. (Hons) in Forestry from the University of Khartoum and an M.Sc. in Desertification Studies, I have a strong foundation in land management and restoration. My professional experience as a Forest Officer at the Forest National Corporation and as a Lecturer at the University of Khartoum has further equipped me with practical knowledge and skills in these areas. Participating in this training would provide me with valuable opportunities to enhance my understanding of lowlands restoration strategies, ecosystem services, and monitoring and evaluation techniques. The knowledge and skills gained from this training will be directly applicable to my PhD research and future career in sustainable agriculture and land management in Africa.</t>
  </si>
  <si>
    <t>Participating in this training would provide me with valuable opportunities to enhance my understanding of lowlands restoration strategies, ecosystem services, and monitoring and evaluation techniques. The knowledge and skills gained from this training will be directly applicable to my PhD research, which focuses on climate change, biodiversity, and sustainable agriculture. This training will help me develop a more comprehensive and integrated approach to land restoration, which is crucial for addressing the challenges faced by lowlands-based agricultural systems in Africa.
Furthermore, as a PhD student, this training will allow me to network with other scientists and team leaders from National Agricultural Research Institutes, local Universities, Extension Systems, the private sector, and Non-Governmental Organizations across the African continent. This cross-pollination of ideas and experiences will undoubtedly enrich my research and contribute to the development of innovative solutions for sustainable land management in the region.
In summary, this training on LAND RESTORATION IN LOWLANDS-BASED SYSTEMS IN AFRICA is an excellent opportunity for me to further enhance my expertise and contribute to the advancement of sustainable agriculture and land restoration in Africa, which aligns perfectly with my academic and professional goals.</t>
  </si>
  <si>
    <t>No, I have not previously attended a training organized by the GLI. This will be my first time participating in a GLI training program.</t>
  </si>
  <si>
    <t>ngwijegrace@gmail.com</t>
  </si>
  <si>
    <t>Grace Batamuriza</t>
  </si>
  <si>
    <t>It's hard for me because I don't know the price of many things in Côte d’Ivoire</t>
  </si>
  <si>
    <t>I appreciate the opportunity to participate in the training on land restoration in lowlands-based systems in Africa. This training aligns with my interest in environmental conservation and sustainable agriculture practices. I believe that learning about restoring land in lowland areas can have a significant impact on improving agricultural productivity, preserving ecosystems, and combating climate change in Africa. I am eager to gain knowledge and skills that can contribute to the restoration and sustainability of land in lowland regions. Thank you for considering my participation in this valuable training opportunity.</t>
  </si>
  <si>
    <t xml:space="preserve">My background covers a wide range of topics, enabling me to help with various subjects. This training enhances my ability to provide accurate information, supporting my goal of offering reliable assistance. </t>
  </si>
  <si>
    <t>mabathoarno@gmail.com</t>
  </si>
  <si>
    <t xml:space="preserve">Mabatho Hlaoli </t>
  </si>
  <si>
    <t xml:space="preserve">Ecofrica Innovations </t>
  </si>
  <si>
    <t xml:space="preserve">Founder and CEO </t>
  </si>
  <si>
    <t xml:space="preserve"> I am passionate about sustainable agriculture and land restoration. Participating in this training will provide me with the knowledge and tools necessary to implement effective land restoration strategies within my organization, Ecofrica Innovations. This will enhance our efforts in supporting local farmers and improving soil health.</t>
  </si>
  <si>
    <t>I am the founder of Ecofrica Innovations.a biotech startup dedicated to diverting organic waste from landfills and farm operations to produce nutrient-rich fertilizers. My expertise lies in sustainable waste management and soil health improvement. This training will help me integrate advanced land restoration techniques into our practices, benefiting both the environment and the farmers we support.</t>
  </si>
  <si>
    <t xml:space="preserve"> Jean Paul Nisingizwe </t>
  </si>
  <si>
    <t xml:space="preserve">Agriculture </t>
  </si>
  <si>
    <t xml:space="preserve">Farm Manager </t>
  </si>
  <si>
    <t>30Dollars</t>
  </si>
  <si>
    <t xml:space="preserve">  I would like to inform that is my side really to attend this training if  eligible will be possible because I need to fill some gaps in agriculture conservation skill inorder to improve Agritechnology and Developing innovation in agriculture sector . </t>
  </si>
  <si>
    <t xml:space="preserve">This training  My side it can support improvement of fill Gaps in agriculture skills and how to improve Agritechnology by using courses from this training if possible after elegible. </t>
  </si>
  <si>
    <t xml:space="preserve"> I not attended  previous </t>
  </si>
  <si>
    <t>sheihankhalifa@gmail.com</t>
  </si>
  <si>
    <t>Sheihan Hamad</t>
  </si>
  <si>
    <t xml:space="preserve">University of Dodoma </t>
  </si>
  <si>
    <t>If I am eligible for travel support, I estimate that the funding needed for a round trip from Tanzania to Côte d'Ivoire would be approximately $5000to $6500.This estimate includes airfare, accommodation, local transportation, and meals. The precise amount may vary based on the timing of travel and available flight options.</t>
  </si>
  <si>
    <t>I am deeply interested in participating in this training to enhance my knowledge and skills in sustainable land management and restoration practices. As a professional committed to environmental conservation, I am eager to learn effective strategies for combating land degradation, particularly in lowland systems in Africa. This training will equip me with the tools and insights needed to implement and advocate for sustainable land use practices, contributing to the broader goals of the G20 Global Land Initiative and fostering resilient ecosystems and communities.</t>
  </si>
  <si>
    <t>I have a background in environmental since i'm of Aqutic science with a focus on sustainable land management and conservation. I have worked on various projects involving reforestation, soil conservation, and community-based natural resource management. My expertise includes implementing sustainable agricultural practices, conducting environmental impact assessments, and collaborating with local communities to promote conservation efforts.This training will enhance my skills in land restoration techniques, provide insights into global best practices, and enable me to better address land degradation challenges. It will support my professional objectives by equipping me with advanced knowledge and tools to drive impactful environmental projects and contribute to the goals of initiatives like the G20 Global Land Initiative.</t>
  </si>
  <si>
    <t>ericduse09@gmail.com</t>
  </si>
  <si>
    <t>DUSINGIZIMANA Eric</t>
  </si>
  <si>
    <t>College of Agriculture</t>
  </si>
  <si>
    <t>University Student</t>
  </si>
  <si>
    <t>$ 20000</t>
  </si>
  <si>
    <t>I am deeply interested in participating in this training to enhance my expertise in sustainable agriculture and climate-resilient farming. As the founder of AGRIOK, an AI-driven agritech software company addressing crop diseases in Rwanda, I seek to integrate advanced techniques and innovative solutions to mitigate the impacts of climate change on agriculture. This training will provide valuable knowledge and skills to further our mission of developing organic pesticides and sustainable practices, ultimately contributing to reduced crop disease-related losses and improved agricultural sustainability in Africa.</t>
  </si>
  <si>
    <t>As Crop Scientist at the University of Agriculture and President of the Health Promotion Club at the University of Rwanda. I founded AGRIOK, an AI-driven Agritech software company addressing crop diseases in Africa, particularly Rwanda. We focus on developing organic pesticides and sustainable agriculture practices. My expertise includes sustainable agriculture, AI in Agritech, and health promotion. This training will enhance my skills in climate-resilient farming and sustainable restoration techniques, supporting my professional objectives of reducing crop disease-related losses and promoting sustainable agriculture in lowlands-based systems in Africa.</t>
  </si>
  <si>
    <t>felixgakuru01@gmail.com</t>
  </si>
  <si>
    <t xml:space="preserve">TUYIZERE Felix </t>
  </si>
  <si>
    <t xml:space="preserve">UNIVERSITY OF RWANDA </t>
  </si>
  <si>
    <t>USD $3000</t>
  </si>
  <si>
    <t>It is so important to participate in this training because it is my career to conserve the nature and biodiversity through restoration, creation, management and protection of the ecosystem.
We are driving the mitigation of climate change in the world, so this training will be the basic pillar to help us move forward and capture the intentional goals and methods to restore the land</t>
  </si>
  <si>
    <t xml:space="preserve">I'm a student in school of forestry, nature conservation and biodiversity at UNIVERSITY OF RWANDA and always we work to serve nature. As an African conservationist, this training will help me to improve my critical thinking, skills and knowledge to participate in land restoration. Also, the participation in this training will help me to exchange knowledge with other participate </t>
  </si>
  <si>
    <t xml:space="preserve">Beet nourish creation </t>
  </si>
  <si>
    <t xml:space="preserve">Financial and operation manager </t>
  </si>
  <si>
    <t>I am in Northern Rwanda</t>
  </si>
  <si>
    <t>I am eager to participate in this training to enhance my skills as a Financial and Operations Manager at Beet Nourish Creation. With a focus on optimizing financial performance and operational efficiency, I believe this training will provide valuable insights and advanced techniques to drive our business growth. I am particularly interested in learning innovative strategies and best practices to improve our financial planning, budgeting, and operational processes. By participating, I aim to bring back knowledge that will help us streamline operations, reduce costs, and increase profitability, ultimately contributing to our company's success.</t>
  </si>
  <si>
    <t>I am a student at the University of Rwanda, School of Agriculture, with a focus on sustainable farming practices and agribusiness management. My academic background has provided me with a solid foundation in agricultural science, crop production, and resource management. Participating in this training will enhance my knowledge and skills, allowing me to stay updated with the latest advancements in agriculture. This training aligns with my professional objectives by equipping me with practical techniques and innovative strategies that I can apply in real-world scenarios. Ultimately, it will help me contribute to the development of sustainable agricultural practices in Rwanda.</t>
  </si>
  <si>
    <t>nkizwanimana@gmail.com</t>
  </si>
  <si>
    <t>NKIZWANIMANA Pierre</t>
  </si>
  <si>
    <t xml:space="preserve">Independent Agronomist </t>
  </si>
  <si>
    <t xml:space="preserve">AGRICULTURAL ECONOMIST </t>
  </si>
  <si>
    <t>800k</t>
  </si>
  <si>
    <t>My interest is about how to restore land that had been degraded and skills on land and experience will be uplifted because expertises will be there so that I can be able to give my contribution to my country for restoring land because Rwanda comprising with many mountain which is easy land to be degraded.</t>
  </si>
  <si>
    <t>I am Agricultural Economist from University of Rwanda and I  holded bachelor's Degree in this field ,so Agriculture can't practice without land ,so this training will help me to learn how the degraded land can be restored so that we can increase the production from Agriculture by increasing the size land cultivated so that we can meet with food security.</t>
  </si>
  <si>
    <t>goudancedukuzumuremyi@gmail.com</t>
  </si>
  <si>
    <t xml:space="preserve">Gaudence Dukuzumuremyi </t>
  </si>
  <si>
    <t xml:space="preserve">Animal scientist </t>
  </si>
  <si>
    <t xml:space="preserve">In low land many farmers have large land but production is still low this is becouse most of them they don't fertilizer their land because they rear his or her livestock in pasture only where they did get manure  used in fertilizing his or her crop so I interesting to participate this training in order to improve the practical knowledge about land restoration through getting more production from crop and livestock </t>
  </si>
  <si>
    <t>Im animal scientist that have objective of increase production from livestock ,but in order to increase production we needed firstly to increase crop production by using zero grazing in order to get more land of cultivating forage and crop also in zero grazing we will get manure used in our farm and that crop we will used for making hay and silage in that crop residue .</t>
  </si>
  <si>
    <t xml:space="preserve">No but I want to attend </t>
  </si>
  <si>
    <t>turimurukundo12@gmail.com</t>
  </si>
  <si>
    <t>TURIMURUKUNDO Samson</t>
  </si>
  <si>
    <t xml:space="preserve">Agri Organic Inputs ltd </t>
  </si>
  <si>
    <t>CEO/ FOUNDER AND CO-FOUNDER</t>
  </si>
  <si>
    <t>$2000-$3000</t>
  </si>
  <si>
    <t>I am eager to participate in the GLI and AfricaRice training on "Land Restoration in Lowlands-Based Systems in Africa" to enhance my expertise in sustainable agriculture and land management. This training offers a unique opportunity to learn from leading experts, gain practical insights into innovative restoration techniques, and apply these methods to improve lowland ecosystems in Africa. I am particularly interested in understanding the socio-economic impacts of land restoration and how it can contribute to food security and environmental sustainability. Participating in this program will empower me to contribute more effectively to sustainable development initiatives in my community and beyond.</t>
  </si>
  <si>
    <t>I hold a degree in  crop science and Environmental Science and have over five years of experience working on sustainable agriculture and land management projects in Africa. My expertise includes soil health assessment, sustainable farming practices, and community-based conservation efforts. This training on "Land Restoration in Lowlands-Based Systems in Africa" aligns perfectly with my professional objectives by providing advanced knowledge and practical skills in land restoration techniques. It will enhance my ability to implement effective restoration projects, improve agricultural productivity, and contribute to environmental sustainability. This training will also expand my network with experts and practitioners in the field, fostering collaborative opportunities for future projects.</t>
  </si>
  <si>
    <t>f.dammak@cefa.org</t>
  </si>
  <si>
    <t>Fatma Dammak</t>
  </si>
  <si>
    <t>CEFA Tunisie</t>
  </si>
  <si>
    <t>project cooridnator</t>
  </si>
  <si>
    <t>I am deeply interested in participating in the training due to its innovative approach to addressing soil salinity issues and enhancing agricultural productivity in arid regions. As a professional committed to sustainable agriculture, I am eager to learn cutting-edge techniques that leverage saline water for crop cultivation. This training aligns with my goal to contribute to sustainable land management and food security in the Arab world, and I am excited about the opportunity to gain practical knowledge and collaborate with experts in the field especially since this is a significant challenge that my country in particular is also facing</t>
  </si>
  <si>
    <t>I hold a degree in landscape engineering and currently work as a coordinator for an international NGO. I have gained diverse professional experiences in the private sector, primarily related to agriculture. I was responsible for sales and advising farmers on crop management, particularly in olive and fruit tree cultivation. Since 2020, I have joined civil society, where I have had the opportunity to collaborate on projects concerning plastic pollution, sustainable agriculture and fishing, and combating the effects of climate change. Currently, I am participating in the implementation of a project aimed at strengthening the resilience and adaptive capacities of the population to climate change through sustainable and responsible management of natural resources in Tunisia. This 36-month project focuses on enhancing the capacities and roles of civil society and agricultural institutions in the governorates of Nabeul, Bizerte, Mahdia, and Jendouba to address global climate challenges.</t>
  </si>
  <si>
    <t>bie.franck1987@gmail.com</t>
  </si>
  <si>
    <t>Fagnan Franck BIE</t>
  </si>
  <si>
    <t>Earthworm Foundation</t>
  </si>
  <si>
    <t>This training session on "LAND RESTORATION IN
LOWLANDS-BASED SYSTEMS IN AFRICA" will be an opportunity for me learn more on pratical approaches to restore lands in lowlands-based system in Africa. This will also be an avenue to share my knwoledge on the best practices to sustainably manage lands in Africa.</t>
  </si>
  <si>
    <t xml:space="preserve">Franck has 12 years' experience in spatial planning, community engagement, stakeholder consultation and auditor training in the fields of Geographic Information Systems, High Conservation Values, High Carbon Stock forests, and greenhouse gas (GHG) measurement, reporting and verification. This training will offer tangible knowledge on lands restoration in lowlands-based system to foster sustainable land use planning in Africa. As a land use planner, it will be crucial element to integrate in the landsacpe projects under my control for the benefit of people and nature. </t>
  </si>
  <si>
    <t>I have not yet attended a training organized by GLI.</t>
  </si>
  <si>
    <t>yemane.nega@estudent.mu.edu.et</t>
  </si>
  <si>
    <t>Yemane Nega Kebede</t>
  </si>
  <si>
    <t>Mekele University</t>
  </si>
  <si>
    <t>Ph.D. Student in Plant Breeding and Seed System</t>
  </si>
  <si>
    <t>Fully funded enough for the training. It is difficult for me to Estimate.</t>
  </si>
  <si>
    <t>I'm delighted to participate in the "Land Restoration in Lowlands-Based Systems in Africa" training program. As someone passionate about sustainable agriculture, environmental conservation, I believe this training offers crucial knowledge and skills to address land degradation and declining crop productivity challenges in Africa.
My background in soil fertility management, combined with the training's focus on water management, highly adaptable crop variety selection, will equip me to contribute to developing effective land restoration and sustainable agriculture production strategies. I'm eager to learn practical techniques, network with professionals, and ultimately play a role in improving land health and food security in Africa.</t>
  </si>
  <si>
    <t xml:space="preserve">I have MSc. with honors in Dryland Agronomy from Mekele University. I am now perusing my Ph.D. program in Plant breeding and Seed system program in Mekele University. My career has equipped me with a solid understanding of soil fertility management, selection of adaptable crop varieties to specific environmental challenges.
This training perfectly aligns with my professional goal of promoting sustainable agriculture practices, mitigating land degradation, improving food security in Africa. It  can help me develop a more comprehensive skillset to design effective restoration projects, advise farmers on sustainable practices, contribute to research on lowland ecosystems of Ethiopia specifically Tigray.
</t>
  </si>
  <si>
    <t>meriem_ameur@yahoo.fr</t>
  </si>
  <si>
    <t>Meriem Ameur</t>
  </si>
  <si>
    <t>CNRS Orléans France / Faculty of Sciences of Tunis</t>
  </si>
  <si>
    <t>Postdoctoral Researcher on Water Management</t>
  </si>
  <si>
    <t>1600 euros</t>
  </si>
  <si>
    <t>I am a doctor in geology with extensive experience researching polluted water in agricultural settings in Tunisia. My work has been published in various scientific journals.I am particularly interested in participating in this training because I aim to expand my knowledge on effective lowlands restoration strategies, especially in the context of agriculture. Understanding how to restore and manage lowland ecosystems sustainably is crucial for addressing the environmental challenges posed by population growth and climate change. This training will provide valuable insights and practical skills that I can apply to my ongoing research and contribute to sustainable agricultural practices in Tunisia.</t>
  </si>
  <si>
    <t>Tunisia faces significant challenges due to water scarcity, drought, and pollution from nitrates and heavy metals. Additionally, agriculture in Tunisia consumes 80% of the country's water resources. As part of the African continent, Tunisia shares similar climatic conditions and issues of drought and pollution affecting water and soil resources dedicated to agriculture. This training on lowland restoration is directly relevant to my professional goals, as it will provide me with advanced knowledge and practical skills in sustainable ecosystem management. By participating, I will gain insights into effective restoration strategies that integrate physical, biological, and socioeconomic factors, which I can apply to improve agricultural practices and environmental sustainability in my region.</t>
  </si>
  <si>
    <t>No, I have not previously attended a training organized by AfricaRice</t>
  </si>
  <si>
    <t>jeanhavugimana7@gmail.com</t>
  </si>
  <si>
    <t xml:space="preserve">Jean HAVUGIMANA </t>
  </si>
  <si>
    <t xml:space="preserve">agribusiness specialist </t>
  </si>
  <si>
    <t xml:space="preserve">manager </t>
  </si>
  <si>
    <t xml:space="preserve">500 USA dollars </t>
  </si>
  <si>
    <t xml:space="preserve">this training will help me to gain knowledge and expanding the networking </t>
  </si>
  <si>
    <t xml:space="preserve">it will add skills in my career </t>
  </si>
  <si>
    <t>pareismael20@gmail.com</t>
  </si>
  <si>
    <t>ISMAEL PARE</t>
  </si>
  <si>
    <t>Institute for Research and Promotion of Alternative Development (IRPAD/Afrique)</t>
  </si>
  <si>
    <t>In Charge of Programme</t>
  </si>
  <si>
    <t xml:space="preserve"> 1700$ </t>
  </si>
  <si>
    <t>I'm interested in participating in this training because first it could increase my level of knowledge in terms of Lowlands restauration. Secondly, it will be a way for me to share my knowledge about this subject. I'am working with an Land Governance NGO (YILAA) and with an research institute (IRPAD/Afrique) where we promote alternatives of development. The tools and skills, I'll gain in this training will be share, back home with my colleagues and will be used in field to help farmers to restore there lowlands in Burkina Faso.</t>
  </si>
  <si>
    <t>I'm working in Land Governance as a Land professional. I'm holding a Land certificate in "Political Economy of Land Governance in Africa" from the University of Western Cape (UWC)/South Africa, with the facilitation of the Network of Excellency for Land Governance in Africa (NELGA). I'm Agriculture Engineer with about 20 years of field experience (Ministry of Agriculture/ Burkina Faso). Also, I'm member of the "Réseau des Alumini du Nelga en Afrique Francophone (RANAF). Finally, I'm the current Country Director of the NGO named "Youth Initiative for Land in Africa" (YILAA) Burkina Faso. Thus, I think, this training is for me an opportunity to work in the side of my professional objectives in land issues.</t>
  </si>
  <si>
    <t>espesteph@gmail.com</t>
  </si>
  <si>
    <t xml:space="preserve">TATA Espérant </t>
  </si>
  <si>
    <t>ONG Action of the future</t>
  </si>
  <si>
    <t xml:space="preserve">Montant disponible </t>
  </si>
  <si>
    <t>En tant que président de l'ONG Action of the Future, mon intérêt pour ce programme réside dans notre engagement commun en faveur de l'épanouissement des enfants et de la préservation de l'écosystème pour les générations à venir. Je suis passionné par la promotion du bien-être des jeunes et la protection de notre environnement pour garantir un avenir durable. Ce programme offre une opportunité unique de collaborer avec des acteurs partageant les mêmes valeurs et de contribuer de manière concrète à la construction d'un monde meilleur pour tous.</t>
  </si>
  <si>
    <t>En tant que spécialiste en communication pour un changement de comportement, j'ai acquis une expérience significative en travaillant sur des projets bénévoles au sein d'organisations internationales telles que la Jeune Chambre Bénin et Amnesty Bénin. En tant que promoteur d'une entreprise événementielle, j'ai acquis des compétences solides en matière de direction et de gestion de projets et d'équipes. Par ailleurs, en tant que président de l'ONG Action pour le Futur, je m'engage activement dans la défense des droits des enfants et la sensibilisation à la préservation de l'environnement dès leur plus jeune âge. Mon parcours témoigne de mon engagement profond envers la promotion du changement social et environnemental pour les générations futures.</t>
  </si>
  <si>
    <t>vrohbitra@gmail.com</t>
  </si>
  <si>
    <t>Bi Tra Aimé VROH</t>
  </si>
  <si>
    <t>UFR Biosciences, Université Félix Houphouët-Boigny</t>
  </si>
  <si>
    <t xml:space="preserve">Lecturer / Enseignant-chercheur </t>
  </si>
  <si>
    <t>XOF 30 000</t>
  </si>
  <si>
    <t>Mes activités habituelles sont axées sur la reconstitution de la végétation naturelle détruite au profit des activités agricoles et minières. Pour ce faire, je suis engagé avec mon ONG ACB Côte d'Ivoire dans un processus de restauration de la couverture végétale à travers l'agroforesterie. Pour le moment, nos activités sont concentrées autour de la Forêt des Marais Tanoé Héy où nous produisons et distribuons des plants d'espèces indigènes. Cependant, nous croisons pas mal de difficultés quant à la réussite de nos activités, l'engagement des producteurs, etc. Je compte sur cette formation pour renforcer mes capacités en termes de bonnes pratiques de restauration.</t>
  </si>
  <si>
    <t>J'ai déjà participer aux activités de restauration en termes de compensation écologique sur le site minier d'Agbaou (Divo) et sur l'espace du barrage Hydro-électrique de Soubré. Sur les deux sites, j'ai appris à faire produire des plants par des populations locales et à restaurer une forêt pour augmenter sa valeur pour la conservation de la biodiversité. En dehors de ces expériences pratiques, je mène actuellement des recherches sur la restauration de la biodiversité végétale dans les plantations forestières créées par la SODEFOR. Les sites dans lesquels ces activités sont menées sont: les forêts classées de Téné, de Mopri, Anguédédou et Korhogo. Dans ces activés, il s'agit de tester différents systèmes de plantation de reboisement: monospécifique, mixe, plantation à base d'espèces exotiques et ou indigènes, etc. L'objectif à terme de trouver un système durable de production de bois qui puisse garantir la restauration de diversité biologique dans les plantation forestières.</t>
  </si>
  <si>
    <t>talk2gbadebo2006@gmail.com</t>
  </si>
  <si>
    <t>Gbadebo Elebiyo</t>
  </si>
  <si>
    <t>Leadway Assurance Company Limited</t>
  </si>
  <si>
    <t>Field Agronomist</t>
  </si>
  <si>
    <t>The training provides an opportunity to acquire specialized knowledge and skills related to land restoration in lowland-based systems. The training brings together professionals, experts, and practitioners from diverse backgrounds who share a common interest in land restoration. Participating in the training enhances personal and professional capacity. It equips individuals with the necessary skills, tools, and knowledge to effectively plan, implement, and manage land restoration projects in lowland-based systems.  Addressing Environmental Challenges: Lowland areas in Africa often face unique environmental challenges, such as soil erosion, water management issues, and biodiversity loss.  Contribution to Sustainable Development: Land restoration plays a crucial role in achieving sustainable development goals, including poverty reduction, food security, and climate change mitigation.</t>
  </si>
  <si>
    <t>My background in soil science with a master's degree will undoubtedly be valuable in the field of land restoration. Participating in the training on land restoration in lowlands-based systems in Africa would further enhance my skills and knowledge, specifically in the context of lowland environments. The training will focus on land restoration techniques and strategies specifically tailored for lowland-based systems in Africa. It will deepen your understanding of the unique challenges and opportunities associated with restoring degraded lands in lowland areas. This knowledge will enable you to develop effective land restoration plans and implement appropriate agricultural practices in these specific environments. The training will likely include hands-on activities, field visits, and practical exercises, allowing you to gain practical skills in land restoration techniques. You will learn about soil conservation measures, water management strategies, crop selection, and other relevant practices that are crucial for successful land restoration in lowland areas. These skills will be directly applicable to your work as a field agronomist, enabling you to provide valuable guidance and support to farmers and landowners. The training will bring together professionals, experts, and practitioners in the field of land restoration. This presents an excellent opportunity to expand your professional network and connect with individuals who share similar interests and goals. Networking can lead to collaborations, knowledge exchange, and potential career opportunities in the field of land restoration. By expanding your knowledge and skills in land restoration, you can enhance your professional profile and open up new career opportunities. Your expertise as a field agronomist with a focus on land restoration in lowland-based systems will be highly valuable in various sectors, including agriculture, environmental consulting, research institutions, non-governmental organizations (NGOs), and government agencies. This training can help position you as a leading expert in the field and increase your prospects for career advancement.</t>
  </si>
  <si>
    <t>ouabel.habib@univ-tissesmilt.dz</t>
  </si>
  <si>
    <t xml:space="preserve">HABIB OUABEL </t>
  </si>
  <si>
    <t xml:space="preserve">TISSEMSILT UNIVERSITY </t>
  </si>
  <si>
    <t>500 euro</t>
  </si>
  <si>
    <t>I am interested in participating in this training to enhance my skills and knowledge in the field, thereby contributing to my professional growth and organizational success. The training offers an opportunity to stay updated with the latest trends, tools, and methodologies, which is crucial in today's fast-paced environment. By gaining new insights and practical expertise, I aim to improve my performance, drive innovation, and effectively address challenges within my role. Additionally, networking with peers and industry experts during the training will provide valuable perspectives and foster collaborative learning experiences.</t>
  </si>
  <si>
    <t>I hold a Ph.D. in Agricultural Sciences and have over ten years of experience in higher education and scientific research, specializing in environmental and agricultural studies. My professional background includes researching contemporary environmental issues. I am proficient in using technical tools and IT and have a track record of achievements, contributions, and international collaborations.
This training will support my professional objectives by providing me with advanced knowledge and skills, enabling me to lead innovative projects, improve processes, and enhance team performance. It will also help me stay updated on industry trends and best practices, ensuring my ability to contribute effectively to my organization's success and advance in my career.</t>
  </si>
  <si>
    <t>fredakoha@gmail.com</t>
  </si>
  <si>
    <t>AKOHA Biani Rhoodie M. Fred</t>
  </si>
  <si>
    <t>Association Nationale des Femmes Agricultrices du Bénin (ANaF-Benin)</t>
  </si>
  <si>
    <t>Coach en Technique Agricole et de Développement d'affaires (CoTADA)</t>
  </si>
  <si>
    <t>Cinq cents milles FCFA (500 000 FCFA)</t>
  </si>
  <si>
    <t>Holder of a master's degree in agronomy (water and soil engineering), passionate about ecosystem restoration and eager to contribute to sustainable land management in Africa, I am very interested in training in "LAND RESTORATION IN LOWLANDS-BASED SYSTEMS IN AFRICA". This is a unique opportunity that will allow me to deepen my knowledge in the field and to be able to exchange with experts from various backgrounds to learn best practices for efficient and sustainable restoration.</t>
  </si>
  <si>
    <t>I have a Master's degree in agronomy, with a specialization in water and soil engineering at the University of Parakou. Since then, the fight against land degradation remains a major concern for me. This is what led me to support my research dissertation on the use of Terra Preta and biochar for sustainable production with GIZ. Always eager to lead this fight in order to contribute to the restoration of ecosystems for sustainable production and rational use of natural resources, I am interested in this training that you are organizing. I am convinced that this training will further enable me to acquire new knowledge in the fight against land degradation.</t>
  </si>
  <si>
    <t>oluwafemi@obagc.africa</t>
  </si>
  <si>
    <t>Oluwafemi Omosuyi</t>
  </si>
  <si>
    <t>OBA Global Citizens</t>
  </si>
  <si>
    <t>875 USD - Flight
325 - Accommodation 
Total = 1200 USD
Feeding self-funding
Visa - self funding
Local transportation - self funding</t>
  </si>
  <si>
    <t xml:space="preserve">I am deeply committed to addressing the critical issue of soil biodiversity in Nigeria. Nigeria's agricultural landscapes face a biodiversity crisis due to the excessive use of chemical fertilizers and pesticides, necessitating sustainable interventions. Having initiated the FarmFood4All project, which focuses on regenerative agriculture, I understand the intricate connection between soil health, water conservation, biodiversity, and community well-being. The project has already supported over 1,000 farmers and aims to reach 500,000 more. Participating in this training will help me gain insights and influence policies to promote sustainable agriculture, environmental preservation, and community well-being in Nigeria.
</t>
  </si>
  <si>
    <t>I am engaged with the African Union Development Agency as an expert writer, focusing on policy recommendations in water management. My work includes exploring the blue economy concept and addressing the harmful effects of chemical fertilizers on soil and water ecosystems. My commitment to sustainable agriculture and biodiversity, particularly for smallholder farmers in Nigeria, drives my efforts. As the leader of the FarmFood4All project, I promote regenerative agriculture and collaborate with Farmers' Associations to implement sustainable practices. 
This training workshop will provide skills in lowlands restoration strategies, ecosystem services, and sustainability monitoring. By enhancing my expertise in technicality of land restoration, policy formulation and sustainable agricultural practices, this training will enable me to advocate more effectively for policies that support environmental sustainability and community well-being.</t>
  </si>
  <si>
    <t>Yes, i am currently participating in Youth Ecopreneurs Program hosted by G20 Global Land Initiative and International Trade Center</t>
  </si>
  <si>
    <t>luembaordi@gmail.com</t>
  </si>
  <si>
    <t>Luemba Futi Exaucé</t>
  </si>
  <si>
    <t>Desnil law firm</t>
  </si>
  <si>
    <t>Avocat</t>
  </si>
  <si>
    <t>as a lawyer, I have clients to support in administrative procedures in the agricultural field, particularly for questions of social impact assessment. Taking part in this training allows me to better understand the needs of my customers.</t>
  </si>
  <si>
    <t>I’m a lawyer. So I have a master level in law. I’m working within a law firm specialising in environmental law, mining and agriculture law, etc.</t>
  </si>
  <si>
    <t>ngaboleo259@gmail.com</t>
  </si>
  <si>
    <t xml:space="preserve">Leopord Ngabonziza </t>
  </si>
  <si>
    <t xml:space="preserve">CorpsAfrica </t>
  </si>
  <si>
    <t xml:space="preserve">100 $ a day </t>
  </si>
  <si>
    <t>I would like to participate in this training so that I can get the experience and more knowledge and skills on conserving and protecting the ecosystem, looking on the way others are doing it so that I can bring new initiatives to my community as we are doing agriculture projects so that we can conserve our ecosystem and environment as well.</t>
  </si>
  <si>
    <t>I have done agriculture in University of Rwanda (UR) College of Agriculture Animal Science and Veterinary Medicine. My expertise is working with community on activities for their development especially agricultural projects like Rice farming, Vegetables and Fruits like French beans , Pepper and Avocados. So I have witnessed how conserving ecosystem is a concerned issue today as we need to have a sustainable agriculture, so this training will sharpen my knowledge and skills on conserving the ecosystem so that my objectives of doing a sustainable farming will be achieved well.</t>
  </si>
  <si>
    <t>olatunjiolaigbe@gmail.com</t>
  </si>
  <si>
    <t>Olatunji Uthman Olaigbe</t>
  </si>
  <si>
    <t>UNCCD Youth Caucus</t>
  </si>
  <si>
    <t>Communications Lead</t>
  </si>
  <si>
    <t>I am a young professional in the land and agricultural sustainability sector looking to consolidate my knowledge, skills, and network. I believe this training could would be very instrumental to doing that. 
Apart from providing a practical and multi-polar understanding of restoration, I have strong interest in the kind of longstanding community that would result from it. Trainings like this often provide background, wether consciously or unconsciously, that becomes very instrumental to the work of its participants. 
As a young professional, I could not be more excited to be part of something so much potential for impact.</t>
  </si>
  <si>
    <t>I am a young professional in the land and food sustainability sector with work across advocacy, grassroot action, technical knowledge transfer, policy intervention, academic research, strategic communications, and storytelling. In my few years of experience, I have:
— Led on ground rural action such as vegetation restoration, especially in corporation with community stakeholders such as farmers, loggers, and hunters. 
— Patnered with organizations as a resource person leading local trainings, advocacy initiatives, and outreach. 
— Worked as a journalist with multiple climate and environmental fellowships and awards, including the IOM West &amp; Central Africa Migration Joirnalism Awards and the UNEP-Supported GRID-Arendal Fellowship. 
— Leading communications efforts for organisations such as the UNCCD Youth Caucus, the official Youth Constituency for the United Nations Convention for Combating Desertification. 
— Leading policy intervention and action at the YOUNGO Food &amp; Agriculture Working Group, the food and agriculture group for the UNFCCC Youth Constituency. 
— Building Agiriki, a connective initiative that aims to advocate for and empower farmers.
This training is indispensable not only to me, but even by the trickle down across the multiple capacity I serve in. It strengthens my understanding of the subject matter, which affects both direct action, communication effort, and policy interventions that I lead.</t>
  </si>
  <si>
    <t>akarawagua@gmail.com</t>
  </si>
  <si>
    <t xml:space="preserve">Wagua AKARA </t>
  </si>
  <si>
    <t xml:space="preserve">Ministère de l'agriculture, de l'élevage et du développement rural Togo </t>
  </si>
  <si>
    <t xml:space="preserve">Ingénieur des Travaux Agronomes </t>
  </si>
  <si>
    <t>1 500 000 FCFA (Déplacement + hébergements)</t>
  </si>
  <si>
    <t>En tant que Chef section production végétale et contrôle des végétaux, j'ai en charge l'accompagnement des producteurs agricoles à travers le conseil à l'aménagement et à la gestion des ressources naturelles. Cette formation me permettra d'acquérir des compétences afin de servir au mieux producteurs.</t>
  </si>
  <si>
    <t>Je suis Agronome, fonctionnaire au ministère de l'agriculture togolaise et en service à la direction régionale de l'agriculture de la Kara où je suis chargé de la section production végétale, contrôle des végétaux et de l'aménagement rural. 
Je suis d'expertise en production végétale, en changement climatique, en aménagement des ressources naturelles et en vulgarisation et conseil agricole.
Cette formation boostera ma carrière professionnelle.</t>
  </si>
  <si>
    <t>tagirabo@gmail.com</t>
  </si>
  <si>
    <t>Joël Tagirabo</t>
  </si>
  <si>
    <t>Shalom University of Bunia</t>
  </si>
  <si>
    <t>Research teacher</t>
  </si>
  <si>
    <t>800 dollars</t>
  </si>
  <si>
    <t>As an experienced agricultural researcher and environmentalist, I am interested in the sustainable management of African ecosystems. The opportunity to learn, share knowledge and develop practical land restoration skills is invaluable. I am particularly interested in integrated approaches to balancing agricultural productivity, ecosystem services and community livelihoods. I hope to gain a better understanding of the risks, benefits and strategies of restoring degraded land for application in local agriculture. Participation will help strengthen my ability to design and implement effective restoration programs.</t>
  </si>
  <si>
    <t>As a teacher-researcher, environmentalist and coordinator of an agropastoral cooperative in northeastern DRC, I'm particularly interested in this training course on land restoration in Africa. In my region, ecosystems play a crucial role in agriculture, livestock farming and the livelihoods of local communities. However, we are facing increasing challenges linked to the degradation of these areas, notably due to the intensive conversion of land for agriculture and the exploitation of natural resources.
This training would enable me to deepen my knowledge of the best strategies for land restoration, integrating biophysical, socio-economic and political aspects. As a cooperative coordinator, I could then disseminate this information to farmers and stockbreeders, and guide them in implementing sustainable management practices. What's more, as a teacher-researcher, I'll be able to integrate these new skills into my teaching and research work, thereby helping to build the capacity of future rural development players in my region.
Participating in this training would therefore be a unique opportunity to develop innovative solutions to restore and preserve ecosystems, while supporting the livelihoods of vulnerable communities. I would be delighted to exchange with other participants and learn from case studies and best practices that could be adapted to our local context.</t>
  </si>
  <si>
    <t>sundayjeff09@gmail.com</t>
  </si>
  <si>
    <t>Sunday Geofrey Mbafoambe</t>
  </si>
  <si>
    <t>Support Humanity Cameroon</t>
  </si>
  <si>
    <t>Executive Coordinator</t>
  </si>
  <si>
    <t>I am motivated to participate in the "Lowland Restoration in Lowland-Based Systems in Africa" training principally to learn about the ecosystem services provided by lowland landscapes and to strengthen my skills in identifying, designing and implementing lowland restoration initiatives. The training provides me the opportunity to learn more on sustainable land management practices specifically in floods control, water storage which are some of the challenges farmers and restorers are facing due to aggravated impacts of climate change in North West Cameroon. This knowledge and networks established will enable my post training engagement in lowland restoration initiatives in my landscape.</t>
  </si>
  <si>
    <t>I grew up in a country side in North West Cameroon and witnessed firsthand, the devastating effects of climate change and land degradation on smallholder farmers and pastoralists communities. After obtaining mu Masters in International Relations, I decided to give back to my community through Support Humanity Cameroon (SUHUCAM), a grassroots environmental organization I created in 2018. SUHUCAM today host the GLFx Yaounde Chapter and Youth Climate Council Cameroon working on issues of land restoration and policy advocacy respectively.
I have intensive knowledge in mobilizing and engaging communities and in implementing field restoration initiatives. Through the restoration of the Bamunkumbit Integrated Community Forest (BICFOR), our flagship restoration initiative, I have led the restoration of 30 hectares of agro pastoral lands, the planting of 20,000+ trees, conserve 4 catchment areas and provided livelihood support to about 100 pastoralist and smallholder farmers. 
I equally have a good knowledge in policy advocacy  and have participated in several panel discussions at national and global levels like Africa Climate Summit, UNCCD COP15, UNFCCC COP28 sharing the impact stories of our restoration initiative.
Working in a landscape characterized by low lands and mountains, and haven witnessed smallholders including rice farmers overwhelmed by floods and water management issues, I think that besides gaining knowledge through this training, I will be able to effectively engage in low land restoration with significant impacts on both people and the planet.</t>
  </si>
  <si>
    <t>-Restoration business and finance: Realizing a land of opportunities -Wetlands and human wellbeing: Life interlaced wetlands and people -Empowering Youth through Hands-on learning in Agriculture and land restoration. -Assessing land degradation and  restoration efforts with Remote Sensing Data and GIS Tools Additionally, I have participated in the 1st and 3rd meeting of the G20 Land Restoration challenge</t>
  </si>
  <si>
    <t>abdramanebouare6@gmail.com</t>
  </si>
  <si>
    <t>Abdramane</t>
  </si>
  <si>
    <t>ICRISAT</t>
  </si>
  <si>
    <t>Reseach assistant</t>
  </si>
  <si>
    <t>2500 $</t>
  </si>
  <si>
    <t>I am deeply interested in participating in the "LAND RESTORATION IN LOWLANDS-BASED SYSTEMS IN AFRICA" training workshop as it aligns perfectly with my current thesis work on the economic evaluation of land restoration in lowland farming systems in Africa, with a focus on Mali. This training will enhance my understanding of effective lowlands restoration strategies, ecosystem services, and sustainable agricultural development. The knowledge and skills gained will directly contribute to my research and empower me to make a significant impact on agricultural productivity and rural development in my region.</t>
  </si>
  <si>
    <t>Brief Outline of Background and Expertise
I hold a Bachelor’s degree in Agricultural Economics from the University of Bamako. I currently work as a Monitoring and Evaluation Assistant at Help - Hilfe zur Selbsthilfe, focusing on data collection, project impact assessment, and sustainable agriculture.
How This Training Could Support My Professional Objectives
Advanced Data Skills: Equip me with advanced data analysis techniques using Python for more efficient and insightful evaluations.
Improved M&amp;E: Develop sophisticated models for better monitoring and evaluation of land restoration projects.
Sustainable Development: Contribute to sustainable agricultural practices, enhancing productivity and environmental preservation.
Career Advancement: Position me as a valuable asset, opening up opportunities for higher-level roles and greater responsibilities.
Knowledge Sharing: Empower colleagues and local farmers with data-driven insights to improve practices and outcomes.
This training will bridge traditional agricultural methods with modern data science, supporting economic development and environmental sustainability in Mali.</t>
  </si>
  <si>
    <t xml:space="preserve">I am interested to participate in this training to foster knowledge sharing on different landscape of Africa, through the best practices on sustainable land management. </t>
  </si>
  <si>
    <t xml:space="preserve">I holds a PhD in Agricultural Water-soil Engineering from the Chinese Academy of Agricultural Sciences in China, Master of Technology in Irrigation Water Management from Indian Institute of Technology Roorkee, India and Bachelor of Technology in Agricultural Engineering from Allahabad Agricultural Institute-Deemed University, India. I spent about ten years at Kwimba District Council (KDC), carrying my duties as an Agro Engineer at the Department of Agriculture, Irrigation and Co-operatives, Mwanza. While at KDC, I participated in Design, Supervision of dam construction and on-farm irrigation infrastructures developments, Training of Irrigators Organizations on Operation and Maintenance of Irrigation facilities. In accomplishing these tasks,  worked closely with District Engineers from Water and Construction Departments and also Zonal Irrigation Offices. Through the process occupied various roles like Trainee Engineer, Assistant Engineer, Project Manager and Member/Chairman of Tenders evaluation Committees on Civil engineering projects. Mazengo currently I am a Researcher on Efficient irrigation water utilization, Greenhouse gases reduction and reduced tillage, also Department Head and Acting National Coordinator of Agricultural Engineering Research at Tanzania Agricultural Research Institute (TARI).This training will help me accomplish my ultimate goal on natural resource management and create impact in Tanzania, Africa and globally.  </t>
  </si>
  <si>
    <t>Yes, I attended one training on Sustainable Land Management: Principles, Practices and Applications. This training was organized by Council of Forest Research and Education (CFRE), Dehradun, India.</t>
  </si>
  <si>
    <t>aderawtsegaye21@gmail.com</t>
  </si>
  <si>
    <t>Aderaw Aniteneh</t>
  </si>
  <si>
    <t xml:space="preserve"> Approximately 600 USD</t>
  </si>
  <si>
    <t>I have always been passionate to discuss and conduct research concerned to Natural resource management, specifically restoration strategies for degraded ecosystem. Land degradation is one of the main problems in Ethiopia. So this training program has indispensable contribution in filling my skill gaps in contemporary knowledge of Sustainable land management, rehabilitating mechanisms and optimal use of land resources for the benefit of present and future generations.</t>
  </si>
  <si>
    <t xml:space="preserve">I earned my BA and MA degrees in Geography and Environmental Studies, specializing in GIS, remote sensing, and digital cartography, from Mekelle University and Addis Ababa University in Ethiopia, respectively. I am currently working as a researcher at the Ethiopian Institute of Agricultural Research in the Department of Natural Resource Management Research. My research interests include the analysis and modeling of land use and land cover changes, degraded rangeland restoration, agriculture, and ecosystem services. I utilize GIS tools (QGIS, GRASS GIS, and ArcGIS), remote sensing, and R tools for simulation and data analysis.
I found the short-term training course on "Land Restoration in Lowlands-based Systems in Africa" to be a significant input for my career development. The training course has made an indispensable contribution to filling a host of skill gaps I encountered while discharging my responsibilities as a team leader in the Department of Natural Resource Management.
</t>
  </si>
  <si>
    <t>celineniyonsenga05@gmail.com</t>
  </si>
  <si>
    <t xml:space="preserve">Celine Niyonsenga </t>
  </si>
  <si>
    <t xml:space="preserve">College of agriculture and veterinary medicine </t>
  </si>
  <si>
    <t xml:space="preserve">Agronomy </t>
  </si>
  <si>
    <t>I think that travel cost is like 1000000 RWF</t>
  </si>
  <si>
    <t>I'm very interested in this training because I like my environment, where we be safety when land are protected and this process of halting degradation or rehabilitating degraded land, typical through the activities like reforestation, soil conservation and the protection of natural processes make me to be proud of my country and continent when I put it in place where I encouraging Another people to save our land because is our only home so when I get the chance of this training it will be the benefit to me because increased experience about land restoration and benefit to the country because I will make all possible ways to put what I learned in training to in the place and I will change my environment from bad situation to good situation about the land.</t>
  </si>
  <si>
    <t>I was completed my primary and secondary school in the option of BCG (Biology Chemistry and Geography) and I continuing to university in department of Agronomy and I'm expert in Biology and Geography where I was studied way of preventing land organisms.</t>
  </si>
  <si>
    <t>zongomelika813@gmail.com</t>
  </si>
  <si>
    <t>ZONGO Melika Marie Gabrielle Wendlasida</t>
  </si>
  <si>
    <t>University Nazi Boni</t>
  </si>
  <si>
    <t>500.000FCFA</t>
  </si>
  <si>
    <t>My interest in participating in this training is to learn about lowland restoration strategies for agriculturak development in my country. Also, through this training, I would like to know the main indicators to assess the impacts of land degradation. I would also like to have ideas for research theme in the context of lowdand restoration.</t>
  </si>
  <si>
    <t>Iam an agricultural engineer by training. I also have a DEUG 2 in Agro-Sylvo-Pastoralism. This trainig will be an asset for me because I plan to continue my training in land restoration. Also, participating in this king of panel gives me a solid foundation to embrace my field of specialization. It also allows me to meet specialists in the field of land restoration with whom I will be able to to exchange of to provide me with clarifications on my research questions related to this theme.</t>
  </si>
  <si>
    <t xml:space="preserve">No, I haven’t previously attended a training organised by GLI. </t>
  </si>
  <si>
    <t>adane_mengist@dmu.edu.et</t>
  </si>
  <si>
    <t>Adane Mengist Tessema</t>
  </si>
  <si>
    <t xml:space="preserve">The lowlands which covers more than 60% of the land mass in my country Ethiopia desperately needs effective and sustainable management strategies. These lands are administered by the communal tenure system which is thought to be traditional and informal by the government. As a result, the government is expropriating large amount of communal lowlands and deliver to the private investment. This affects the livelihood of those pastoralists which practiced livestock production for long period of time. As a PhD candidate in land policy and governance program in Bahir Dar University, Ethiopia, the issues of lowlands restoration and governance is my prior concern. I want to conduct my dissertation on communal land governance in Ethiopian lowlands and the challenges faced by those communities. Hence, this training will be important to understand the theories and practices of land restoration in the lowlands as well as the concerns of various stakeholders. </t>
  </si>
  <si>
    <t xml:space="preserve">I am a graduate of governance and development studies and currently a PhD candidate in land policy and governance in Bahir Dar University, Ethiopia. Land governance entails the rules, processes and structures where decisions related to land and its use made, implemented and enforced and the way that competing interests are managed. It involves formal legal and policy frameworks and informal actors and traditional practices which have a role in the governance of land transactions and resolving conflicts. one can understand that land governance is broad and a process which includes decision making, implementation and enforcement; collaboration of both formal and informal institutions, rules and the involvement of various state and non-state actors. 
The governance of land and natural resources is believed to be participatory, inclusive of all the concerned bodies and stakeholders, as well as consensus-based. It needs the collaboration of multiple actors as development without land and natural resources is nothing. Land is the source of every economic and developmental potential which makes it as the key element of sustainable development (SDG). Apparently, most of the SDGs are related with land and natural resources. However, practically, governing land and natural resources becomes challenging in developing countries including Ethiopia. It requires strong and transparent institutions, leadership and policy makers which are committed to bring change. There is a serious problem of lack of good governance in the land sector in developing countries. In addition to this, the sector is mostly known for its maladministration. 
Good land governance is relevant to developing countries as their backbone of economy is dependent on agriculture. It is also one of the ways to get rid of abject poverty. As a lecturer in the university, the issues of land governance and natural resources are integral to the university curriculum and national priorities as well. I am teaching governance and development related courses like development theories, political economy, principles and challenges of governance and contemporary global issues to undergraduate students of Debre Markos University where I am employed. I am also encouraging and advising my students to write their senior essay on the challenges of land and resource governance, the nexus between political economy, development and governance. In addition to the teaching and learning task, conducting researches and delivering community service is also assigned to me as a university lecturer. Accordingly, I am doing researches related with land and natural resource governance where some of them are published in reputable journals. I am also actively engaged in community service activities in the form of trainings and awareness creation programs. Hence, this training will be pertinent to me broaden my knowledge in the areas of land restoration in lowlands and the concerns of various actors.
</t>
  </si>
  <si>
    <t>etye1979@gmail.com</t>
  </si>
  <si>
    <t>Asrat Berke</t>
  </si>
  <si>
    <t>Assistant professor</t>
  </si>
  <si>
    <t>1200 US dollar</t>
  </si>
  <si>
    <t>since i am an environmentalist always i'm worrying to land degradation and how to restore degraded area in effective and sustainable manner. For this reason I am teaching land degradation, soil and water conservation and watershed management courses to higher education students in Wolkite university Ethiopia. So that i am much happy to participate in the training to exchange experience from various scholars that come from the entire world</t>
  </si>
  <si>
    <t xml:space="preserve">I collect Bachelor of Science, Master of Science and Assistant professor ship from Mekelle University, Haramaya University and Wolkite University, Ethiopia in Land resource management and environmental protection, soil &amp; water conservation engineering, soil and water engineering respectively. I have 15 years work expertise, research and teaching experience in various Ethiopian offices and higher educations relater to soil management,  water management and forest management to cope up land degradation the then climate change. So this training support my profession to grasp knowledge and skill with colleagues from other countries regarding to dry land restoration then to practice the obtained knowledge, skill &amp; experience in my country and to teach my students. </t>
  </si>
  <si>
    <t>akuaagyeiwaasalomey@gmail.com</t>
  </si>
  <si>
    <t>Salomey Adjei</t>
  </si>
  <si>
    <t>Strategic Youth Network for Development (SYND)</t>
  </si>
  <si>
    <t xml:space="preserve">Project Lead </t>
  </si>
  <si>
    <t xml:space="preserve">I will need an estimated amount of about 600USD to have a round trip.  </t>
  </si>
  <si>
    <t>I am eager to participate in the "Land Restoration in Lowlands-Based Systems in Africa" training to enhance my expertise in sustainable land management. Leading the Youth Participation in Reducing Emissions from Deforestation and Forest Degradation at the Strategic Youth Network for Development (SYND), I am deeply involved in forest and mangrove restoration projects in Ghana. This training will equip me with advanced skills in lowland restoration strategies, ecosystem services integration, and impact evaluation, which are crucial for the success of our initiatives. The opportunity to network with fellow professionals will foster collaborations and innovative solutions for sustainable land restoration across Africa.</t>
  </si>
  <si>
    <t>I have a background in Communication with a strong focus on policy and grassroots advocacy, community engagement, and community-led land restoration. Currently, I lead the Youth Participation in Reducing Emissions from Deforestation and Forest Degradation at the Strategic Youth Network for Development (SYND). In this role, I spearhead initiatives that involve young people in crucial environmental projects, fostering their engagement and leadership in climate action.
My practical experience includes active involvement in the SYND forest restoration project, which is dedicated to restoring 200 hectares of degraded land in Agogo, Ghana. I contribute to a significant mangrove restoration project in Ada, Ghana. These projects have equipped me with hands-on experience in planning and implementing restoration measures, collaborating with local communities, and evaluating the impacts of our efforts on the environment and local livelihoods.
Participating in the training workshop will significantly bolster my professional objectives. The workshop will provide advanced training in identifying and planning effective lowland restoration strategies. This knowledge will be crucial for improving the methodologies we employ in our current projects and ensuring their long-term success.
Understanding the ecosystem services provided by lowlands landscapes will enable me to design more holistic and sustainable restoration measures. This integration is essential for balancing environmental, economic, and social benefits in our projects. The training's focus on integrating physical, biological, and socioeconomic aspects of restoration will enhance my ability to lead projects that are not only environmentally sound but also socially inclusive</t>
  </si>
  <si>
    <t xml:space="preserve">No I have not attended a training by GLI before. </t>
  </si>
  <si>
    <t>yassonguisergealin@gmail.com</t>
  </si>
  <si>
    <t>YEO</t>
  </si>
  <si>
    <t>Consultant</t>
  </si>
  <si>
    <t>50000 fr</t>
  </si>
  <si>
    <t>During the training, I will have what could be the practices resilient to the intensification of the cultures to which we are launched to face food insecurity and also the sustainability of the land and ecosystems. also know how to combine agriculture with the conservation of ecosystem services for a planetary balance.</t>
  </si>
  <si>
    <t>Sustainable agricultural practices in the face of climate change and environmental preservation</t>
  </si>
  <si>
    <t>I have been working on rice intensification in irrigated and rainfed lowlands since 2022 after training in champion soilless crops; I am witness to the disappearance of certain species and also the appearance of others on my plots. So have more knowledge about ecosystem services to better direct our research areas and raise awareness among authors.</t>
  </si>
  <si>
    <t>ndayambajeseth3@gmail.com</t>
  </si>
  <si>
    <t xml:space="preserve">Ndayambaje Seth </t>
  </si>
  <si>
    <t xml:space="preserve">University of Rwanda, college of agriculture </t>
  </si>
  <si>
    <t xml:space="preserve">Student in Agri business </t>
  </si>
  <si>
    <t xml:space="preserve">Full funded participant I'm student at university of Rwanda </t>
  </si>
  <si>
    <t>My interest is to know how to develop and benefits from agriculture without destroying environment 
Land restoration, smart agriculture, green economy etc</t>
  </si>
  <si>
    <t xml:space="preserve">I'm student of university of Rwanda college of agriculture in department of rural development and agricultural economics, option Agri business doing research in agriculture sector so this training will offer to me necessary skills about agriculture development ,that one of my professional objectives </t>
  </si>
  <si>
    <t>bhk.ansem@outlook.com</t>
  </si>
  <si>
    <t xml:space="preserve">Ansem KHESSAIRI </t>
  </si>
  <si>
    <t>URBADEV SARL</t>
  </si>
  <si>
    <t xml:space="preserve">Co-founder/ engineer </t>
  </si>
  <si>
    <t xml:space="preserve">3000 EUR </t>
  </si>
  <si>
    <t xml:space="preserve">Geometric 
Agriculture 
Urban planning
Territorial development marketing 
Academic training </t>
  </si>
  <si>
    <t xml:space="preserve">Collaboration new business networking </t>
  </si>
  <si>
    <t>emmanuelnkansah03@gmail.com</t>
  </si>
  <si>
    <t xml:space="preserve">Emmanuel Nkansah </t>
  </si>
  <si>
    <t xml:space="preserve">Rainforest Builder Ghana Limited </t>
  </si>
  <si>
    <t>Technical Officer</t>
  </si>
  <si>
    <t>I am highly interested in participating in the "LAND RESTORATION IN LOWLANDS-BASED SYSTEMS IN AFRICA" training workshop as it aligns with my professional experience and aspirations in forest restoration and sustainable agriculture. Currently working with Rainforest Builder Ghana Limited, I have firsthand experience in restoration projects and am eager to deepen my understanding of effective lowlands restoration strategies. This training will equip me with advanced methodologies and tools to enhance ecosystem services and integrate physical, biological, and socioeconomic aspects into our projects. The knowledge gained will significantly benefit my work and contribute to sustainable agricultural development in Ghana.</t>
  </si>
  <si>
    <t xml:space="preserve">
I hold a Bachelor's degree in Natural Resources Management from Kwame Nkrumah University of Science and Technology. Currently, I work with Rainforest Builder Ghana Limited, where I focus on forest restoration projects.
This training aligns with my professional objectives of contributing to sustainable development and ecosystem resilience in Ghana and beyond.</t>
  </si>
  <si>
    <t>gloriousglorytv@gmail.com</t>
  </si>
  <si>
    <t>Mbendu Emmanuel Nganje</t>
  </si>
  <si>
    <t>$850 for flight and related expenses; approx $1000 for lodging and related expenses</t>
  </si>
  <si>
    <t>As a soil science student at the University of Buea, my academic focus is on enhancing the productivity and sustainability of lowlands. The "LAND RESTORATION IN LOWLANDS-BASED SYSTEMS IN AFRICA" program aligns perfectly with my educational and professional aspirations. I am particularly interested in learning innovative restoration strategies and methodologies that are crucial for sustainable agricultural development in Africa's lowlands. This training will equip me with essential skills in identifying ecosystem services and integrating diverse restoration measures, which are vital for my future contributions to land restoration projects in Cameroon and beyond.</t>
  </si>
  <si>
    <t>As a soil science student at the University of Buea, my academic focus has been on the study of lowland soils, particularly their potential for agricultural development and ecological restoration. My expertise is grounded in analyzing soil properties and implementing practices that enhance soil health and productivity in lowland ecosystems, which are crucial for sustaining local agriculture and biodiversity.
The "LAND RESTORATION IN LOWLANDS-BASED SYSTEMS IN AFRICA" training aligns perfectly with my professional goals. This program offers a unique opportunity to deepen my understanding of effective restoration strategies that can improve both the agricultural output and ecological balance of lowlands. I am particularly interested in the holistic approach of the training, which includes identifying ecosystem services, designing restoration measures that consider physical, biological, and socio-economic factors, and employing sustainability performance indicators.
By participating in this training, I aim to acquire cutting-edge knowledge and practical skills in lowland restoration that will be instrumental in my future career as a soil scientist. This knowledge will enable me to contribute to sustainable agricultural development and environmental conservation projects in Cameroon and potentially across Africa. The training will also expand my professional network, allowing me to collaborate with experts and fellow scientists, thereby fostering a collaborative approach to tackle the complex challenges associated with lowland degradation and restoration.</t>
  </si>
  <si>
    <t>rachidi.idrissou89@gmail.com</t>
  </si>
  <si>
    <t>IDRISSOU Rachidi</t>
  </si>
  <si>
    <t>Project and Program Manager</t>
  </si>
  <si>
    <t xml:space="preserve">Cotonou Abidjan round trip plane ticket (Air Côte d’Ivoire) : 797 € ; Accommodation : 195 € per 5 night ;  Food : 150 € per 5 days. Totaling : 1142 € </t>
  </si>
  <si>
    <t>I am deeply interested in training in land restoration in lowland-based systems in Africa for several key reasons. Firstly, I am aware of the crucial importance of soil health for food security and environmental resilience in Africa, especially in lowland areas. By acquiring advanced knowledge in land restoration, I will be able to make a significant contribution to agricultural sustainability and natural resource management in my region. In addition, this training will enable me to understand international best practice and collaborate effectively with other professionals to promote sustainable agricultural practices that are adapted to the African context.</t>
  </si>
  <si>
    <t>Rachidi IDRISSOU is a national of Benin. He holds a Master's degree in Agronomic Sciences, specializing in Zootechnics/Animal Production, and another Master's degree in Agricultural and Rural Training Engineering (MIFAR) from Cheick Anta Diop University in Dakar (UCAD). Rachidi also holds a Certificate in Project Management and Development of Agricultural SMEs from the Maastricht School of Management (MSM) at Maastricht University in the Netherlands, and another Certificate in Business and Entrepreneurship from CESAG Business School in Dakar, Senegal. He is currently the Project and Program Manager of the organization Agricultural Expertise Center based in Parakou, Benin. 
He has several years' experience as a consultant on sustainable agriculture, food security and nutrition projects. Rachidi has specialized not only in how to address micronutrient deficiencies in children across the continent through agriculture, but also in how interventions in agricultural value chains and sustainable land management can increase the availability, accessibility and acceptance of more nutritious foods.  He works with several international organizations (Technoserve, Care International, UNDP, UNCDF) to support professional agricultural organizations in the areas of food security and good governance and business management. 
This training will enhance my skills in sustainable land management, strengthening my ability to design and implement restoration strategies adapted to lowland-based ecosystems in Africa. It will support my career goals by enabling me to play a crucial role in the environmental and agricultural sustainability of the region.</t>
  </si>
  <si>
    <t>iradukundastraton628@gmail.com</t>
  </si>
  <si>
    <t xml:space="preserve">Straton IRADUKUNDA </t>
  </si>
  <si>
    <t>university of rwanda</t>
  </si>
  <si>
    <t xml:space="preserve">A student </t>
  </si>
  <si>
    <t>300 us dollars</t>
  </si>
  <si>
    <t xml:space="preserve">I'm highly interested in participating in this webinar because I Did bachelor' Degree in Geography, Environmental planning and management. Hence this webinar is strongly related to my background knowledge which will be helpful to inquire more insights on how to build sustainable development of the planet earth. Through this training I can connect to other Environmental planners and managers and deal together on how to develop more tactics of harvesting the environment with out compromising to the future needs. </t>
  </si>
  <si>
    <t xml:space="preserve">In line with my  bachelor's degree in geography, Environmental planning and management this training is strongly related to my background knowledge. </t>
  </si>
  <si>
    <t xml:space="preserve">No I didn't, it could be my first chance. </t>
  </si>
  <si>
    <t>j.raharimanana.vololonirina@gmail.com</t>
  </si>
  <si>
    <t xml:space="preserve">Raharimanana Vololonirina </t>
  </si>
  <si>
    <t xml:space="preserve">Fofifa Madagascar </t>
  </si>
  <si>
    <t xml:space="preserve">Agronomist researcher </t>
  </si>
  <si>
    <t xml:space="preserve">I need practical innovation approaches to face land degradation and soil fertility management at farmer level in Madagascar </t>
  </si>
  <si>
    <t xml:space="preserve">I’m involved on soil mapping, precise crop nutrient management and crop modeling to advise farmers the exact nutrient needs to be applied to resolve low input fertilizer in the context of weathered soil in Sub Sahara of Africa </t>
  </si>
  <si>
    <t>ismail.ghibeche@univ-djelfa.dz</t>
  </si>
  <si>
    <t xml:space="preserve">Ghibeche Ismail </t>
  </si>
  <si>
    <t xml:space="preserve">University of Djelfa </t>
  </si>
  <si>
    <t>My motivation for taking part in the Land Restoration in Lowlands-based Systems in Africa training is to broaden my knowledge and be able to better support users who have questions about agricultural practices and land restoration in lowland areas of Africa. I will be better equipped to advise people looking for advice in these areas by learning more about African lowland ecosystem restoration, sustainable land management, and soil conservation. With this training, I will be able to assist and encourage the implementation of sustainable land restoration techniques in the African context of lowland-based systems.</t>
  </si>
  <si>
    <t>As a doctoral student in agricultural hydraulics, I studied in the higher national agronomic school. I worked in the water resources department for 5 years (2012-2017, at the level of the agricultural hydraulics service: monitoring of studies and  the realization of hydraulic projects: Irrigation, drinking water supply and sanitation) then I taught students (license and master) in the hydro-agricultural development specialty for 5 years (2017-2022, I provided the modules  following: Surface hydrology courses and supervised work, dams and hill reservoirs courses and supervised work) and since December 29, 2022 to the present day I have been teaching at the level of the hydraulics department (I provide the following modules: Engineering  rural courses and tutorials, agricultural hydraulics courses, environmental concepts courses, practical work in hydraulics and fluid mechanics). My professional goals would be furthered by my involvement in this program in a number of ways: 
1). Increased proficiency: I would gain a better grasp of land restoration techniques unique to Africa's lowlands thanks to this training. 
2). Opportunities for collaboration: The training would make it easier to network and work with professionals and specialists in Africa's land restoration industry. 
3). Applied research: I would be able to undertake land restoration initiatives in lowland areas with the skills and techniques I would learn during the training. 
4). Teaching and mentorship: I may integrate pertinent case studies, illustrations, and optimal methodologies into my pedagogical content by utilizing the insights acquired from this course.</t>
  </si>
  <si>
    <t>bmaanzou@gmail.com</t>
  </si>
  <si>
    <t>BOUKARI Maanzou</t>
  </si>
  <si>
    <t>AGRICULTURAL EXPERTISE CENTER (AEC)</t>
  </si>
  <si>
    <t xml:space="preserve">EXECUTIVE DIRECTOR </t>
  </si>
  <si>
    <t>As the Executive Director of the Agricultural Expertise Center, I am deeply interested in participating in the "Land Restoration in Lowlands-Based Systems in Africa" training. With over a decade of experience in crop production and food security, I am eager to enhance my knowledge of effective lowland restoration strategies. This training aligns perfectly with my goal to reduce unemployment among youth and women by improving food security and economic status through sustainable agricultural practices. The opportunity to learn and implement restoration measures that integrate physical, biological, and socioeconomic aspects will significantly benefit my work and contribute to our mission of fostering sustainable agricultural development in Africa.</t>
  </si>
  <si>
    <t>As the Executive Director of the Agricultural Expertise Center and an agronomist engineer with over a decade of experience, I specialize in crop production and food security. My work focuses on sustainable agriculture and improving the economic status of youth and women through innovative agricultural practices. I lead WANGARA Ltd., a company dedicated to providing goods and agricultural services that enhance food security and reduce unemployment.
This training on "Land Restoration in Lowlands-Based Systems in Africa" will support my professional objectives by equipping me with advanced knowledge and practical skills in lowland restoration strategies. Understanding and implementing effective restoration measures will allow me to improve the productivity and sustainability of agricultural landscapes. This, in turn, will help me drive initiatives that enhance food security, create job opportunities, and promote sustainable agricultural practices across the African continent.</t>
  </si>
  <si>
    <t>No, I've never taken part in an activity organized by GLI</t>
  </si>
  <si>
    <t xml:space="preserve">olympioromuald@gmail.com </t>
  </si>
  <si>
    <t xml:space="preserve">MIGUEL ROMUALD OLYMPIO </t>
  </si>
  <si>
    <t>SADEV Afric</t>
  </si>
  <si>
    <t xml:space="preserve">Agent de collecte </t>
  </si>
  <si>
    <t xml:space="preserve">Dans le souci d’améliorer mes compétences afin d’aider la communauté pour mieux exploiter l’environnement surtout de manière saine </t>
  </si>
  <si>
    <t xml:space="preserve">Ayant mené des enquêtes dans le domaine de la café culture tout en appréciant les réalités pénibles que rencontrent les agriculteurs de même que leur famille ( Enfant en âge d’aller à l’école) de même que le manque des infrastructures de bases (écoles, hôpitaux et l’eau potable) crée un réel problème auquel il faut faire face avec des solutions adéquates et je crois que cette formation m’aidera à mieux affronter ses réalités pour être le canal du changement </t>
  </si>
  <si>
    <t>samieassima@gmail.com</t>
  </si>
  <si>
    <t>Assima SAMIE</t>
  </si>
  <si>
    <t>University of KARA</t>
  </si>
  <si>
    <t xml:space="preserve">Geographer and Land use planner </t>
  </si>
  <si>
    <t>220 000 F.cfa</t>
  </si>
  <si>
    <t>As graduate with a Master’s degree in land use planning and regional development, I am deeply interested in sustainable agricultural practices and the preservation of natural resources. The training on “Land Restoration in Lowlands-based Systems in Africa” aligns perfectly with my academic background and my passion for contributing to community development and water accessibility. I am eager to learn about effective restoration strategies and to apply this knowledge to enhance the productivity and sustainability of agricultural systems in my region. This workshop presents an invaluable opportunity to gain practical skills and to network with professionals and researchers in the field.</t>
  </si>
  <si>
    <t>Geographer-planner, I hold a master's degree in land use planning and regional development. My skills include data collection, mapping, project management and experience working with government agencies. This training workshop on land restoration in lowland-based systems in Africa aligns with your experience in several ways:
The workshop covers lowland restoration strategies, which are crucial for sustainable development and regional planning.
The workshop will equip you with skills to plan and implement restoration projects, matching your project management experience.
We will learn new methods to identify and address land degradation challenges, thereby enhancing your regional development expertise.
By participating in this workshop, we will gain valuable knowledge and skills that directly support your professional goals as a geographer-planner working in regional development. We will also learn best practices in plains restoration and incorporate them into our future projects, contributing to a more sustainable future for your region.</t>
  </si>
  <si>
    <t>uwaseyvonne19@gmail.com</t>
  </si>
  <si>
    <t xml:space="preserve">Yvonne Uwase </t>
  </si>
  <si>
    <t xml:space="preserve">Undergraduate student in Animal Production </t>
  </si>
  <si>
    <t>Any amount provided according to your organization I will accept.</t>
  </si>
  <si>
    <t>My interest in this training is to improve agriculture production about how farmers engaged in agriculture smart climate, for rearing in zero grazing, then manure correcting, are used as fertilizer for improve crops production, and improve forage production, this may decreasing soil erosion and improve soil fertility that make sustainable of agriculture production.</t>
  </si>
  <si>
    <t>My goal is to improve dairy cattle production, this training must help me to reduce the problem of scarcity of feeds especially in dry season by making hay and silage.</t>
  </si>
  <si>
    <t>niyonsengajeanclaude588@gmail.com</t>
  </si>
  <si>
    <t>Jean Claude NIYONSENGA</t>
  </si>
  <si>
    <t>Fresh graduate</t>
  </si>
  <si>
    <t>Two thousand dollars</t>
  </si>
  <si>
    <t>Our environment is facing with climate change issues due to different causes including land degradation. Destruction of our environment leads to climate change and has negative impacts to living things including human being. One of solution to this problem, is to apply land restoration system. I wanna be a person who will decrease problem of climate change, and I think having this training will help me to have skills needed to achieve that.</t>
  </si>
  <si>
    <t>I am fresh undergraduate from University of Rwanda, in department of Animal Production. Through this training, I will be able to have positive impacts on climate through restoring our land as my professional objective.</t>
  </si>
  <si>
    <t>gninekancoulibaly@gmail.com</t>
  </si>
  <si>
    <t>Yéli Gninekan Ramata Coulibaly</t>
  </si>
  <si>
    <t>Université de Man</t>
  </si>
  <si>
    <t>Étudiante</t>
  </si>
  <si>
    <t>50 000</t>
  </si>
  <si>
    <t>Étant étudiante dans le domaine de l'environnement, je suis intéressée par tout ce qui pourrait aider notre pays a adopté une attitude éco-responsable, surtout dans le domaine de l'agriculture et cette formation serait une bonne opportunité</t>
  </si>
  <si>
    <t xml:space="preserve">Étudiante en Master 2 en Bio-ressoursces, Biotechnologies et Environnement, cette formation pourrait m'aider dans la recherche d'un emploi dans le domaine de l'environnement afin d'aider à restaurer les terres détruite par l'agriculture abusive </t>
  </si>
  <si>
    <t>kanevassouleymane@gmail.com</t>
  </si>
  <si>
    <t>CISSÉ KANÉ VASSOULEYMANE</t>
  </si>
  <si>
    <t>5 000 euros</t>
  </si>
  <si>
    <t>Étudiant en Géographie, mon travail de thèse porte sur la riziculture pluvial. Le riz étant l'une des denrées les plus consommées en Côte d'Ivoire, je voudrais me former pour apporter ma contribution afin qu'on atteigne notre autosuffisance en riz</t>
  </si>
  <si>
    <t>J'ai mené des études de terrain notamment sur la riziculture dans les bas-fond</t>
  </si>
  <si>
    <t xml:space="preserve">Oui si possible </t>
  </si>
  <si>
    <t>omepieuyvesdro@gmail.com</t>
  </si>
  <si>
    <t xml:space="preserve">DRO OMEPIEU YVES BORIS </t>
  </si>
  <si>
    <t>L' ASSOCIATION NOTRE BOITE A LIVRES</t>
  </si>
  <si>
    <t>Trésorier général et bénévoles actif</t>
  </si>
  <si>
    <t>20000Fr</t>
  </si>
  <si>
    <t xml:space="preserve">Je désire prendre une part active  à ce forum parce que je suis à la base fervent écologistes et amoureux de l'environnement. Par conséquent je désire renforcer mes connaissances et compétences sur cette problématique afin d'apporter des solutions durable dans ma communauté aux questions liées au développement durable. </t>
  </si>
  <si>
    <t xml:space="preserve">Je suis Dro Omepieu Yves Boris activiste et bénévoles engagés pour la cause de l'environnement.  Ayant à mon actif une page Facebook dénommé "Notre fibre écologique " qui traite des questions d'éducation et de formation à l'éducation environnental avec les enfants et par les enfants. Également bénévole à la communauté U-report Cocody mais également dans plusieurs autres onglet qui lutte pour la cause de l'environnement : Pacja Côte d'Ivoire ,Yes Green Earth pour ne citer que ceci. Je désire prendre part à cette convention afin de renforcer mes compétences et connaissances face à cette question mais aussi de m'enquérir de ceux qui se passe dans d'autres pays afin de l'implémenter en Côte d'Ivoire. Enfin me créer un grand réseau de personnes présentes. </t>
  </si>
  <si>
    <t>gwladysaz@yahoo.fr</t>
  </si>
  <si>
    <t>AZONGNIDE GBEDOTCHITCHE GWLADYS</t>
  </si>
  <si>
    <t>Laboratoire d'Etudes et de Recherches Forestières - Université de Parakou</t>
  </si>
  <si>
    <t>Research assistant</t>
  </si>
  <si>
    <t>1300 Dollars US</t>
  </si>
  <si>
    <t>I would like to participate in this training to gain more knowledge on lowlands restoration strategies and methodologies for agricultural development, identifying ecosystem services provided by lowlands landscapes, designing and implementing restoration measures while integrating physical, biological, and socioeconomic aspects, and monitoring and evaluating impacts on sustainability performance indicators, improve my network, interact with other restoration professionals from all over the world and share my previous experiences in the field of land restoration.</t>
  </si>
  <si>
    <t>As a young person with a passion for biodiversity conservation and restoration, I worked as a supplier of forest seedlings as part of the government's 10million souls 10million trees project in 2015.  I was responsible for production activities (potting, potting seeds, watering and grafting) and reforestation (staking, drilling and planting seedlings). The nature of my work involved the production, delivery and reforestation of seedlings, as well as monitoring the seedlings after reforestation.
I was also a volunteer at the Zou-Hill forestry inspectorate for the development of mountain landscapes in the commune of Dassa-Zoumé in 2014. This year, for Tree Month, I volunteered at the Laboratoire d'Etudes et de Recherches Forestières for the development of agroforestry systems in Parakou. In addition to these experiences in restoration projects, I studied Natural Resources Management and I have 10 years' experience in the restoration field.  
All this experience has enabled me to acquire skills and knowledge in restoration work that will be useful in carrying out our restoration project.</t>
  </si>
  <si>
    <t>bayuhbelayabera@gmail.com</t>
  </si>
  <si>
    <t>Bayuh Belay Abera</t>
  </si>
  <si>
    <t>National Rice Flagship Program Coordinator</t>
  </si>
  <si>
    <t xml:space="preserve">Agriculture is the main stay of Ethiopian economy. Currently, taking full advantage of rice production in the country is the main target for food self-sufficiency. Rice production has been increasing due to harvest area expansion in the lowland ecosystem. However, this expansion is undergoing without noticing the land degradation and environmental impacts. Therefore, I believe this training will equip me on identifying and planning the most effective lowlands restoration strategies and methodologies, identifying ecosystem services provided by lowlands landscapes, designing and implementing restoration measures while integrating physical, biological, and socioeconomic aspects, and monitoring and evaluating impacts on sustainability performance indicators. </t>
  </si>
  <si>
    <t xml:space="preserve">I have over 20 years of hands-on experience on crop research and development. I have worked as researcher on major field and horticultural crops for 9 years and 10 months until July, 2013 at Adet Agricultural Research Center (ARC) which is administrated under Amhara Agricultural Research Institute. After my assignment as a coordinator of national rice research project in 2011, I was fully engaged on rice research and development. Moreover, I have worked and played a significant role for the establishment of the Fogera National Rice Research and Training Center (NRRTC) which is administrated under Ethiopian Institute of Agricultural Research. Following the center’s official establishment in August 2013, I have moved from Adet ARC to Fogera NRRTC and got assigned as the center director.
My experience as a researcher, national rice research project coordinator, and a center director for Fogera NRRTC gave me a chance to have adequate knowledge and skills about rice research and development. In addition, it gave me a chance to work with different stakeholders and partners, thus developed excellent communication skill. In all my career period, I have published 28 articles in journals, papers in proceedings and chapters in books together with other national and international scholars. I have also a very good experience on the project technical and financial report preparation. 
Currently, I have a PhD in stress physiology on rice from University of Hohenheim, Germany. I am also working as coordinator for the national rice flagship program at Ministry of Agriculture. My future plan is to continue working on crop research, technology development and dissemination towards maximizing the production and productivity which will have an impact on the agri-food systems, then improve the livelihood of our farmers and end users. On the other hand, every agricultural practice should consider the environmental impacts. Therefore, I am highly attracted by this five days workshop because it will give me full-fledged knowledge and skills on planning, development and implementation of best-fit technologies to enhance productivity and production, at the same time designing most effective strategies and methodologies for lands restoration, and monitoring and evaluating impacts on sustainability performance indicators. I believe my experience and background and my current role will make me a highly competent candidate.
Thank you for your time and consideration. I look forward to hearing you a positive response.
</t>
  </si>
  <si>
    <t>e.kabore@cgiar.org</t>
  </si>
  <si>
    <t>Pinguidwendé Jean Eric Kaboré</t>
  </si>
  <si>
    <t>AfricaRice Sahel Regional Station</t>
  </si>
  <si>
    <t>I worked in agricultural research and development fields these last 5 years in diverse environments and lowland-based farming systems in both Burkina Faso and Senegal, where I observed constraints of agricultural activities due to land degradation (reduction of cultivated area, decrease of soil fertility, etc.) resulting in poverty increase.
This useful training can help me better understand the mechanisms of land degradation and different relevant methods available to mitigate this phenomenon and restore degraded lands. I’ll Then as an agronomist get great abilities to better handle such issues I’ll face in my working environment.</t>
  </si>
  <si>
    <t>I’m an agronomist with a specialization in Integrated Soil Fertility Management. I work in an environment where most of soils are affected by salinity (delta of Senegal river valley), reducing farmer’s yields up to 1 t/ha per unit EC (dS/m) and constraining food sovereignty. AfricaRice has developed useful options to manage this problem through combination of crop, nutrient management, and tolerant-cultivar use, but those options are still not scaled, and their awareness is limited. 
Attending this training can help more master the problem of salinity through different strategies, included not cost-effective methods, that can be easily realizable and adopted by farmers, getting then my knowledge and skills improved. I’ll be besides more able to deeply think about any other kind of degradation constraint that could affect food production, to find proper restoration or mitigation solutions.</t>
  </si>
  <si>
    <t>nanclanhie@gmail.com</t>
  </si>
  <si>
    <t>René Nanclan HIE</t>
  </si>
  <si>
    <t>Agence Nationale d’Appui au Développement Rural</t>
  </si>
  <si>
    <t>Animateur de Développement Rural et Conseiller Agricole</t>
  </si>
  <si>
    <t>100 000 franc cfa</t>
  </si>
  <si>
    <t>Je suis agronome et je travaille avec les populations du monde rural, cette formation sera pour moi une connaissance profitable pour mes administrés et ma personne.</t>
  </si>
  <si>
    <t xml:space="preserve">Je suis titulaire d’un brevet de technicien supérieur en agriculture tropicale et d’une licence en biologie végétale aussi un master 1 en agrophysiologie et protection des végétaux.
J’ai travailler en occuppant les postes de Technico-commerciale dans la filière cajou avec les multinationale telsque OLAM cajou et RED RIVER FOODS, aujourd’huit je suis au compte de l’ANADER. Cette formation sera pour moi une complementarité dans mes compétences et va me permettre d’affrontée une plus grande parte d’action dans mes fonction et défis avenir. </t>
  </si>
  <si>
    <t>atsilavinaeric@yahoo.fr</t>
  </si>
  <si>
    <t>ANDRIANTAHIANA Tsilavina Eric</t>
  </si>
  <si>
    <t>Projet TEFIALA</t>
  </si>
  <si>
    <t>Coordonnateur Technique des Paysages</t>
  </si>
  <si>
    <t>The restoration of landscapes and forests constitutes my main activity in my native country. As a citizen of the African country and with the objective of my contribution in achieving the objectives of Africa 100 ha AFR100 by 2030, I would like to participate in the event in order to strengthen skills and have discussions on the actors from various African countries working in the Restoration of landscapes and forests.</t>
  </si>
  <si>
    <t>young agronomist, 35 years old, I obtained my agronomic engineering diploma in 2012 at the Ecole Supérieure des Sciences Agrinoliques de Madagascar. Immediately I started working in the rural world and environmental protection with WWF Madagascar for 1 year, with a local NGO for 3 years, with NGO Agrisud for 4 years then in the landscape restoration sector and forests for 4 years. Among other things, I had the opportunity to improve my studies by obtaining a one-year intra-African mobility scholarship in 2016.</t>
  </si>
  <si>
    <t>greenspaceagribusiness20@gmail.com</t>
  </si>
  <si>
    <t xml:space="preserve">Martin Sei Ebietey </t>
  </si>
  <si>
    <t xml:space="preserve">Green space Agribusiness </t>
  </si>
  <si>
    <t xml:space="preserve">Founder/CEO </t>
  </si>
  <si>
    <t>The transport cost from Accra to Abidjan via STC buses is $60 including immigration charges. 120 dollars  in and out.</t>
  </si>
  <si>
    <t>As a start up Farmer, the program would give me more l understanding of land restoration. My farms is in the border between Ghana and Cote in the northern part of Ghana, it would be an opportunity of importance to experience a stellar combination of networking opportunities with each other and with recognized industry leaders, keynote speakers, and innovative sessions that draw on the experience of being a young entrepreneur</t>
  </si>
  <si>
    <t>I'm a graduate of the university of Ghana. Bsc Administration and majored in marketing. I founded greenspace Agribusiness. We are into and marketing of farm produce. This training Will give me more understanding in my field and upon return the savanna region would benefit greatly as knowledge acquired would be share with them during meetings and events. Land restoration is something I looked for to learn as it is the business I do to feed myself and family. Acquiring more knowledge in my passion is very important.</t>
  </si>
  <si>
    <t xml:space="preserve">No please </t>
  </si>
  <si>
    <t>theodoreaziandeke@gmail.com</t>
  </si>
  <si>
    <t>Dodji Komlan Aziandeke</t>
  </si>
  <si>
    <t>650 000 CFA</t>
  </si>
  <si>
    <t xml:space="preserve">As PhD student in Climate Change and Agriculture, my research focuses on soil organic carbon sequestration using biochar in agricultural fields. My interest in participating in the training on "LAND RESTORATION IN LOWLANDS-BASED SYSTEMS IN AFRICA" is directed by my academic and professional goals. This training is an opportunity for me to deepen my knowledge and my understanding of sustainable land management practices in general especially in lowland ecosystems being the center of this training. This is crucial for enhancing soil fertility and carbon storage. The skills gained after this training will effectively help me improving my knowledge on strategies for enhancing soil health and build the resilience of agricultural systems in Africa. </t>
  </si>
  <si>
    <t xml:space="preserve">I'm a third-year PhD student in Climate Change and Agriculture, my research activities focus on the investigating of biochar to enhance soil fertility, increase carbon sequestration and improve crop yields. I hold a master in Agroresource Sciences. My research works seek to develop sustainable agriculture that contribute to the building of climate resilience. I have experience in soil science, data analysis and research methodology. This training will enlighten me more on land restoration techniques, especially those related to lowlands-based systems in Africa to address soil degradation and improve agricultural productivity. This training will enable me to engage with experts, practitioners, fellow researchers in the field of land restoration to expand my professional network for future collaborations. </t>
  </si>
  <si>
    <t>madokoundiane@gmail.com</t>
  </si>
  <si>
    <t>MADOKOUN Diane Lydia</t>
  </si>
  <si>
    <t xml:space="preserve">ERAIFT (Ecole Régionale postuniversitaire d'Aménagement et Gestion  Intégrés des Forets et Territoires Tropicaux </t>
  </si>
  <si>
    <t>Apprenante</t>
  </si>
  <si>
    <t xml:space="preserve">Je suis intéressée à participer à cette formation parce que je suis passionnée par l'agriculture et l'alimentation durable en Afrique. J'aimerais acquérir de nouvelles connaissances et compétences pour contribuer au développement agricole. Je pense fermement que l'amélioration des pratiques agricoles peut avoir un impact positif sur la réduction de la pauvreté, la sécurité alimentaire et le développement économique en Afrique
 Cette formation est une excellente opportunités de développer des relations professionnelles et de réseautage avec des acteurs clés du secteur Agricole en Afrique. En interagissant avec d'autres participants , y compris des experts, chercheurs, praticiens, et décideurs du domaine de l'agriculture en générale, je pourrais échanger des idées, partager des bonnes pratiques et établir des collaborations fructueuses </t>
  </si>
  <si>
    <t>Je suis Diane Lydia MADOKOUN de nationalité Béninoise résidant en RDC pour raison d'étude. Je suis titulaire d'une licence professionnelle en Agronomie mais actuelle inscrite en Masters 1 à l'école régionale post universitaire d'aménagement et gestion intégrées des forêts et territoires tropicaux. Bien que je sois inscrite en aménagement de l'espace, je porte un intérêt personnel sur toutes les questions de la sécurité alimentaire qui a rapport avec l'ODD 2. Cette formation pourrait grandement soutenir mes objectifs professionnels en me permettant d'acquérir des compétences spécifiques dans le domaine de l'agriculture durable. En renforçant mes connaissances et en élargissant mon réseau professionnel, je serai mieux équipée pour contribuer de manier significative au développement agricole du continent. Les informations, les outils et les contacts que je pourrais obtenir grâce à cette formation pourraient m'aider à mettre en œuvre des projets innovants, à participer à des initiatives de recherche de pointe et à collaborer avec des partenaires clés pour promouvoir des pratiques agricoles durables et améliorer la sécurité alimentaire en Afrique</t>
  </si>
  <si>
    <t>abrahamwayirawo@gmail.com</t>
  </si>
  <si>
    <t>Abraham Mugoya Wayirawo</t>
  </si>
  <si>
    <t>Makerere University kampala</t>
  </si>
  <si>
    <t>Bsc student</t>
  </si>
  <si>
    <t>900 usd for air round trip, funds for accomodation for the all days of the conference</t>
  </si>
  <si>
    <t>With passion in Sustainable utilization of natural reseources amd conservation. I am interested in pertaking in seminars conferences that align with my passion. I think attending the land restoration in low land africa seminar will impart and contribute my knowledge and understanding of dynamics in land restoration. Because for sustainability in ecosystems and resources land plays a key role. I also believe i will socially interact and connect with great people in the conservation and natural resources field to make a strong impact in land use research and academia</t>
  </si>
  <si>
    <t xml:space="preserve"> I am a Bsc student at makerere university studying tourism, with focus on sustainability in tourism resources. I have trained at the Uganda wildlide conservation education studying ex situ maintenance of wildlife. This training will advance and sharpen my knowledge in land restoration dynamics, it will also build my foundation for a masters of science in conservation biology</t>
  </si>
  <si>
    <t>manebacs@gmail.com</t>
  </si>
  <si>
    <t>Bacary MANE</t>
  </si>
  <si>
    <t>United Purpose</t>
  </si>
  <si>
    <t>Chargé de Projet</t>
  </si>
  <si>
    <t>2.500.000</t>
  </si>
  <si>
    <t>Cela me permet de renforcer mes compétences professionnnelles</t>
  </si>
  <si>
    <t>Je suis un chargé de projet et je  cherches à renforcer mes compétences  professionnelles</t>
  </si>
  <si>
    <t>nashenafinew@gmail.com</t>
  </si>
  <si>
    <t>Ashenafi Nigussie</t>
  </si>
  <si>
    <t xml:space="preserve">Senior Researcher in Soil Fertility and Health Management </t>
  </si>
  <si>
    <t xml:space="preserve">All costs including travel, food and accommodation and for me it become difficult to estimate the required amount. </t>
  </si>
  <si>
    <t>I am keen to participate in the "Land Restoration in Lowlands-based System in Africa" training workshop to enhance my knowledge and skills in sustainable agricultural development. This workshop's focus on identifying and planning effective restoration strategies, recognizing ecosystem services, and integrating physical, biological, and socioeconomic aspects aligns with my professional goals. By gaining practical experience in designing and implementing restoration measures, and learning to monitor and evaluate sustainability performance indicators, I aim to contribute to improving lowlands restoration efforts. This training will empower me to promote sustainable practices and address environmental challenges in lowland agricultural landscapes in Africa including Ethiopia.</t>
  </si>
  <si>
    <t xml:space="preserve">My name is Ashenafi Nigussie, and I am a senior researcher in soil fertility and plant nutrition at the Ethiopian Institute of Agricultural Research, based at Wondo Genet Agricultural Research Center. I hold a bachelor’s degree in Horticulture from Jimma University College of Agriculture (2006), and both MSc and PhD degrees in Agronomy and Soil Science from Hawassa University College of Agriculture (2012 and 2022, respectively). I have been working at Wondo Genet Agricultural Research Center since October 2012, where I have published over 32 research journals/articles. My research interests include developing improved soil and crop management practices, nutrient management, and optimizing fertilizer rates and lime for acidic soils. I have also worked as a crop production and protection expert and SMS at Mierab Badewacho District, Hadiya Zone Agricultural Office for five years (2006-2012).
Participating in the "Land Restoration in Lowlands-based System in Africa" training will significantly support my professional objectives. This workshop will enhance my ability to identify and implement effective lowland restoration strategies, integrate physical, biological, and socioeconomic aspects into restoration measures, and monitor sustainability performance indicators. The knowledge and skills gained will enable me to contribute to sustainable agricultural development, improve soil fertility, and increase productivity in lowland areas. This training aligns with my goal of developing innovative soil and crop management practices that address environmental challenges and promote sustainable agriculture in Ethiopia and beyond.
</t>
  </si>
  <si>
    <t xml:space="preserve">senior climate change adaptation and mitigation leader  </t>
  </si>
  <si>
    <t xml:space="preserve">For Logistic and accommodation around 2500 it depends </t>
  </si>
  <si>
    <t>I will want to know the natural and anthropogenic drives of lowland degradation and what the adaptation and mitigation intervention options are in the African context.</t>
  </si>
  <si>
    <t>I am coordinating the climate change adaptation and mitigation intervention in lowland or pastoral areas of the region to cope with the climate change shocks and build resilience for local communities and sustainable economic growth among communities in Ethiopia's lowland ecosystems. Finally, this training is very important for me to capacitate my skills more and to transfer what I gain from the training to my country. </t>
  </si>
  <si>
    <t>ifejikaphilip@gmail.com</t>
  </si>
  <si>
    <t>Philip Ifejika</t>
  </si>
  <si>
    <t>Research Institution</t>
  </si>
  <si>
    <t xml:space="preserve">Assistant Director Research and Extension </t>
  </si>
  <si>
    <t>Share knowledge of lowland restoration tutilization in agriculture  for integrated farming practice of fish-cum rice as well as aquaculture fish farming. This approach has increased the value and utilization of lowland areas for productive activities in aquaculture enterprises to increase fish culture and rice in Nigeria to create jobs and wealth for youth, women and men.</t>
  </si>
  <si>
    <t xml:space="preserve">I hold a PhD in Agricultural Extension and Rural Development with over 20 years of work experiences as a research and extension officer in fisheries and aquaculture. I have work with sub regional research bodies in agriculture and ECOWAS countries. I promote technology adoption, conduct training , and outreach activities for farmers groups, policy makers and professionals as well as for youth, women, and men. Also I use science communication tools to package and disseminate technical and business information in agribusiness for sustainable lowland utilization for profitable enterprise in aquaculture. The training aligned with my extension and outreach activities to promote sustainable and best practices for lowland restoration and utilization for productive engagement in aquaculture enterprises for women and youths. </t>
  </si>
  <si>
    <t>abentef2012@gmail.com</t>
  </si>
  <si>
    <t>Abenezer Abebe Tefera</t>
  </si>
  <si>
    <t>Holetta Agricultural Research Center, EIAR</t>
  </si>
  <si>
    <t>Plant breeder</t>
  </si>
  <si>
    <t>I am interested in participating in the G20 Global Land Initiative training because it aligns with my passion for environmental conservation and sustainable land management which is pivotal for sustainable development. The initiative's objectives to prevent, halt and reverse land degradation through integrated, sustainable, and resilient land and landscape management practices are crucial for maintaining ecosystem functionality and biodiversity. The training courses cover important topics such as innovative sustainable agriculture solutions for land restoration. By participating, I can gain valuable knowledge and skills to contribute to global efforts in addressing land degradation and promoting conservation.</t>
  </si>
  <si>
    <t xml:space="preserve">I have a bachelor's degree in plant  science and protection, and a master's degree in plant breeding. During my studies, I took courses such as princhple of ecology and conrervation of natural resources, soil and water management and introduction to soil. I have more than 10 years of professional experience working as agricultural researches,particularly as crop agronomist and plant breeder and contribute to sustainable developments.  
Participating in the G20 Global Land Initiative training enables me to expaned my knowledge and skills, network with various professionals, contribute to global initiatives and advance my career.  </t>
  </si>
  <si>
    <t>gnatsio@gmail.com</t>
  </si>
  <si>
    <t>Ignatius Gutsa</t>
  </si>
  <si>
    <t>University of Zimbabwe</t>
  </si>
  <si>
    <t>USD1300.00</t>
  </si>
  <si>
    <t xml:space="preserve">As a social anthropologist, my research on climate change, rural livelihoods, and land tenure systems motivates me to participate in the "Land Restoration" training. My work explores the human dimensions of land use, aligning perfectly with the training's focus on integrating social, economic, and environmental aspects of lowland restoration.  I believe my understanding of rural communities and their dependence on healthy ecosystems will contribute valuable insights to developing sustainable restoration strategies for African lowlands. </t>
  </si>
  <si>
    <t>As a social anthropologist with a PhD in Anthropology from the University of the Witwatersrand, my work has revolved around the interconnected themes of climate change, rural development, land tenure systems, and livelihoods. My research and publications have focused on understanding the socio-cultural impact of climate change on rural communities, particularly in the context of land use, agricultural practices, and sustainable livelihoods. I have also explored the dynamics of land tenure systems and how they intersect with rural development and community well-being.
Given this background, the training on "LAND RESTORATION IN LOWLANDS-BASED SYSTEMS IN AFRICA" would be instrumental in furthering my professional objectives. The training's focus on identifying and planning effective lowlands restoration strategies aligns directly with my expertise in understanding the socio-cultural aspects of land management. Additionally, gaining practical knowledge in designing and implementing restoration measures while integrating physical, biological, and socio-economic aspects would complement my research interests and provide me with valuable insights to enhance my work in the field.
Furthermore, the opportunity to engage with scientists and team leaders from various research institutes, universities, extension systems, the private sector, and non-governmental organizations during the training aligns with my objective of broadening my professional network and collaborating with diverse stakeholders in the field of land restoration and agricultural development.
Overall, this training presents an opportunity for me to enhance my practical skills, gain a deeper understanding of lowlands restoration, and expand my professional network, thereby supporting my ongoing research and contributing to my professional growth in the areas of climate change, rural development, and land management.</t>
  </si>
  <si>
    <t xml:space="preserve">ttchinkesamuel@gmail.com </t>
  </si>
  <si>
    <t xml:space="preserve">Samuel Komla TCHINKE </t>
  </si>
  <si>
    <t>Recent graduate / Master</t>
  </si>
  <si>
    <t xml:space="preserve">My interest in participating in this training is to learn and make contacts of others people. Mainly, learn about valorization of low-Lands by the crops of rice, and the impact of climate change around the globe.
</t>
  </si>
  <si>
    <t xml:space="preserve">I did my Bachelor degree in biological and physiology animals / Master degree in poultry sciences. Background : alimentation of animals. And climate effects. </t>
  </si>
  <si>
    <t>obadiah@greenfi.org</t>
  </si>
  <si>
    <t>Obadiah Ngigi</t>
  </si>
  <si>
    <t>Mount Kenya University</t>
  </si>
  <si>
    <t>Reserach Scientist</t>
  </si>
  <si>
    <t>USD 787 travel cost</t>
  </si>
  <si>
    <t>I am keenly interested in participating in the "LAND RESTORATION IN LOWLANDS-BASED SYSTEMS IN AFRICA" training to enhance my expertise in sustainable agricultural development and environmental conservation. This training will equip me with advanced strategies for effective lowlands restoration, integrating physical, biological, and socioeconomic aspects. It aligns perfectly with my professional objectives of promoting climate-smart agricultural businesses and achieving significant environmental restoration. Additionally, the opportunity to collaborate with other experts and apply these methodologies in real-world contexts will greatly benefit my ongoing work in mobilizing smallholder farmers for climate-smart initiatives in East Africa.</t>
  </si>
  <si>
    <t xml:space="preserve">Dr. Obadiah Hinga Ngigi is an accomplished agricultural, environmental, and natural resource economist with extensive experience in leading innovative ventures and research in agricultural and environmental finance and management. I co-founded F3 Life, which promotes climate-smart lending, and GreenFi, which provides climate risk mitigation tools. I have significant experience in mobilizing smallholder farmers, fishers, and forest communities for climate-smart conservation initiatives in East Africa.
I hold a Ph.D. in Agricultural Economics from Kenyatta University in Kenya, an MSc. in Agricultural and Applied Economics from Egerton University- Kenya and the University of Pretoria-South Africa, and a BSc. in Agricultural Economics from Egerton University-Kenya. I have worked in various capacities, including as a research scientist, consultant, and project implementation manager, and has received numerous awards for his contributions to agricultural and environmental innovation.
Relevance of Training to Professional Objectives
Participating in the "LAND RESTORATION IN LOWLANDS-BASED SYSTEMS IN AFRICA" training will greatly support my professional objectives by providing me with advanced skills and methodologies for lowlands restoration. This training aligns with my goals of promoting sustainable agricultural development and environmental conservation. It will enhance my ability to design and implement effective restoration measures, integrating physical, biological, and socioeconomic aspects, and improve my capacity to monitor and evaluate the impacts of these measures on sustainability performance indicators. Additionally, the training will foster collaboration with other professionals in the field, furthering my mission of achieving climate-smart agricultural businesses through environmental restoration.
</t>
  </si>
  <si>
    <t>Global Landscape Forum and Forest and Landscape investment Forum In Rwanda</t>
  </si>
  <si>
    <t>barry.boubakary@gmail.com</t>
  </si>
  <si>
    <t>BARRY  Boubakary</t>
  </si>
  <si>
    <t>Groupe d'Actions pour un Elevage et un Pastoralisme Résilients (GAPER)</t>
  </si>
  <si>
    <t xml:space="preserve">Executive Secretary </t>
  </si>
  <si>
    <t>Air ticket Ouagadougou-Abidjan + accommodation and Food fees in Abidjan. Air Ticket around 300'000 CFA francs , Accommodation and food around 50'000 per night. so 6 nights = 300'000 CFA , so Total amount around 600'000 FCFA.</t>
  </si>
  <si>
    <t>As a dedicated professional in environmental restoration in connection with livestock and pastoralism, attending the workshop on Restoring Land in Abidjan is a significant opportunity for me to enhance my knowledge and skills. The training aligns perfectly with my commitment to sustainable land management and combating desertification. By participating, I aim to learn innovative techniques, exchange best practices with international experts, and apply these insights to local projects. This workshop will empower me to contribute more effectively to restoring degraded lands, promoting biodiversity, and ensuring food security in my community. Your support in facilitating my attendance is greatly appreciated.</t>
  </si>
  <si>
    <t>As the Executive Secretary of the Group of Actions Livestock and Pastoralism Resilience in Burkina Faso (GAPER), I am writing to request the opportunity to attend the upcoming training workshop on the restoration of lands in Abidjan. My expertise as a pastoralist and my role within GAPER uniquely position me to contribute to and benefit from this important workshop.
Over the years, I have dedicated myself to understanding the intricate dynamics of pastoralism, particularly within the context of Burkina Faso's grasslands. This deep understanding has driven GAPER to develop and implement the program REZOPA (Résilience of Pastoralists in Grasslands), which focuses on enhancing the resilience of pastoral communities through the sustainable management and restoration of grasslands.
The core objective of REZOPA is to value and restore grasslands, an effort that has been officially recognized in Burkina Faso. The program aims to address the critical challenges faced by pastoralists, including land degradation, which directly impacts the livelihoods and resilience of these communities. The restoration of lands within these grasslands is a major component of REZOPA, emphasizing the need for sustainable practices that ensure long-term environmental and economic benefits.
Attending the training workshop in Abidjan is essential for several reasons:
Skill Acquisition: The workshop will provide me with advanced skills and knowledge on effective land restoration techniques. These skills are crucial for the successful implementation of REZOPA, particularly in the context of restoring degraded grasslands.
Networking and Collaboration: The workshop will offer opportunities to network with other experts, organizations, and stakeholders involved in land restoration. Building these connections is vital for fostering collaborative efforts and sharing best practices that can be adapted and applied within our program.
Enhanced Program Implementation: The insights and methodologies gained from the workshop will directly enhance the implementation of REZOPA. By integrating cutting-edge restoration techniques, we can improve the resilience of pastoralist communities, ensuring that our program achieves its goals more effectively and sustainably.
Capacity Building: As the executive secretary of GAPER, my participation will not only benefit the program but also contribute to the capacity building of our organization. The knowledge and experience gained will be disseminated within our team, strengthening our overall ability to address land degradation and support pastoralist communities.
In conclusion, my participation in the training workshop on land restoration in Abidjan is crucial for the advancement of REZOPA and the broader objectives of GAPER. The skills and knowledge acquired will play a significant role in the successful restoration of grasslands in Burkina Faso, ultimately enhancing the resilience and livelihoods of pastoralist communities. I am eager to contribute my expertise and to learn from the collective experiences of other participants, ensuring that our efforts towards sustainable land management are grounded in the latest and most effective practices.
Thank you for considering my request. I look forward to the opportunity to participate in this important workshop.</t>
  </si>
  <si>
    <t>ansegue@gmail.com</t>
  </si>
  <si>
    <t xml:space="preserve">Lassana TOGO </t>
  </si>
  <si>
    <t xml:space="preserve">NSI DJERE AGRICULTURE </t>
  </si>
  <si>
    <t xml:space="preserve">Today, my country Mali is facing multiple crises: food insecurity, desertification, rainfall instability, deforestation, and soil degradation. In the face of these problems, it is urgent to provide immediate and sustainable responses. Therefore, mastering techniques for land improvement and restoration is crucial for the development of agriculture. This justifies my interest in your training on LAND RESTORATION IN LOWLAND SYSTEMS IN AFRICA.
I am currently the CEO of N’SI DJERE AGRICULTURE, a company involved in vegetable production. Living in a country heavily affected by soil degradation where our activity, particularly agriculture, is significantly disrupted, this training provides all the necessary knowledge to become familiar with strategies and methodologies for lowland restoration for agricultural development. It is an opportunity for capacity building for us young people who are the future and to have an impact in our societies.
</t>
  </si>
  <si>
    <t>This training will be an opportunity for me to understand my environment and address the problems we face in our activities. As the head of my organization, it will be easy for me to apply the learned concepts and change behaviors. As a young entrepreneur, I hope to serve as a model for other young people. This will help drive change in society for sustainable development.</t>
  </si>
  <si>
    <t>ouedharou@yahoo.fr</t>
  </si>
  <si>
    <t>Harouna OUEDRAOGO</t>
  </si>
  <si>
    <t>University of Joseph KI-ZERBO</t>
  </si>
  <si>
    <t>Assistant</t>
  </si>
  <si>
    <t>1 500 000 FCFA</t>
  </si>
  <si>
    <t>I want to get experiences and techniques of restoration of land. These can be Agricultural, Livestock and Agroforestery tehnologies.</t>
  </si>
  <si>
    <t>I was a soil scientist at national soil office of Burkina Faso. My mission was to guide goverment and farmers to better conserve and manage their soil for agricultural uses.
I also was a specialist of Integrated Landscape Management at CORAF for FSRP account.
I now am a soil scientist at University of Joseph KI-ZERBO like lecturer.</t>
  </si>
  <si>
    <t>Lckabeng1@gmail.com</t>
  </si>
  <si>
    <t>Pan African Climate Justice Alliance</t>
  </si>
  <si>
    <t xml:space="preserve">This workshop is really critical seeing that  Civil society organizatin play a critical role in promoting front line communities involvment in climate action. There is still sufficient gap in communicating global treaties  like the kunming montreal and others and creating space for community participation in the implementation.My interest in participating centred around deepening my undersating on the role of effective and innovative land restoration practices that contribute to climate action. </t>
  </si>
  <si>
    <t xml:space="preserve">Lucky Abeng is an enthusiastic sustainable development practitioner, environment and climate justice campaigner, with over 4 years experience working in the environment and development sector.  Currently, Lucky works as a Research Officer, with keen interest on youth inclusion, amplifying indigenous knowledge in climate action. Lucky is adept in working on Climate Change advocacy and Sensitization geared towards policy influence and meaningful youth engagement    with evidence-based advocacy, actions that foster partnership to advance a people-centered, right-based, just and inclusive approach to address climate and environmental challenges facing humanity and the planet. In addition, positively influencing public laws, policies and practices in the context of climate justice, poverty reduction and addressing developmental issues in Nigeria and on the Africa continent.
Lucky Abeng is one of the young peoplefrom the Commonwealth Youth Climate Change Network CYCN using his skills, passion to build bridges while fostering meaningful collaboration among young people while amplifying the voices of young people from the commonwealth. Lucky has held positions such as  Chairperson, Grassroot Engagement and Participation with the passion for meaningful youth engagement in the UNFCCC processes, Commonwealth International Youth Taskforce team (Member and Program Lead) for Commonwealth Youth Forum 2022. He also coordinates a youth led organization in Nigeria The SDGs-Thursday, creating awareness and sensitization on the UN Agenda 2030. 
Lucky is a proud alumni of the Nairobi Summer School on Climate Justice where he has risen to become a  valuable resource person and has received awards both nationally and globally for his work in providing leadership in youth climate change participation including the prestigious Commonwealth Duke of Edinburgh Study conference Scholarship.   He holds a Degree in Genetics and Biotechnology from the University of Calabar, Calabar, Nigeria. 
</t>
  </si>
  <si>
    <t>Civil Society</t>
  </si>
  <si>
    <t>organized citizens &amp; community-led initiatives</t>
  </si>
  <si>
    <t>Mother tongue</t>
  </si>
  <si>
    <t>Working Proficient</t>
  </si>
  <si>
    <t>I HAVE NOT PREVIOUSLY ATTENDED A TRAINING ORGANIZED BY AFRICARICE.</t>
  </si>
  <si>
    <t>.NO, THIS IS MY FIRST TIME APPLYING. I HOPE THAT MY APPLICATION WILL BE ACCEPTED SO THAT I CAN CONTRIBUTE EFFECTIVELY TO THE DISCUSSIONS AND EXCHANGES OF EXPERIENCE WITHIN THE FRAMEWORK OF THIS TRAINING COURSE.</t>
  </si>
  <si>
    <t>YES, THROUGH THE COLLABORATION WITH YILAA YOUTH INITIATIVE FOR LAND IN AFRICA IN BENIN.</t>
  </si>
  <si>
    <t xml:space="preserve">NO. </t>
  </si>
  <si>
    <t>NO, I HAVEN'T</t>
  </si>
  <si>
    <t>NO I HAVEN'T. THIS WILL BE MY FIRST TRAINING</t>
  </si>
  <si>
    <t>NO, I HAVE NOT PREVIOUSLY ATTENDED A TRAINING ORGANIZED BY AFRICARICE.</t>
  </si>
  <si>
    <t xml:space="preserve">NON, ÇA SERA MA PREMIÈRE. ET JE TIENS À PARTICIPER VRAIMENT! </t>
  </si>
  <si>
    <t>NOT YET</t>
  </si>
  <si>
    <t>NIL</t>
  </si>
  <si>
    <t xml:space="preserve">NO I HAVEN'T </t>
  </si>
  <si>
    <t>NO, I HAVE NOT.</t>
  </si>
  <si>
    <t>POUR UNE OUVERTURE D'ESPRIT ET L'ACCOMPAGNEMENT DES ACTIVITÉS DURABLES.</t>
  </si>
  <si>
    <t>YES, TRAINING ON FARM TYPOLOGY ANALYSIS IN ADDIS ABABA ETHIOPIA</t>
  </si>
  <si>
    <t>OUI</t>
  </si>
  <si>
    <t>YES</t>
  </si>
  <si>
    <t xml:space="preserve">NOT YET </t>
  </si>
  <si>
    <t xml:space="preserve">OKAY </t>
  </si>
  <si>
    <t>NOT</t>
  </si>
  <si>
    <t xml:space="preserve">NO BUT I NEED TO PARTICIPATE PLEASE </t>
  </si>
  <si>
    <t xml:space="preserve">NO THIS WILL BE MY FIRST TIME AND I LOOK FORWARD TO ATTENDING THE WORKSHOP IF GRANTED THE OPPORTUNITY. </t>
  </si>
  <si>
    <t>NOT AT ALL ITS MY FIRST TIME TO APPLY FOE THIS KIND OF TRAINING</t>
  </si>
  <si>
    <t>NO, I HAVE NOT PARTICIPATED IN TRAINING OF THIS TYPE</t>
  </si>
  <si>
    <t>I WILL BE GRATEFUL TO BE SELECTED AS AN INDIVIDUAL BUT THE LONG TERM BENEFITS WE GO TO MY ORGANIZATION, COMMUNITY AND THE COUNTRY AT LARGE.</t>
  </si>
  <si>
    <t xml:space="preserve">NO, I HAVEN'T </t>
  </si>
  <si>
    <t xml:space="preserve">NON, ÇA SERA LA PREMIÈRE FOIS </t>
  </si>
  <si>
    <t>YES. YES. IT WAS DURING OUR FIELD VISIT AS PART OF OUR AGRONOMIC TRAINING IN SENEGAL FOR OUR TRAVEL MODULE IN THE NORTHERN ZONE OF SENEGAL, THE REGION WHERE THE AFRICARICE RESEARCH STRUCTURE IS LOCATED, ON NERICA SEED MULTIPLICATION.</t>
  </si>
  <si>
    <t>YES , IMPACTHER COHORTE 3</t>
  </si>
  <si>
    <t>NOT QUIET, BUT MASTER'S THESIS WAS JICA'S AGRICULTURAL PROJECTS IN AFRICA, WITH FOCUS ON RICE PRODUCTION IN CAMEROON</t>
  </si>
  <si>
    <t>NON, PAS ENCORE. ÇA SERA MA PREMIÈRE FOIS.</t>
  </si>
  <si>
    <t>C'EST MA PREMIÈRE PARTICIPATION</t>
  </si>
  <si>
    <t>NO I HAVE NOT.</t>
  </si>
  <si>
    <t>NOT YET.</t>
  </si>
  <si>
    <t>NON, J'AI VRAIMENT AIMÉ CETTE OPPORTUNITÉ, JE SUIS TRÈS INTÉRESSÉ  .</t>
  </si>
  <si>
    <t xml:space="preserve">YES, DURING MY WORK AS AN AGRICULTURAL EXTENSION CONSULTANT WITH THE INNOVATION CENTRE FOR THE AGRICULTURE AND FOOD SECTOR (GIZ) IN MAKURDI, I HAD THE OPPORTUNITY TO PARTICIPATE IN A WORKSHOP ORGANIZED BY AFRICARICE ON RICEADVICE. THIS EXPERIENCE ENRICHED MY UNDERSTANDING OF RICE CULTIVATION AND ADVISORY SERVICES. ADDITIONALLY, AS AN EARLY CAREER RESEARCHER, I HAVE WRITTEN A RESEARCH PAPER ON RICEADVICE TOOL, HIGHLIGHTING ITS IMPACT ON RICE PRODUCTION AND FARMER DECISION-MAKING. THE RESEARCH PAPER IS TITLED UTILIZATION OF RICE ADVICE SMARTPHONE-TECHNOLOGY IN ENHANCING CLIMATE SMART AGRICULTURAL PRACTICES AMONG SMALL-SCALE FARMERS IN BENUE STATE, NIGERIA. CITATION:   UCHI, D.T., BELLO, O. G., MUKTAR, B.G., AGBANA, O., AND EHIEN, A.E. (2023) UTILIZATION OF RICE ADVICE SMARTPHONE-TECHNOLOGY IN ENHANCING CLIMATE SMART AGRICULTURAL PRACTICES AMONG SMALL-SCALE FARMERS IN BENUE STATE, NIGERIA. FARA RESEARCH REPORT VOL 7(8):59-69. HTTPS://DOI.ORG/10.59101/FRR072308 HTTPS://LIBRARY.FARAAFRICA.ORG/2023/04/26/UTILIZATION-OF-RICE-ADVICE-SMARTPHONE-TECHNOLOGY-IN-ENHANCING-CLIMATE-SMART-AGRICULTURAL-PRACTICES-AMONG-SMALL-SCALE-FARMERS-IN-BENUE-STATE-NIGERIA/. I HAD OPPORTUNITY OF BEEN SPONSORED FOR PHYSICAL PRESENTATION OF THIS PAPER  BY THE FORUM FOR AGRICULTURAL RESEARCH IN AFRICA (FARA) ON THE OCCASION OF BIENNIAL AFRICA CLIMATE SMART AGRICULTURE STAKEHOLDERS THE CONFERENCE, ACCRA, GHANA. 14-16 DECEMBER 2022.  </t>
  </si>
  <si>
    <t>NO, NOT AS YET.</t>
  </si>
  <si>
    <t xml:space="preserve">QUAND J'ÉTAIS DIRECTEUR DE L'AGRICULTURE À DANYI DANS LA RÉGION DES PLATEAUX AU TOGO, JE SUIVI UN CHAMP D'EXPÉRIMENTATION DE RIZ DE AFRICARICE À DANYI ELAVAGNON </t>
  </si>
  <si>
    <t xml:space="preserve">I HAVE NOT YET PARTICIPATED IN A TRAINING COURSE ORGANISED BY AFRICARICE, THIS WILL PROBABLY BE THE FIRST TIME AND A START FOR SEVERAL OTHER TRAINING COURSES WITH AFRICARICE. </t>
  </si>
  <si>
    <t>NOT AT ALL</t>
  </si>
  <si>
    <t>I HAVE NOT PARTICIPATED IN ANY TRAINING ORGANIZED BY AFRICARICE.</t>
  </si>
  <si>
    <t>NO, BUT I WAS PARTICIPATED AFRICAN CLIMATE RISK</t>
  </si>
  <si>
    <t>YES. DEVELOPMENT OF SMART INNOVATION THROUGH RESEARCH IN AGRICULTURE IN 2021 AND A TRAINING ON RICE PLANT MANAGEMENT FOR AFRICAN COUNTRIES IN 2022.</t>
  </si>
  <si>
    <t>I HAVEN'T ATTEND!</t>
  </si>
  <si>
    <t>NO, I HAVEN'T ATTENDED THE TRAINING ORGANIZED BY AFRICARICE</t>
  </si>
  <si>
    <t xml:space="preserve">NO, NOT YET. </t>
  </si>
  <si>
    <t>NO. I DIDN'T</t>
  </si>
  <si>
    <t xml:space="preserve">NO AND I WILL LIKE TO ATTEND A TRAINING ORGANISED BY AFRICARICE </t>
  </si>
  <si>
    <t>LAND RESTORATIONS LOWLAND BASED ON SYSTEM IN AFRICA</t>
  </si>
  <si>
    <t xml:space="preserve">LAND RESTORATIONS LOWLAND BASED ON SYSTEMS IN AFRICA </t>
  </si>
  <si>
    <t>NO YET</t>
  </si>
  <si>
    <t xml:space="preserve">NO, AND I WANT TO TAKE ADVANTAGE OF THIS OPPORTUNITY TO PARTICIPATE IN AFICARICE TRAINING </t>
  </si>
  <si>
    <t xml:space="preserve">NO, I HAVEN'T. </t>
  </si>
  <si>
    <t>I HAVE NOT YET HAD THE OPPORTUNITY TO ATTEND A TRAINING ORGANIZED BY AFRICARICE.</t>
  </si>
  <si>
    <t>NO IT IS MY FIRST TIME</t>
  </si>
  <si>
    <t xml:space="preserve">NO I HAVE NEVER ATTENDED THE ANY TRAINING BUT THEY DID ASSESSMENT ON MY BUSINESS LAST YEAR </t>
  </si>
  <si>
    <t xml:space="preserve">NON, </t>
  </si>
  <si>
    <t>YES, I ATTENDED A TRAINING WITH AFRICARICE SENEGAL ON MANAGING RICE FARMS IN THE SENEGAL RIVER VALLEY.</t>
  </si>
  <si>
    <t>NON, CE SERAIT UN PLAISIR POUR MOI DE PARTICIPER CETTE FOIS-CI.</t>
  </si>
  <si>
    <t xml:space="preserve">IMPLICATION DES INSTITUTIONS DANS LA MISE EN ŒUVRE DES POLITIQUES </t>
  </si>
  <si>
    <t xml:space="preserve">NON </t>
  </si>
  <si>
    <t>NO, NEVER GOT THE OPPORTUNITY</t>
  </si>
  <si>
    <t>NON, JE N'AI PAS ENCORE PARTICIPÉ À UNE FORMATION ORGANISÉE PAR AFRICARICE.</t>
  </si>
  <si>
    <t xml:space="preserve">INSTALLER ET DÉPÔT ET FORMER LES PRODUCTEURS </t>
  </si>
  <si>
    <t xml:space="preserve">YES CONSERVATION OF MARIN ECOSYSTEM AFRICA </t>
  </si>
  <si>
    <t>NO, I THINK THIS WILL BE A FIRST FOR ME.</t>
  </si>
  <si>
    <t>NEVER</t>
  </si>
  <si>
    <t xml:space="preserve">PRODUCTION DU RIZ DANS LES BAS-FONDS, LA GESTION DES BAS-FONDS RIZICOLES, FERTILISATION ET GESTION DES DÉGRADATIONS DES BAS-FONDS </t>
  </si>
  <si>
    <t>NO, I HAVE NOT PREVIOUSLY ATTENDED A TRAINING ORGANISED BY AFRICARICE</t>
  </si>
  <si>
    <t>YES, PERSONALY, I APPRECIATE SERIOUSLY AFRICARICE. I HAVE MANY PARENTS THAT ARE FARMING RAIN RICE AND OTHER. I WISH THAT AFRICARICE TRAINS THESES FARMER TO THE NEW AGRICULTURAL TECHNICS.</t>
  </si>
  <si>
    <t>JE SUIS LES ACTIONS D'AFRICARICE MAIS J'AI JAMAIS PARTICIPÉ À UNE ACTIVITÉ DE LADITE INSTITUTION.</t>
  </si>
  <si>
    <t>NO, THIS WILL BE MY FIRST TIME ONCE I'VE BEEN SELECTED.</t>
  </si>
  <si>
    <t xml:space="preserve">NONE </t>
  </si>
  <si>
    <t xml:space="preserve">ACQUÉRIR LES COMPÉTENCES NÉCESSAIRES DANS LE DOMAINE DE LA RESTAURATION DES TERRES </t>
  </si>
  <si>
    <t>NO, I HAVE NOT ATTENDED ANY TRAINING ORGANIZED BY AFRICARICE.</t>
  </si>
  <si>
    <t>NONE.</t>
  </si>
  <si>
    <t xml:space="preserve">NO,THIS WILL BE MY FIRST </t>
  </si>
  <si>
    <t>I TOOK MY FIRST STEPS IN RESEARCH BY SEIZING AN INTERNSHIP OPPORTUNITY AT THE AFRICA RICE CENTER AND HAD THE EXCEPTIONAL OPPORTUNITY TO DO MY BACHELOR'S DEGREE FIELD STUDIES ON THE EFFECTS OF WATER MANAGEMENT PRACTICES ON RICE YIELD, WATER PRODUCTIVITY AND WEED INFESTATION IN THE LOWLANDS OF M'BÉ AND LOKAPLI. THIS HAS DEFINED THE REST OF MY CAREER IN THE WORLD OF AGRICULTURE IN THE FACE OF CLIMATE CHANGE, THROUGH THE CAPITALIZATION OF SCIENTIFIC KNOWLEDGE.</t>
  </si>
  <si>
    <t xml:space="preserve">YES, INTEGRATED RICE MANAGEMENT </t>
  </si>
  <si>
    <t xml:space="preserve">INTERACTIONS BETWEEN RICE CULTIVATION AND FOREST RESTORATION </t>
  </si>
  <si>
    <t>OUI :    18 – 20 DÉCEMBRE 2012 À GAGNOA : ATELIER DE FORMATION DES RIZICULTEURS ET AGENTS DE DÉVELOPPEMENT À LA RECONNAISSANCE DE LA PANACHURE JAUNE DU RIZ (RYMV).   18 – 19 FÉVRIER 2010, GAGNOA : ATELIER DE FORMATION SUR LES STATISTIQUES RIZICOLES     26 – 31 OCTOBRE 2008 À GAGNOA : ATELIER DE FORMATION SUR L’APPRENTISSAGE PARTICIPATIF RECHERCHE ACTION POUR LA GESTION INTÉGRÉE DE LA RIZICULTURE (APRA-GIR)</t>
  </si>
  <si>
    <t xml:space="preserve"> I HAVE NEVER ATTENDED A TRAINING ORGANIZED BY GLI.</t>
  </si>
  <si>
    <t>NO, I HAVEN'T PREVIOUSLY ATTENDED A TRAINING ORGANIZED BY AFRICARICE.</t>
  </si>
  <si>
    <t xml:space="preserve">NO, BUT I HAVE ORGANIZED AND FACILITATED A TRAINING ON THE INTRODUCTION OF COMMUNITY-LEVEL ECOLOGICALLY BASED RODENT MANAGEMENT IN IRRIGATED FARMING SYSTEMS IN SENEGAL WHICH WAS ATTENDED BY REPRESENTATIVES FROM AFRICARICE. </t>
  </si>
  <si>
    <t xml:space="preserve">NO &amp; IT WILL BE MY FIRST TIME TO ATTEND THE TRAINING. IM REALLY PASSIONATE ABOUT IT. </t>
  </si>
  <si>
    <t>OK</t>
  </si>
  <si>
    <t>PAS ENCORE.</t>
  </si>
  <si>
    <t xml:space="preserve">NO, ANSWERS </t>
  </si>
  <si>
    <t xml:space="preserve">NO, IT'S MY FIRST TIME </t>
  </si>
  <si>
    <t>NON, JE N'AI PAS ENCORE ASSISTÉ À UNE FORMATION ORGANISÉE PAR AFRICARICE</t>
  </si>
  <si>
    <t>I HAVE NOT YET BENEFITED FROM THE TRAINING ORGANIZED BY AFRICARICE</t>
  </si>
  <si>
    <t>NO, I HAVE NOT PREVIOUSLY ATTENDED ANY TRAINING ORGANIZED BY AFRICARICE</t>
  </si>
  <si>
    <t>NO, I HAVE NOT ATTENDED ANY TRAINING BY AFRICARICE</t>
  </si>
  <si>
    <t>NO, IT'S MY FIRST TIME</t>
  </si>
  <si>
    <t>YES, AS PART OF THE IMPLEMENTATION OF THE SUPPORT PROGRAM FOR THE PROSMITE IRRIGATION SUB-SECTOR IN MALI (PASSIP / GIZ), WE PARTICIPATED IN TRAINING ON RICE ADVISE TO SUPPORT RICE PRODUCERS. THIS TOOL HAS MADE THEM IMPROVE THEIR YIELDS.</t>
  </si>
  <si>
    <t xml:space="preserve">NON PAS ENCORE </t>
  </si>
  <si>
    <t>NO I HAVE NEVER PARTICIPATED A TRAINING ORGANISED BY AFRICARICE</t>
  </si>
  <si>
    <t>THIS WOULD BE MY FIRST TIME ATTENDING A TRAINING PROGRAM OFFERED BY AFRICARICE. HOWEVER, I'VE BEEN FOLLOWING THEIR WORK WITH INTEREST, PARTICULARLY THEIR FOCUS ON DEVELOPING SUSTAINABLE RICE PRODUCTION SYSTEMS IN AFRICA.</t>
  </si>
  <si>
    <t>NO,</t>
  </si>
  <si>
    <t xml:space="preserve">YES - YOUTH EMPLOYMENT IN AGRIBUSINESS AND SUSTAINABLE AGRICULTURE (YEASA) </t>
  </si>
  <si>
    <t>NO,  IT IS FOR THE FIRST TIME FOR ME</t>
  </si>
  <si>
    <t>NO, I HAVEN'T ATTENDED ANY TRAINING ORGANIZED BY AFRICARICE.</t>
  </si>
  <si>
    <t xml:space="preserve">NON. AUCUNE. </t>
  </si>
  <si>
    <t>I HAVE NOT PREVIOUSLY ATTENDED A TRAINING ORGANIZED BY AFRICARICE. HOWEVER, I AM HIGHLY ENTHUSIASTIC ABOUT PARTICIPATING IN THIS UPCOMING TRAINING. THIS OPPORTUNITY IS PARTICULARLY EXCITING AS IT WILL ALLOW ME TO CREATE VALUABLE NETWORKS AND LINKAGES, ENHANCING MY ABILITY TO CONTRIBUTE TO SUSTAINABLE AGRICULTURAL PRACTICES AND LAND RESTORATION INITIATIVES IN AFRICA. PARTICIPATING IN SUCH TRAINING IS CRUCIAL FOR BUILDING THE KNOWLEDGE AND SKILLS NEEDED TO ADDRESS LAND DEGRADATION EFFECTIVELY AND PROMOTE SUSTAINABLE DEVELOPMENT ACROSS THE CONTINENT.</t>
  </si>
  <si>
    <t>YES, DATA ANALYSIS USING ENVIVO SOFTWARE IN 2013.</t>
  </si>
  <si>
    <t xml:space="preserve">NO, I HAVEN'T TAKEN ANY TRAINING WITH GLI </t>
  </si>
  <si>
    <t>NON.</t>
  </si>
  <si>
    <t>OUI J’AI PARTICIPÉ AU SARA</t>
  </si>
  <si>
    <t>NON, MAIS J'AI PARTICIPÉ DU 12 AU 15 SEPTEMBRE 2023 À LA 3ÈME ÉDITION DU MARCHÉ DES INNOVATIONS ET TECHNOLOGIES AGRICOLES (MITA) À LAQUELLE AFRICARICE A PARTICIÉE.</t>
  </si>
  <si>
    <t>NON, JE N'AI JAMAIS PARTICIPÉ À UNE FORMATION ORGANISÉE PAR AFRICARICE.</t>
  </si>
  <si>
    <t>NO! I DIDN'T.</t>
  </si>
  <si>
    <t xml:space="preserve"> I HAVE NOT ATTENDED ANY TRAININGS ORGANIZED BY AFRICARICE</t>
  </si>
  <si>
    <t>I HAVE NOT YET PARTICIPATED IN A TRAINING ORGANIZED BY THIS INSTITUTION, BUT I AM VERY INSPIRED BY IT. IT WILL BE A REAL OPPORTUNITY FOR ME TO TAKE PART IN THIS IMPORTANT EVENT.</t>
  </si>
  <si>
    <t>NON,PAS ENCORE</t>
  </si>
  <si>
    <t>I HAVE NOT YET PARTICIPATED I THINK THAT IF I AM RETAINED IN THIS EDIFYING TRAINING IT WILL BE THE FIRST</t>
  </si>
  <si>
    <t xml:space="preserve">NO, BUT I'D BE DELIGHTED TO ATTEND THIS TRAINING COURSE, AS IT WILL ENABLE ME TO DEVELOP MORE SKILLS IN LOWLAND MANAGEMENT. </t>
  </si>
  <si>
    <t>THAT WILL BE THE FIRST TIME TO JOIN THIS TRAINING  OPPORTUNITY</t>
  </si>
  <si>
    <t xml:space="preserve">NO NOT YET </t>
  </si>
  <si>
    <t>NO, I HAVE NOT PREVIOUSLY ATTENDED ANY TRAINING ORGANIZED BY AFRICARICE. HOWEVER, I AM VERY EAGER TO PARTICIPATE IN THIS UPCOMING TRAINING TO GAIN VALUABLE KNOWLEDGE AND SKILLS IN LOWLAND RESTORATION, WHICH WILL SIGNIFICANTLY ENHANCE MY PROFESSIONAL CAPABILITIES AND CONTRIBUTE TO SUSTAINABLE AGRICULTURAL PRACTICES IN MY REGION.</t>
  </si>
  <si>
    <t>NO, I DID NOT.</t>
  </si>
  <si>
    <t xml:space="preserve">NON, CETTE OPPORTUNITÉ SERAIT MA TOUTE PREMIÈRE FOIS DE SUIVRE AVEC INTÉRÊT CETTE FORMATION </t>
  </si>
  <si>
    <t>THIS COURSE WILL BE THE FIRST</t>
  </si>
  <si>
    <t>YES. "BREEDING OPERATIONS &amp; MECHANIZATION TRAINING"</t>
  </si>
  <si>
    <t>NO, I HAVEN'T.</t>
  </si>
  <si>
    <t>NO REMIND</t>
  </si>
  <si>
    <t>NO, BUT I HOPE SO THIS IS MY FIRST TRIAL.</t>
  </si>
  <si>
    <t>NO, I HAVE NOT PREVIOUSLY ATTENDED A TRAINING ORGANIZED BY THE AFRICARICE.</t>
  </si>
  <si>
    <t xml:space="preserve">I'M NOT ATTENDED PREVIOUS </t>
  </si>
  <si>
    <t xml:space="preserve">I HAVE NOT YET ATTENDED A TRAINING ORGANIZED BY AFRICARICE. </t>
  </si>
  <si>
    <t>NO, I HAVE NOT PREVIOUSLY ATTENDED A TRAINING ORGANIZED BY AFRICARICE</t>
  </si>
  <si>
    <t>NO , I HAVEN’T PREVIOUSLY ATTENDED A TRAINING ORGANISED BY AFRICARICE.</t>
  </si>
  <si>
    <t xml:space="preserve">NO I HAVE NOT ATTENDED A TRAINING BY AFRICARICE. </t>
  </si>
  <si>
    <t>SCIENCE WEEK ET CERTAINE FORMATION D'ORGANISATION PAYSANNE</t>
  </si>
  <si>
    <t xml:space="preserve">NO, IT COULD BE MY FIRST TIME. </t>
  </si>
  <si>
    <t>YES, PLAR AND INTEGRATED RICE MANAGEMENT IN AFRICA</t>
  </si>
  <si>
    <t>NO, I'VE NEVER TAKEN PART IN A TRAINING COURSE ORGANIZED BY AFRICARICE.</t>
  </si>
  <si>
    <t xml:space="preserve">J'AI FAIT UN STAGE LÀ-BAS. ET UN SUIVI DE LEUR PART SERA TRÈS BIEN </t>
  </si>
  <si>
    <t>YES. I'VE ATTENDED IN SENEGAL, A TRAINING ON RICEADVICE TOOL USE TO PROVIDE PERSONALIZED FERTILIZER MANAGEMENT ADVICE TO FARMER AND INCREASE RICE YIELD</t>
  </si>
  <si>
    <t xml:space="preserve">NO PLEASE </t>
  </si>
  <si>
    <t xml:space="preserve">NEVER </t>
  </si>
  <si>
    <t>Score 1</t>
  </si>
  <si>
    <t>Zone</t>
  </si>
  <si>
    <t>Past Event</t>
  </si>
  <si>
    <t>Grand</t>
  </si>
  <si>
    <t>Country</t>
  </si>
  <si>
    <t>Gender</t>
  </si>
  <si>
    <t>Sector</t>
  </si>
  <si>
    <t>Training</t>
  </si>
  <si>
    <t>PastTraining</t>
  </si>
  <si>
    <t>Scale</t>
  </si>
  <si>
    <t>Language</t>
  </si>
  <si>
    <t>Funding</t>
  </si>
  <si>
    <t>Training Experience</t>
  </si>
  <si>
    <t>Age</t>
  </si>
  <si>
    <t>Include</t>
  </si>
  <si>
    <t>Multi-select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</si>
</sst>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font>
      <sz val="11"/>
      <color theme="1"/>
      <name val="Aptos Narrow"/>
      <family val="2"/>
      <scheme val="minor"/>
    </font>
    <font>
      <u/>
      <sz val="11"/>
      <color theme="10"/>
      <name val="Aptos Narrow"/>
      <family val="2"/>
      <scheme val="minor"/>
    </font>
    <font>
      <sz val="11"/>
      <color theme="1"/>
      <name val="Aptos Narrow"/>
      <family val="2"/>
      <scheme val="minor"/>
    </font>
    <font>
      <sz val="11"/>
      <color rgb="FFFF0000"/>
      <name val="Aptos Narrow"/>
      <family val="2"/>
      <scheme val="minor"/>
    </font>
    <font>
      <sz val="11"/>
      <name val="Aptos Narrow"/>
      <family val="2"/>
      <scheme val="minor"/>
    </font>
    <font>
      <sz val="11"/>
      <color theme="0"/>
      <name val="Aptos Narrow"/>
      <family val="2"/>
      <scheme val="minor"/>
    </font>
  </fonts>
  <fills count="8">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rgb="FFFFFF00"/>
        <bgColor indexed="64"/>
      </patternFill>
    </fill>
    <fill>
      <patternFill patternType="solid">
        <fgColor rgb="FFFF0000"/>
        <bgColor indexed="64"/>
      </patternFill>
    </fill>
    <fill>
      <patternFill patternType="solid">
        <fgColor theme="1"/>
        <bgColor indexed="64"/>
      </patternFill>
    </fill>
    <fill>
      <patternFill patternType="solid">
        <fgColor theme="9"/>
        <bgColor indexed="64"/>
      </patternFill>
    </fill>
  </fills>
  <borders count="8">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3">
    <xf numFmtId="0" fontId="0" fillId="0" borderId="0"/>
    <xf numFmtId="0" fontId="1" fillId="0" borderId="0" applyNumberFormat="0" applyFill="0" applyBorder="0" applyAlignment="0" applyProtection="0"/>
    <xf numFmtId="9" fontId="2" fillId="0" borderId="0" applyFont="0" applyFill="0" applyBorder="0" applyAlignment="0" applyProtection="0"/>
  </cellStyleXfs>
  <cellXfs count="28">
    <xf numFmtId="0" fontId="0" fillId="0" borderId="0" xfId="0"/>
    <xf numFmtId="0" fontId="0" fillId="0" borderId="1" xfId="0" applyBorder="1"/>
    <xf numFmtId="0" fontId="0" fillId="0" borderId="6" xfId="0" applyBorder="1"/>
    <xf numFmtId="0" fontId="0" fillId="0" borderId="3" xfId="0" applyBorder="1"/>
    <xf numFmtId="0" fontId="0" fillId="3" borderId="0" xfId="0" applyFill="1"/>
    <xf numFmtId="0" fontId="0" fillId="4" borderId="0" xfId="0" applyFill="1"/>
    <xf numFmtId="0" fontId="3" fillId="6" borderId="0" xfId="0" applyFont="1" applyFill="1" applyAlignment="1">
      <alignment horizontal="center"/>
    </xf>
    <xf numFmtId="10" fontId="0" fillId="4" borderId="0" xfId="0" applyNumberFormat="1" applyFill="1"/>
    <xf numFmtId="2" fontId="0" fillId="0" borderId="0" xfId="0" applyNumberFormat="1"/>
    <xf numFmtId="10" fontId="0" fillId="0" borderId="0" xfId="0" applyNumberFormat="1"/>
    <xf numFmtId="9" fontId="0" fillId="0" borderId="0" xfId="2" applyFont="1"/>
    <xf numFmtId="0" fontId="0" fillId="5" borderId="0" xfId="0" applyFill="1"/>
    <xf numFmtId="10" fontId="0" fillId="5" borderId="0" xfId="0" applyNumberFormat="1" applyFill="1"/>
    <xf numFmtId="0" fontId="4" fillId="5" borderId="0" xfId="0" applyFont="1" applyFill="1" applyAlignment="1">
      <alignment horizontal="center"/>
    </xf>
    <xf numFmtId="0" fontId="4" fillId="7" borderId="0" xfId="0" applyFont="1" applyFill="1" applyAlignment="1">
      <alignment horizontal="center"/>
    </xf>
    <xf numFmtId="0" fontId="4" fillId="7" borderId="0" xfId="0" applyFont="1" applyFill="1"/>
    <xf numFmtId="0" fontId="5" fillId="6" borderId="0" xfId="0" applyFont="1" applyFill="1"/>
    <xf numFmtId="9" fontId="0" fillId="0" borderId="7" xfId="0" applyNumberFormat="1" applyFill="1" applyBorder="1"/>
    <xf numFmtId="9" fontId="0" fillId="0" borderId="2" xfId="0" applyNumberFormat="1" applyFill="1" applyBorder="1"/>
    <xf numFmtId="9" fontId="0" fillId="0" borderId="5" xfId="0" applyNumberFormat="1" applyFill="1" applyBorder="1"/>
    <xf numFmtId="9" fontId="0" fillId="0" borderId="0" xfId="0" applyNumberFormat="1" applyFill="1"/>
    <xf numFmtId="0" fontId="1" fillId="0" borderId="1" xfId="1" applyNumberFormat="1" applyBorder="1"/>
    <xf numFmtId="0" fontId="1" fillId="2" borderId="1" xfId="1" applyNumberFormat="1" applyFill="1" applyBorder="1"/>
    <xf numFmtId="0" fontId="1" fillId="0" borderId="0" xfId="1" applyNumberFormat="1"/>
    <xf numFmtId="0" fontId="1" fillId="2" borderId="0" xfId="1" applyNumberFormat="1" applyFill="1"/>
    <xf numFmtId="0" fontId="1" fillId="0" borderId="4" xfId="1" applyNumberFormat="1" applyBorder="1"/>
    <xf numFmtId="0" fontId="1" fillId="0" borderId="2" xfId="1" applyNumberFormat="1" applyBorder="1"/>
    <xf numFmtId="0" fontId="1" fillId="2" borderId="2" xfId="1" applyNumberFormat="1" applyFill="1" applyBorder="1"/>
  </cellXfs>
  <cellStyles count="3">
    <cellStyle name="Hyperlink" xfId="1" builtinId="8"/>
    <cellStyle name="Normal" xfId="0" builtinId="0"/>
    <cellStyle name="Percent" xfId="2" builtinId="5"/>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unccd.int/our-work-impact/country-profiles/colombia" TargetMode="External"/><Relationship Id="rId21" Type="http://schemas.openxmlformats.org/officeDocument/2006/relationships/hyperlink" Target="https://www.unccd.int/our-work-impact/country-profiles/gabon" TargetMode="External"/><Relationship Id="rId42" Type="http://schemas.openxmlformats.org/officeDocument/2006/relationships/hyperlink" Target="https://www.unccd.int/our-work-impact/country-profiles/seychelles" TargetMode="External"/><Relationship Id="rId63" Type="http://schemas.openxmlformats.org/officeDocument/2006/relationships/hyperlink" Target="https://www.unccd.int/our-work-impact/country-profiles/india" TargetMode="External"/><Relationship Id="rId84" Type="http://schemas.openxmlformats.org/officeDocument/2006/relationships/hyperlink" Target="https://www.unccd.int/our-work-impact/country-profiles/niue" TargetMode="External"/><Relationship Id="rId138" Type="http://schemas.openxmlformats.org/officeDocument/2006/relationships/hyperlink" Target="https://www.unccd.int/our-work-impact/country-profiles/suriname" TargetMode="External"/><Relationship Id="rId159" Type="http://schemas.openxmlformats.org/officeDocument/2006/relationships/hyperlink" Target="https://www.unccd.int/our-work-impact/country-profiles/georgia" TargetMode="External"/><Relationship Id="rId170" Type="http://schemas.openxmlformats.org/officeDocument/2006/relationships/hyperlink" Target="https://www.unccd.int/our-work-impact/country-profiles/austria" TargetMode="External"/><Relationship Id="rId191" Type="http://schemas.openxmlformats.org/officeDocument/2006/relationships/hyperlink" Target="https://www.unccd.int/our-work-impact/country-profiles/poland" TargetMode="External"/><Relationship Id="rId107" Type="http://schemas.openxmlformats.org/officeDocument/2006/relationships/hyperlink" Target="https://www.unccd.int/our-work-impact/country-profiles/viet-nam" TargetMode="External"/><Relationship Id="rId11" Type="http://schemas.openxmlformats.org/officeDocument/2006/relationships/hyperlink" Target="https://www.unccd.int/our-work-impact/country-profiles/comoros" TargetMode="External"/><Relationship Id="rId32" Type="http://schemas.openxmlformats.org/officeDocument/2006/relationships/hyperlink" Target="https://www.unccd.int/our-work-impact/country-profiles/mauritania" TargetMode="External"/><Relationship Id="rId53" Type="http://schemas.openxmlformats.org/officeDocument/2006/relationships/hyperlink" Target="https://www.unccd.int/our-work-impact/country-profiles/zimbabwe" TargetMode="External"/><Relationship Id="rId74" Type="http://schemas.openxmlformats.org/officeDocument/2006/relationships/hyperlink" Target="https://www.unccd.int/our-work-impact/country-profiles/lao-peoples-democratic-republic" TargetMode="External"/><Relationship Id="rId128" Type="http://schemas.openxmlformats.org/officeDocument/2006/relationships/hyperlink" Target="https://www.unccd.int/our-work-impact/country-profiles/honduras" TargetMode="External"/><Relationship Id="rId149" Type="http://schemas.openxmlformats.org/officeDocument/2006/relationships/hyperlink" Target="https://www.unccd.int/our-work-impact/country-profiles/malta" TargetMode="External"/><Relationship Id="rId5" Type="http://schemas.openxmlformats.org/officeDocument/2006/relationships/hyperlink" Target="https://www.unccd.int/our-work-impact/country-profiles/burkina-faso" TargetMode="External"/><Relationship Id="rId95" Type="http://schemas.openxmlformats.org/officeDocument/2006/relationships/hyperlink" Target="https://www.unccd.int/our-work-impact/country-profiles/solomon-islands" TargetMode="External"/><Relationship Id="rId160" Type="http://schemas.openxmlformats.org/officeDocument/2006/relationships/hyperlink" Target="https://www.unccd.int/our-work-impact/country-profiles/latvia" TargetMode="External"/><Relationship Id="rId181" Type="http://schemas.openxmlformats.org/officeDocument/2006/relationships/hyperlink" Target="https://www.unccd.int/our-work-impact/country-profiles/iceland" TargetMode="External"/><Relationship Id="rId22" Type="http://schemas.openxmlformats.org/officeDocument/2006/relationships/hyperlink" Target="https://www.unccd.int/our-work-impact/country-profiles/ghana" TargetMode="External"/><Relationship Id="rId43" Type="http://schemas.openxmlformats.org/officeDocument/2006/relationships/hyperlink" Target="https://www.unccd.int/our-work-impact/country-profiles/sierra-leone" TargetMode="External"/><Relationship Id="rId64" Type="http://schemas.openxmlformats.org/officeDocument/2006/relationships/hyperlink" Target="https://www.unccd.int/our-work-impact/country-profiles/indonesia" TargetMode="External"/><Relationship Id="rId118" Type="http://schemas.openxmlformats.org/officeDocument/2006/relationships/hyperlink" Target="https://www.unccd.int/our-work-impact/country-profiles/costa-rica" TargetMode="External"/><Relationship Id="rId139" Type="http://schemas.openxmlformats.org/officeDocument/2006/relationships/hyperlink" Target="https://www.unccd.int/our-work-impact/country-profiles/trinidad-and-tobago" TargetMode="External"/><Relationship Id="rId85" Type="http://schemas.openxmlformats.org/officeDocument/2006/relationships/hyperlink" Target="https://www.unccd.int/our-work-impact/country-profiles/oman" TargetMode="External"/><Relationship Id="rId150" Type="http://schemas.openxmlformats.org/officeDocument/2006/relationships/hyperlink" Target="https://www.unccd.int/our-work-impact/country-profiles/portugal" TargetMode="External"/><Relationship Id="rId171" Type="http://schemas.openxmlformats.org/officeDocument/2006/relationships/hyperlink" Target="https://www.unccd.int/our-work-impact/country-profiles/belgium" TargetMode="External"/><Relationship Id="rId192" Type="http://schemas.openxmlformats.org/officeDocument/2006/relationships/hyperlink" Target="https://www.unccd.int/our-work-impact/country-profiles/san-marino" TargetMode="External"/><Relationship Id="rId12" Type="http://schemas.openxmlformats.org/officeDocument/2006/relationships/hyperlink" Target="https://www.unccd.int/our-work-impact/country-profiles/congo-democratic-republic" TargetMode="External"/><Relationship Id="rId33" Type="http://schemas.openxmlformats.org/officeDocument/2006/relationships/hyperlink" Target="https://www.unccd.int/our-work-impact/country-profiles/mauritius" TargetMode="External"/><Relationship Id="rId108" Type="http://schemas.openxmlformats.org/officeDocument/2006/relationships/hyperlink" Target="https://www.unccd.int/our-work-impact/country-profiles/yemen" TargetMode="External"/><Relationship Id="rId129" Type="http://schemas.openxmlformats.org/officeDocument/2006/relationships/hyperlink" Target="https://www.unccd.int/our-work-impact/country-profiles/jamaica" TargetMode="External"/><Relationship Id="rId54" Type="http://schemas.openxmlformats.org/officeDocument/2006/relationships/hyperlink" Target="https://www.unccd.int/our-work-impact/country-profiles/afghanistan" TargetMode="External"/><Relationship Id="rId75" Type="http://schemas.openxmlformats.org/officeDocument/2006/relationships/hyperlink" Target="https://www.unccd.int/our-work-impact/country-profiles/lebanon" TargetMode="External"/><Relationship Id="rId96" Type="http://schemas.openxmlformats.org/officeDocument/2006/relationships/hyperlink" Target="https://www.unccd.int/our-work-impact/country-profiles/sri-lanka" TargetMode="External"/><Relationship Id="rId140" Type="http://schemas.openxmlformats.org/officeDocument/2006/relationships/hyperlink" Target="https://www.unccd.int/our-work-impact/country-profiles/uruguay" TargetMode="External"/><Relationship Id="rId161" Type="http://schemas.openxmlformats.org/officeDocument/2006/relationships/hyperlink" Target="https://www.unccd.int/our-work-impact/country-profiles/moldova-republic" TargetMode="External"/><Relationship Id="rId182" Type="http://schemas.openxmlformats.org/officeDocument/2006/relationships/hyperlink" Target="https://www.unccd.int/our-work-impact/country-profiles/ireland" TargetMode="External"/><Relationship Id="rId6" Type="http://schemas.openxmlformats.org/officeDocument/2006/relationships/hyperlink" Target="https://www.unccd.int/our-work-impact/country-profiles/burundi" TargetMode="External"/><Relationship Id="rId23" Type="http://schemas.openxmlformats.org/officeDocument/2006/relationships/hyperlink" Target="https://www.unccd.int/our-work-impact/country-profiles/guinea" TargetMode="External"/><Relationship Id="rId119" Type="http://schemas.openxmlformats.org/officeDocument/2006/relationships/hyperlink" Target="https://www.unccd.int/our-work-impact/country-profiles/cuba" TargetMode="External"/><Relationship Id="rId44" Type="http://schemas.openxmlformats.org/officeDocument/2006/relationships/hyperlink" Target="https://www.unccd.int/our-work-impact/country-profiles/somalia" TargetMode="External"/><Relationship Id="rId65" Type="http://schemas.openxmlformats.org/officeDocument/2006/relationships/hyperlink" Target="https://www.unccd.int/our-work-impact/country-profiles/iran-islamic-republic" TargetMode="External"/><Relationship Id="rId86" Type="http://schemas.openxmlformats.org/officeDocument/2006/relationships/hyperlink" Target="https://www.unccd.int/our-work-impact/country-profiles/pakistan" TargetMode="External"/><Relationship Id="rId130" Type="http://schemas.openxmlformats.org/officeDocument/2006/relationships/hyperlink" Target="https://www.unccd.int/our-work-impact/country-profiles/mexico" TargetMode="External"/><Relationship Id="rId151" Type="http://schemas.openxmlformats.org/officeDocument/2006/relationships/hyperlink" Target="https://www.unccd.int/our-work-impact/country-profiles/slovenia" TargetMode="External"/><Relationship Id="rId172" Type="http://schemas.openxmlformats.org/officeDocument/2006/relationships/hyperlink" Target="https://www.unccd.int/our-work-impact/country-profiles/brunei-darussalam" TargetMode="External"/><Relationship Id="rId193" Type="http://schemas.openxmlformats.org/officeDocument/2006/relationships/hyperlink" Target="https://www.unccd.int/our-work-impact/country-profiles/sweden" TargetMode="External"/><Relationship Id="rId13" Type="http://schemas.openxmlformats.org/officeDocument/2006/relationships/hyperlink" Target="https://www.unccd.int/our-work-impact/country-profiles/congo-republic" TargetMode="External"/><Relationship Id="rId109" Type="http://schemas.openxmlformats.org/officeDocument/2006/relationships/hyperlink" Target="https://www.unccd.int/our-work-impact/country-profiles/antigua-and-barbuda" TargetMode="External"/><Relationship Id="rId34" Type="http://schemas.openxmlformats.org/officeDocument/2006/relationships/hyperlink" Target="https://www.unccd.int/our-work-impact/country-profiles/morocco" TargetMode="External"/><Relationship Id="rId55" Type="http://schemas.openxmlformats.org/officeDocument/2006/relationships/hyperlink" Target="https://www.unccd.int/our-work-impact/country-profiles/australia" TargetMode="External"/><Relationship Id="rId76" Type="http://schemas.openxmlformats.org/officeDocument/2006/relationships/hyperlink" Target="https://www.unccd.int/our-work-impact/country-profiles/malaysia" TargetMode="External"/><Relationship Id="rId97" Type="http://schemas.openxmlformats.org/officeDocument/2006/relationships/hyperlink" Target="https://www.unccd.int/our-work-impact/country-profiles/syrian-arab-republic" TargetMode="External"/><Relationship Id="rId120" Type="http://schemas.openxmlformats.org/officeDocument/2006/relationships/hyperlink" Target="https://www.unccd.int/our-work-impact/country-profiles/dominica" TargetMode="External"/><Relationship Id="rId141" Type="http://schemas.openxmlformats.org/officeDocument/2006/relationships/hyperlink" Target="https://www.unccd.int/our-work-impact/country-profiles/venezuela-bolivarian-republic" TargetMode="External"/><Relationship Id="rId7" Type="http://schemas.openxmlformats.org/officeDocument/2006/relationships/hyperlink" Target="https://www.unccd.int/our-work-impact/country-profiles/cameroon" TargetMode="External"/><Relationship Id="rId71" Type="http://schemas.openxmlformats.org/officeDocument/2006/relationships/hyperlink" Target="https://www.unccd.int/our-work-impact/country-profiles/korea-republic" TargetMode="External"/><Relationship Id="rId92" Type="http://schemas.openxmlformats.org/officeDocument/2006/relationships/hyperlink" Target="https://www.unccd.int/our-work-impact/country-profiles/samoa" TargetMode="External"/><Relationship Id="rId162" Type="http://schemas.openxmlformats.org/officeDocument/2006/relationships/hyperlink" Target="https://www.unccd.int/our-work-impact/country-profiles/montenegro" TargetMode="External"/><Relationship Id="rId183" Type="http://schemas.openxmlformats.org/officeDocument/2006/relationships/hyperlink" Target="https://www.unccd.int/our-work-impact/country-profiles/japan" TargetMode="External"/><Relationship Id="rId2" Type="http://schemas.openxmlformats.org/officeDocument/2006/relationships/hyperlink" Target="https://www.unccd.int/our-work-impact/country-profiles/angola" TargetMode="External"/><Relationship Id="rId29" Type="http://schemas.openxmlformats.org/officeDocument/2006/relationships/hyperlink" Target="https://www.unccd.int/our-work-impact/country-profiles/madagascar" TargetMode="External"/><Relationship Id="rId24" Type="http://schemas.openxmlformats.org/officeDocument/2006/relationships/hyperlink" Target="https://www.unccd.int/our-work-impact/country-profiles/guinea-bissau" TargetMode="External"/><Relationship Id="rId40" Type="http://schemas.openxmlformats.org/officeDocument/2006/relationships/hyperlink" Target="https://www.unccd.int/our-work-impact/country-profiles/sao-tome-and-principe" TargetMode="External"/><Relationship Id="rId45" Type="http://schemas.openxmlformats.org/officeDocument/2006/relationships/hyperlink" Target="https://www.unccd.int/our-work-impact/country-profiles/south-africa" TargetMode="External"/><Relationship Id="rId66" Type="http://schemas.openxmlformats.org/officeDocument/2006/relationships/hyperlink" Target="https://www.unccd.int/our-work-impact/country-profiles/iraq" TargetMode="External"/><Relationship Id="rId87" Type="http://schemas.openxmlformats.org/officeDocument/2006/relationships/hyperlink" Target="https://www.unccd.int/our-work-impact/country-profiles/palau" TargetMode="External"/><Relationship Id="rId110" Type="http://schemas.openxmlformats.org/officeDocument/2006/relationships/hyperlink" Target="https://www.unccd.int/our-work-impact/country-profiles/argentina" TargetMode="External"/><Relationship Id="rId115" Type="http://schemas.openxmlformats.org/officeDocument/2006/relationships/hyperlink" Target="https://www.unccd.int/our-work-impact/country-profiles/brazil" TargetMode="External"/><Relationship Id="rId131" Type="http://schemas.openxmlformats.org/officeDocument/2006/relationships/hyperlink" Target="https://www.unccd.int/our-work-impact/country-profiles/nicaragua" TargetMode="External"/><Relationship Id="rId136" Type="http://schemas.openxmlformats.org/officeDocument/2006/relationships/hyperlink" Target="https://www.unccd.int/our-work-impact/country-profiles/saint-lucia" TargetMode="External"/><Relationship Id="rId157" Type="http://schemas.openxmlformats.org/officeDocument/2006/relationships/hyperlink" Target="https://www.unccd.int/our-work-impact/country-profiles/bosnia-and-herzegovina" TargetMode="External"/><Relationship Id="rId178" Type="http://schemas.openxmlformats.org/officeDocument/2006/relationships/hyperlink" Target="https://www.unccd.int/our-work-impact/country-profiles/finland" TargetMode="External"/><Relationship Id="rId61" Type="http://schemas.openxmlformats.org/officeDocument/2006/relationships/hyperlink" Target="https://www.unccd.int/our-work-impact/country-profiles/cook-islands" TargetMode="External"/><Relationship Id="rId82" Type="http://schemas.openxmlformats.org/officeDocument/2006/relationships/hyperlink" Target="https://www.unccd.int/our-work-impact/country-profiles/nauru" TargetMode="External"/><Relationship Id="rId152" Type="http://schemas.openxmlformats.org/officeDocument/2006/relationships/hyperlink" Target="https://www.unccd.int/our-work-impact/country-profiles/spain" TargetMode="External"/><Relationship Id="rId173" Type="http://schemas.openxmlformats.org/officeDocument/2006/relationships/hyperlink" Target="https://www.unccd.int/our-work-impact/country-profiles/canada" TargetMode="External"/><Relationship Id="rId194" Type="http://schemas.openxmlformats.org/officeDocument/2006/relationships/hyperlink" Target="https://www.unccd.int/our-work-impact/country-profiles/switzerland" TargetMode="External"/><Relationship Id="rId19" Type="http://schemas.openxmlformats.org/officeDocument/2006/relationships/hyperlink" Target="https://www.unccd.int/our-work-impact/country-profiles/eswatini" TargetMode="External"/><Relationship Id="rId14" Type="http://schemas.openxmlformats.org/officeDocument/2006/relationships/hyperlink" Target="https://www.unccd.int/our-work-impact/country-profiles/cote-divoire" TargetMode="External"/><Relationship Id="rId30" Type="http://schemas.openxmlformats.org/officeDocument/2006/relationships/hyperlink" Target="https://www.unccd.int/our-work-impact/country-profiles/malawi" TargetMode="External"/><Relationship Id="rId35" Type="http://schemas.openxmlformats.org/officeDocument/2006/relationships/hyperlink" Target="https://www.unccd.int/our-work-impact/country-profiles/mozambique" TargetMode="External"/><Relationship Id="rId56" Type="http://schemas.openxmlformats.org/officeDocument/2006/relationships/hyperlink" Target="https://www.unccd.int/our-work-impact/country-profiles/bahrain" TargetMode="External"/><Relationship Id="rId77" Type="http://schemas.openxmlformats.org/officeDocument/2006/relationships/hyperlink" Target="https://www.unccd.int/our-work-impact/country-profiles/maldives" TargetMode="External"/><Relationship Id="rId100" Type="http://schemas.openxmlformats.org/officeDocument/2006/relationships/hyperlink" Target="https://www.unccd.int/our-work-impact/country-profiles/timor-leste" TargetMode="External"/><Relationship Id="rId105" Type="http://schemas.openxmlformats.org/officeDocument/2006/relationships/hyperlink" Target="https://www.unccd.int/our-work-impact/country-profiles/uzbekistan" TargetMode="External"/><Relationship Id="rId126" Type="http://schemas.openxmlformats.org/officeDocument/2006/relationships/hyperlink" Target="https://www.unccd.int/our-work-impact/country-profiles/guyana" TargetMode="External"/><Relationship Id="rId147" Type="http://schemas.openxmlformats.org/officeDocument/2006/relationships/hyperlink" Target="https://www.unccd.int/our-work-impact/country-profiles/israel" TargetMode="External"/><Relationship Id="rId168" Type="http://schemas.openxmlformats.org/officeDocument/2006/relationships/hyperlink" Target="https://www.unccd.int/our-work-impact/country-profiles/ukraine" TargetMode="External"/><Relationship Id="rId8" Type="http://schemas.openxmlformats.org/officeDocument/2006/relationships/hyperlink" Target="https://www.unccd.int/our-work-impact/country-profiles/cape-verde" TargetMode="External"/><Relationship Id="rId51" Type="http://schemas.openxmlformats.org/officeDocument/2006/relationships/hyperlink" Target="https://www.unccd.int/our-work-impact/country-profiles/uganda" TargetMode="External"/><Relationship Id="rId72" Type="http://schemas.openxmlformats.org/officeDocument/2006/relationships/hyperlink" Target="https://www.unccd.int/our-work-impact/country-profiles/kuwait" TargetMode="External"/><Relationship Id="rId93" Type="http://schemas.openxmlformats.org/officeDocument/2006/relationships/hyperlink" Target="https://www.unccd.int/our-work-impact/country-profiles/saudi-arabia" TargetMode="External"/><Relationship Id="rId98" Type="http://schemas.openxmlformats.org/officeDocument/2006/relationships/hyperlink" Target="https://www.unccd.int/our-work-impact/country-profiles/tajikistan" TargetMode="External"/><Relationship Id="rId121" Type="http://schemas.openxmlformats.org/officeDocument/2006/relationships/hyperlink" Target="https://www.unccd.int/our-work-impact/country-profiles/dominican-republic" TargetMode="External"/><Relationship Id="rId142" Type="http://schemas.openxmlformats.org/officeDocument/2006/relationships/hyperlink" Target="https://www.unccd.int/our-work-impact/country-profiles/albania" TargetMode="External"/><Relationship Id="rId163" Type="http://schemas.openxmlformats.org/officeDocument/2006/relationships/hyperlink" Target="https://www.unccd.int/our-work-impact/country-profiles/north-macedonia" TargetMode="External"/><Relationship Id="rId184" Type="http://schemas.openxmlformats.org/officeDocument/2006/relationships/hyperlink" Target="https://www.unccd.int/our-work-impact/country-profiles/liechtenstein" TargetMode="External"/><Relationship Id="rId189" Type="http://schemas.openxmlformats.org/officeDocument/2006/relationships/hyperlink" Target="https://www.unccd.int/our-work-impact/country-profiles/new-zealand" TargetMode="External"/><Relationship Id="rId3" Type="http://schemas.openxmlformats.org/officeDocument/2006/relationships/hyperlink" Target="https://www.unccd.int/our-work-impact/country-profiles/benin" TargetMode="External"/><Relationship Id="rId25" Type="http://schemas.openxmlformats.org/officeDocument/2006/relationships/hyperlink" Target="https://www.unccd.int/our-work-impact/country-profiles/kenya" TargetMode="External"/><Relationship Id="rId46" Type="http://schemas.openxmlformats.org/officeDocument/2006/relationships/hyperlink" Target="https://www.unccd.int/our-work-impact/country-profiles/south-sudan" TargetMode="External"/><Relationship Id="rId67" Type="http://schemas.openxmlformats.org/officeDocument/2006/relationships/hyperlink" Target="https://www.unccd.int/our-work-impact/country-profiles/jordan" TargetMode="External"/><Relationship Id="rId116" Type="http://schemas.openxmlformats.org/officeDocument/2006/relationships/hyperlink" Target="https://www.unccd.int/our-work-impact/country-profiles/chile" TargetMode="External"/><Relationship Id="rId137" Type="http://schemas.openxmlformats.org/officeDocument/2006/relationships/hyperlink" Target="https://www.unccd.int/our-work-impact/country-profiles/saint-vincent-and-grenadines" TargetMode="External"/><Relationship Id="rId158" Type="http://schemas.openxmlformats.org/officeDocument/2006/relationships/hyperlink" Target="https://www.unccd.int/our-work-impact/country-profiles/bulgaria" TargetMode="External"/><Relationship Id="rId20" Type="http://schemas.openxmlformats.org/officeDocument/2006/relationships/hyperlink" Target="https://www.unccd.int/our-work-impact/country-profiles/ethiopia" TargetMode="External"/><Relationship Id="rId41" Type="http://schemas.openxmlformats.org/officeDocument/2006/relationships/hyperlink" Target="https://www.unccd.int/our-work-impact/country-profiles/senegal" TargetMode="External"/><Relationship Id="rId62" Type="http://schemas.openxmlformats.org/officeDocument/2006/relationships/hyperlink" Target="https://www.unccd.int/our-work-impact/country-profiles/fiji" TargetMode="External"/><Relationship Id="rId83" Type="http://schemas.openxmlformats.org/officeDocument/2006/relationships/hyperlink" Target="https://www.unccd.int/our-work-impact/country-profiles/nepal" TargetMode="External"/><Relationship Id="rId88" Type="http://schemas.openxmlformats.org/officeDocument/2006/relationships/hyperlink" Target="https://www.unccd.int/our-work-impact/country-profiles/palestine-state" TargetMode="External"/><Relationship Id="rId111" Type="http://schemas.openxmlformats.org/officeDocument/2006/relationships/hyperlink" Target="https://www.unccd.int/our-work-impact/country-profiles/bahamas" TargetMode="External"/><Relationship Id="rId132" Type="http://schemas.openxmlformats.org/officeDocument/2006/relationships/hyperlink" Target="https://www.unccd.int/our-work-impact/country-profiles/panama" TargetMode="External"/><Relationship Id="rId153" Type="http://schemas.openxmlformats.org/officeDocument/2006/relationships/hyperlink" Target="https://www.unccd.int/our-work-impact/country-profiles/turkiye" TargetMode="External"/><Relationship Id="rId174" Type="http://schemas.openxmlformats.org/officeDocument/2006/relationships/hyperlink" Target="https://www.unccd.int/our-work-impact/country-profiles/czech-republic" TargetMode="External"/><Relationship Id="rId179" Type="http://schemas.openxmlformats.org/officeDocument/2006/relationships/hyperlink" Target="https://www.unccd.int/our-work-impact/country-profiles/france" TargetMode="External"/><Relationship Id="rId195" Type="http://schemas.openxmlformats.org/officeDocument/2006/relationships/hyperlink" Target="https://www.unccd.int/our-work-impact/country-profiles/united-kingdom-great-britain-and-northern-ireland" TargetMode="External"/><Relationship Id="rId190" Type="http://schemas.openxmlformats.org/officeDocument/2006/relationships/hyperlink" Target="https://www.unccd.int/our-work-impact/country-profiles/norway" TargetMode="External"/><Relationship Id="rId15" Type="http://schemas.openxmlformats.org/officeDocument/2006/relationships/hyperlink" Target="https://www.unccd.int/our-work-impact/country-profiles/djibouti" TargetMode="External"/><Relationship Id="rId36" Type="http://schemas.openxmlformats.org/officeDocument/2006/relationships/hyperlink" Target="https://www.unccd.int/our-work-impact/country-profiles/namibia" TargetMode="External"/><Relationship Id="rId57" Type="http://schemas.openxmlformats.org/officeDocument/2006/relationships/hyperlink" Target="https://www.unccd.int/our-work-impact/country-profiles/bangladesh" TargetMode="External"/><Relationship Id="rId106" Type="http://schemas.openxmlformats.org/officeDocument/2006/relationships/hyperlink" Target="https://www.unccd.int/our-work-impact/country-profiles/vanuatu" TargetMode="External"/><Relationship Id="rId127" Type="http://schemas.openxmlformats.org/officeDocument/2006/relationships/hyperlink" Target="https://www.unccd.int/our-work-impact/country-profiles/haiti" TargetMode="External"/><Relationship Id="rId10" Type="http://schemas.openxmlformats.org/officeDocument/2006/relationships/hyperlink" Target="https://www.unccd.int/our-work-impact/country-profiles/chad" TargetMode="External"/><Relationship Id="rId31" Type="http://schemas.openxmlformats.org/officeDocument/2006/relationships/hyperlink" Target="https://www.unccd.int/our-work-impact/country-profiles/mali" TargetMode="External"/><Relationship Id="rId52" Type="http://schemas.openxmlformats.org/officeDocument/2006/relationships/hyperlink" Target="https://www.unccd.int/our-work-impact/country-profiles/zambia" TargetMode="External"/><Relationship Id="rId73" Type="http://schemas.openxmlformats.org/officeDocument/2006/relationships/hyperlink" Target="https://www.unccd.int/our-work-impact/country-profiles/kyrgyzstan" TargetMode="External"/><Relationship Id="rId78" Type="http://schemas.openxmlformats.org/officeDocument/2006/relationships/hyperlink" Target="https://www.unccd.int/our-work-impact/country-profiles/marshall-islands" TargetMode="External"/><Relationship Id="rId94" Type="http://schemas.openxmlformats.org/officeDocument/2006/relationships/hyperlink" Target="https://www.unccd.int/our-work-impact/country-profiles/singapore" TargetMode="External"/><Relationship Id="rId99" Type="http://schemas.openxmlformats.org/officeDocument/2006/relationships/hyperlink" Target="https://www.unccd.int/our-work-impact/country-profiles/thailand" TargetMode="External"/><Relationship Id="rId101" Type="http://schemas.openxmlformats.org/officeDocument/2006/relationships/hyperlink" Target="https://www.unccd.int/our-work-impact/country-profiles/tonga" TargetMode="External"/><Relationship Id="rId122" Type="http://schemas.openxmlformats.org/officeDocument/2006/relationships/hyperlink" Target="https://www.unccd.int/our-work-impact/country-profiles/ecuador" TargetMode="External"/><Relationship Id="rId143" Type="http://schemas.openxmlformats.org/officeDocument/2006/relationships/hyperlink" Target="https://www.unccd.int/our-work-impact/country-profiles/croatia" TargetMode="External"/><Relationship Id="rId148" Type="http://schemas.openxmlformats.org/officeDocument/2006/relationships/hyperlink" Target="https://www.unccd.int/our-work-impact/country-profiles/italy" TargetMode="External"/><Relationship Id="rId164" Type="http://schemas.openxmlformats.org/officeDocument/2006/relationships/hyperlink" Target="https://www.unccd.int/our-work-impact/country-profiles/romania" TargetMode="External"/><Relationship Id="rId169" Type="http://schemas.openxmlformats.org/officeDocument/2006/relationships/hyperlink" Target="https://www.unccd.int/our-work-impact/country-profiles/andorra" TargetMode="External"/><Relationship Id="rId185" Type="http://schemas.openxmlformats.org/officeDocument/2006/relationships/hyperlink" Target="https://www.unccd.int/our-work-impact/country-profiles/lithuania" TargetMode="External"/><Relationship Id="rId4" Type="http://schemas.openxmlformats.org/officeDocument/2006/relationships/hyperlink" Target="https://www.unccd.int/our-work-impact/country-profiles/botswana" TargetMode="External"/><Relationship Id="rId9" Type="http://schemas.openxmlformats.org/officeDocument/2006/relationships/hyperlink" Target="https://www.unccd.int/our-work-impact/country-profiles/central-african-republic" TargetMode="External"/><Relationship Id="rId180" Type="http://schemas.openxmlformats.org/officeDocument/2006/relationships/hyperlink" Target="https://www.unccd.int/our-work-impact/country-profiles/germany" TargetMode="External"/><Relationship Id="rId26" Type="http://schemas.openxmlformats.org/officeDocument/2006/relationships/hyperlink" Target="https://www.unccd.int/our-work-impact/country-profiles/lesotho" TargetMode="External"/><Relationship Id="rId47" Type="http://schemas.openxmlformats.org/officeDocument/2006/relationships/hyperlink" Target="https://www.unccd.int/our-work-impact/country-profiles/sudan" TargetMode="External"/><Relationship Id="rId68" Type="http://schemas.openxmlformats.org/officeDocument/2006/relationships/hyperlink" Target="https://www.unccd.int/our-work-impact/country-profiles/kazakhstan" TargetMode="External"/><Relationship Id="rId89" Type="http://schemas.openxmlformats.org/officeDocument/2006/relationships/hyperlink" Target="https://www.unccd.int/our-work-impact/country-profiles/papua-new-guinea" TargetMode="External"/><Relationship Id="rId112" Type="http://schemas.openxmlformats.org/officeDocument/2006/relationships/hyperlink" Target="https://www.unccd.int/our-work-impact/country-profiles/barbados" TargetMode="External"/><Relationship Id="rId133" Type="http://schemas.openxmlformats.org/officeDocument/2006/relationships/hyperlink" Target="https://www.unccd.int/our-work-impact/country-profiles/paraguay" TargetMode="External"/><Relationship Id="rId154" Type="http://schemas.openxmlformats.org/officeDocument/2006/relationships/hyperlink" Target="https://www.unccd.int/our-work-impact/country-profiles/armenia" TargetMode="External"/><Relationship Id="rId175" Type="http://schemas.openxmlformats.org/officeDocument/2006/relationships/hyperlink" Target="https://www.unccd.int/our-work-impact/country-profiles/denmark" TargetMode="External"/><Relationship Id="rId196" Type="http://schemas.openxmlformats.org/officeDocument/2006/relationships/hyperlink" Target="https://www.unccd.int/our-work-impact/country-profiles/united-states-america" TargetMode="External"/><Relationship Id="rId16" Type="http://schemas.openxmlformats.org/officeDocument/2006/relationships/hyperlink" Target="https://www.unccd.int/our-work-impact/country-profiles/egypt" TargetMode="External"/><Relationship Id="rId37" Type="http://schemas.openxmlformats.org/officeDocument/2006/relationships/hyperlink" Target="https://www.unccd.int/our-work-impact/country-profiles/niger" TargetMode="External"/><Relationship Id="rId58" Type="http://schemas.openxmlformats.org/officeDocument/2006/relationships/hyperlink" Target="https://www.unccd.int/our-work-impact/country-profiles/bhutan" TargetMode="External"/><Relationship Id="rId79" Type="http://schemas.openxmlformats.org/officeDocument/2006/relationships/hyperlink" Target="https://www.unccd.int/our-work-impact/country-profiles/micronesia-federated-states" TargetMode="External"/><Relationship Id="rId102" Type="http://schemas.openxmlformats.org/officeDocument/2006/relationships/hyperlink" Target="https://www.unccd.int/our-work-impact/country-profiles/turkmenistan" TargetMode="External"/><Relationship Id="rId123" Type="http://schemas.openxmlformats.org/officeDocument/2006/relationships/hyperlink" Target="https://www.unccd.int/our-work-impact/country-profiles/el-salvador" TargetMode="External"/><Relationship Id="rId144" Type="http://schemas.openxmlformats.org/officeDocument/2006/relationships/hyperlink" Target="https://www.unccd.int/our-work-impact/country-profiles/cyprus" TargetMode="External"/><Relationship Id="rId90" Type="http://schemas.openxmlformats.org/officeDocument/2006/relationships/hyperlink" Target="https://www.unccd.int/our-work-impact/country-profiles/philippines" TargetMode="External"/><Relationship Id="rId165" Type="http://schemas.openxmlformats.org/officeDocument/2006/relationships/hyperlink" Target="https://www.unccd.int/our-work-impact/country-profiles/russian-federation" TargetMode="External"/><Relationship Id="rId186" Type="http://schemas.openxmlformats.org/officeDocument/2006/relationships/hyperlink" Target="https://www.unccd.int/our-work-impact/country-profiles/luxembourg" TargetMode="External"/><Relationship Id="rId27" Type="http://schemas.openxmlformats.org/officeDocument/2006/relationships/hyperlink" Target="https://www.unccd.int/our-work-impact/country-profiles/liberia" TargetMode="External"/><Relationship Id="rId48" Type="http://schemas.openxmlformats.org/officeDocument/2006/relationships/hyperlink" Target="https://www.unccd.int/our-work-impact/country-profiles/tanzania-united-republic" TargetMode="External"/><Relationship Id="rId69" Type="http://schemas.openxmlformats.org/officeDocument/2006/relationships/hyperlink" Target="https://www.unccd.int/our-work-impact/country-profiles/kiribati" TargetMode="External"/><Relationship Id="rId113" Type="http://schemas.openxmlformats.org/officeDocument/2006/relationships/hyperlink" Target="https://www.unccd.int/our-work-impact/country-profiles/belize" TargetMode="External"/><Relationship Id="rId134" Type="http://schemas.openxmlformats.org/officeDocument/2006/relationships/hyperlink" Target="https://www.unccd.int/our-work-impact/country-profiles/peru" TargetMode="External"/><Relationship Id="rId80" Type="http://schemas.openxmlformats.org/officeDocument/2006/relationships/hyperlink" Target="https://www.unccd.int/our-work-impact/country-profiles/mongolia" TargetMode="External"/><Relationship Id="rId155" Type="http://schemas.openxmlformats.org/officeDocument/2006/relationships/hyperlink" Target="https://www.unccd.int/our-work-impact/country-profiles/azerbaijan" TargetMode="External"/><Relationship Id="rId176" Type="http://schemas.openxmlformats.org/officeDocument/2006/relationships/hyperlink" Target="https://www.unccd.int/our-work-impact/country-profiles/estonia" TargetMode="External"/><Relationship Id="rId197" Type="http://schemas.openxmlformats.org/officeDocument/2006/relationships/hyperlink" Target="https://www.unccd.int/our-work-impact/country-profiles/gambia" TargetMode="External"/><Relationship Id="rId17" Type="http://schemas.openxmlformats.org/officeDocument/2006/relationships/hyperlink" Target="https://www.unccd.int/our-work-impact/country-profiles/equatorial-guinea" TargetMode="External"/><Relationship Id="rId38" Type="http://schemas.openxmlformats.org/officeDocument/2006/relationships/hyperlink" Target="https://www.unccd.int/our-work-impact/country-profiles/nigeria" TargetMode="External"/><Relationship Id="rId59" Type="http://schemas.openxmlformats.org/officeDocument/2006/relationships/hyperlink" Target="https://www.unccd.int/our-work-impact/country-profiles/cambodia" TargetMode="External"/><Relationship Id="rId103" Type="http://schemas.openxmlformats.org/officeDocument/2006/relationships/hyperlink" Target="https://www.unccd.int/our-work-impact/country-profiles/tuvalu" TargetMode="External"/><Relationship Id="rId124" Type="http://schemas.openxmlformats.org/officeDocument/2006/relationships/hyperlink" Target="https://www.unccd.int/our-work-impact/country-profiles/grenada" TargetMode="External"/><Relationship Id="rId70" Type="http://schemas.openxmlformats.org/officeDocument/2006/relationships/hyperlink" Target="https://www.unccd.int/our-work-impact/country-profiles/korea-democratic-peoples-republic" TargetMode="External"/><Relationship Id="rId91" Type="http://schemas.openxmlformats.org/officeDocument/2006/relationships/hyperlink" Target="https://www.unccd.int/our-work-impact/country-profiles/qatar" TargetMode="External"/><Relationship Id="rId145" Type="http://schemas.openxmlformats.org/officeDocument/2006/relationships/hyperlink" Target="https://www.unccd.int/our-work-impact/country-profiles/greece" TargetMode="External"/><Relationship Id="rId166" Type="http://schemas.openxmlformats.org/officeDocument/2006/relationships/hyperlink" Target="https://www.unccd.int/our-work-impact/country-profiles/serbia" TargetMode="External"/><Relationship Id="rId187" Type="http://schemas.openxmlformats.org/officeDocument/2006/relationships/hyperlink" Target="https://www.unccd.int/our-work-impact/country-profiles/monaco" TargetMode="External"/><Relationship Id="rId1" Type="http://schemas.openxmlformats.org/officeDocument/2006/relationships/hyperlink" Target="https://www.unccd.int/our-work-impact/country-profiles/algeria" TargetMode="External"/><Relationship Id="rId28" Type="http://schemas.openxmlformats.org/officeDocument/2006/relationships/hyperlink" Target="https://www.unccd.int/our-work-impact/country-profiles/libya" TargetMode="External"/><Relationship Id="rId49" Type="http://schemas.openxmlformats.org/officeDocument/2006/relationships/hyperlink" Target="https://www.unccd.int/our-work-impact/country-profiles/togo" TargetMode="External"/><Relationship Id="rId114" Type="http://schemas.openxmlformats.org/officeDocument/2006/relationships/hyperlink" Target="https://www.unccd.int/our-work-impact/country-profiles/bolivia-plurinational-state" TargetMode="External"/><Relationship Id="rId60" Type="http://schemas.openxmlformats.org/officeDocument/2006/relationships/hyperlink" Target="https://www.unccd.int/our-work-impact/country-profiles/china" TargetMode="External"/><Relationship Id="rId81" Type="http://schemas.openxmlformats.org/officeDocument/2006/relationships/hyperlink" Target="https://www.unccd.int/our-work-impact/country-profiles/myanmar" TargetMode="External"/><Relationship Id="rId135" Type="http://schemas.openxmlformats.org/officeDocument/2006/relationships/hyperlink" Target="https://www.unccd.int/our-work-impact/country-profiles/saint-kitts-and-nevis" TargetMode="External"/><Relationship Id="rId156" Type="http://schemas.openxmlformats.org/officeDocument/2006/relationships/hyperlink" Target="https://www.unccd.int/our-work-impact/country-profiles/belarus" TargetMode="External"/><Relationship Id="rId177" Type="http://schemas.openxmlformats.org/officeDocument/2006/relationships/hyperlink" Target="https://www.unccd.int/our-work-impact/country-profiles/european-union" TargetMode="External"/><Relationship Id="rId18" Type="http://schemas.openxmlformats.org/officeDocument/2006/relationships/hyperlink" Target="https://www.unccd.int/our-work-impact/country-profiles/eritrea" TargetMode="External"/><Relationship Id="rId39" Type="http://schemas.openxmlformats.org/officeDocument/2006/relationships/hyperlink" Target="https://www.unccd.int/our-work-impact/country-profiles/rwanda" TargetMode="External"/><Relationship Id="rId50" Type="http://schemas.openxmlformats.org/officeDocument/2006/relationships/hyperlink" Target="https://www.unccd.int/our-work-impact/country-profiles/tunisia" TargetMode="External"/><Relationship Id="rId104" Type="http://schemas.openxmlformats.org/officeDocument/2006/relationships/hyperlink" Target="https://www.unccd.int/our-work-impact/country-profiles/united-arab-emirates" TargetMode="External"/><Relationship Id="rId125" Type="http://schemas.openxmlformats.org/officeDocument/2006/relationships/hyperlink" Target="https://www.unccd.int/our-work-impact/country-profiles/guatemala" TargetMode="External"/><Relationship Id="rId146" Type="http://schemas.openxmlformats.org/officeDocument/2006/relationships/hyperlink" Target="https://www.unccd.int/our-work-impact/country-profiles/hungary" TargetMode="External"/><Relationship Id="rId167" Type="http://schemas.openxmlformats.org/officeDocument/2006/relationships/hyperlink" Target="https://www.unccd.int/our-work-impact/country-profiles/slovakia" TargetMode="External"/><Relationship Id="rId188" Type="http://schemas.openxmlformats.org/officeDocument/2006/relationships/hyperlink" Target="https://www.unccd.int/our-work-impact/country-profiles/netherland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6C5779-2F31-48E9-B0EF-22A6BBB9980B}">
  <dimension ref="A1:B200"/>
  <sheetViews>
    <sheetView tabSelected="1" topLeftCell="A169" zoomScale="115" zoomScaleNormal="115" workbookViewId="0">
      <selection activeCell="B200" sqref="B200"/>
    </sheetView>
  </sheetViews>
  <sheetFormatPr defaultRowHeight="14.25"/>
  <cols>
    <col min="1" max="1" width="31.875" bestFit="1" customWidth="1"/>
  </cols>
  <sheetData>
    <row r="1" spans="1:2">
      <c r="A1" t="s">
        <v>6775</v>
      </c>
      <c r="B1" t="s">
        <v>6780</v>
      </c>
    </row>
    <row r="2" spans="1:2">
      <c r="A2" s="21" t="s">
        <v>6</v>
      </c>
      <c r="B2" s="10">
        <v>0.8</v>
      </c>
    </row>
    <row r="3" spans="1:2">
      <c r="A3" s="21" t="s">
        <v>12</v>
      </c>
      <c r="B3" s="10">
        <v>0.8</v>
      </c>
    </row>
    <row r="4" spans="1:2">
      <c r="A4" s="22" t="s">
        <v>18</v>
      </c>
      <c r="B4" s="10">
        <v>0.8</v>
      </c>
    </row>
    <row r="5" spans="1:2">
      <c r="A5" s="21" t="s">
        <v>24</v>
      </c>
      <c r="B5" s="10">
        <v>0.8</v>
      </c>
    </row>
    <row r="6" spans="1:2">
      <c r="A6" s="21" t="s">
        <v>30</v>
      </c>
      <c r="B6" s="10">
        <v>0.8</v>
      </c>
    </row>
    <row r="7" spans="1:2">
      <c r="A7" s="22" t="s">
        <v>36</v>
      </c>
      <c r="B7" s="10">
        <v>0.8</v>
      </c>
    </row>
    <row r="8" spans="1:2">
      <c r="A8" s="22" t="s">
        <v>42</v>
      </c>
      <c r="B8" s="10">
        <v>0.8</v>
      </c>
    </row>
    <row r="9" spans="1:2">
      <c r="A9" s="21" t="s">
        <v>48</v>
      </c>
      <c r="B9" s="10">
        <v>0.8</v>
      </c>
    </row>
    <row r="10" spans="1:2">
      <c r="A10" s="21" t="s">
        <v>54</v>
      </c>
      <c r="B10" s="10">
        <v>0.8</v>
      </c>
    </row>
    <row r="11" spans="1:2">
      <c r="A11" s="22" t="s">
        <v>60</v>
      </c>
      <c r="B11" s="10">
        <v>0.8</v>
      </c>
    </row>
    <row r="12" spans="1:2">
      <c r="A12" s="22" t="s">
        <v>66</v>
      </c>
      <c r="B12" s="10">
        <v>0.8</v>
      </c>
    </row>
    <row r="13" spans="1:2">
      <c r="A13" s="22" t="s">
        <v>72</v>
      </c>
      <c r="B13" s="10">
        <v>0.8</v>
      </c>
    </row>
    <row r="14" spans="1:2">
      <c r="A14" s="22" t="s">
        <v>77</v>
      </c>
      <c r="B14" s="10">
        <v>0.8</v>
      </c>
    </row>
    <row r="15" spans="1:2">
      <c r="A15" s="22" t="s">
        <v>824</v>
      </c>
      <c r="B15" s="10">
        <v>0.8</v>
      </c>
    </row>
    <row r="16" spans="1:2">
      <c r="A16" s="22" t="s">
        <v>86</v>
      </c>
      <c r="B16" s="10">
        <v>0.8</v>
      </c>
    </row>
    <row r="17" spans="1:2">
      <c r="A17" s="21" t="s">
        <v>91</v>
      </c>
      <c r="B17" s="10">
        <v>0.8</v>
      </c>
    </row>
    <row r="18" spans="1:2">
      <c r="A18" s="21" t="s">
        <v>95</v>
      </c>
      <c r="B18" s="10">
        <v>0.8</v>
      </c>
    </row>
    <row r="19" spans="1:2">
      <c r="A19" s="21" t="s">
        <v>98</v>
      </c>
      <c r="B19" s="10">
        <v>0.8</v>
      </c>
    </row>
    <row r="20" spans="1:2">
      <c r="A20" s="21" t="s">
        <v>102</v>
      </c>
      <c r="B20" s="10">
        <v>0.8</v>
      </c>
    </row>
    <row r="21" spans="1:2">
      <c r="A21" s="21" t="s">
        <v>106</v>
      </c>
      <c r="B21" s="10">
        <v>0.8</v>
      </c>
    </row>
    <row r="22" spans="1:2">
      <c r="A22" s="22" t="s">
        <v>110</v>
      </c>
      <c r="B22" s="10">
        <v>0.8</v>
      </c>
    </row>
    <row r="23" spans="1:2">
      <c r="A23" s="21" t="s">
        <v>428</v>
      </c>
      <c r="B23" s="10">
        <v>0.8</v>
      </c>
    </row>
    <row r="24" spans="1:2">
      <c r="A24" s="21" t="s">
        <v>117</v>
      </c>
      <c r="B24" s="10">
        <v>0.8</v>
      </c>
    </row>
    <row r="25" spans="1:2">
      <c r="A25" s="22" t="s">
        <v>121</v>
      </c>
      <c r="B25" s="10">
        <v>0.8</v>
      </c>
    </row>
    <row r="26" spans="1:2">
      <c r="A26" s="21" t="s">
        <v>125</v>
      </c>
      <c r="B26" s="10">
        <v>0.8</v>
      </c>
    </row>
    <row r="27" spans="1:2">
      <c r="A27" s="21" t="s">
        <v>129</v>
      </c>
      <c r="B27" s="10">
        <v>0.8</v>
      </c>
    </row>
    <row r="28" spans="1:2">
      <c r="A28" s="21" t="s">
        <v>133</v>
      </c>
      <c r="B28" s="10">
        <v>0.8</v>
      </c>
    </row>
    <row r="29" spans="1:2">
      <c r="A29" s="21" t="s">
        <v>137</v>
      </c>
      <c r="B29" s="10">
        <v>0.8</v>
      </c>
    </row>
    <row r="30" spans="1:2">
      <c r="A30" s="21" t="s">
        <v>141</v>
      </c>
      <c r="B30" s="10">
        <v>0.8</v>
      </c>
    </row>
    <row r="31" spans="1:2">
      <c r="A31" s="22" t="s">
        <v>144</v>
      </c>
      <c r="B31" s="10">
        <v>0.8</v>
      </c>
    </row>
    <row r="32" spans="1:2">
      <c r="A32" s="21" t="s">
        <v>147</v>
      </c>
      <c r="B32" s="10">
        <v>0.8</v>
      </c>
    </row>
    <row r="33" spans="1:2">
      <c r="A33" s="22" t="s">
        <v>150</v>
      </c>
      <c r="B33" s="10">
        <v>0.8</v>
      </c>
    </row>
    <row r="34" spans="1:2">
      <c r="A34" s="21" t="s">
        <v>153</v>
      </c>
      <c r="B34" s="10">
        <v>0.8</v>
      </c>
    </row>
    <row r="35" spans="1:2">
      <c r="A35" s="21" t="s">
        <v>156</v>
      </c>
      <c r="B35" s="10">
        <v>0.8</v>
      </c>
    </row>
    <row r="36" spans="1:2">
      <c r="A36" s="21" t="s">
        <v>158</v>
      </c>
      <c r="B36" s="10">
        <v>0.8</v>
      </c>
    </row>
    <row r="37" spans="1:2">
      <c r="A37" s="21" t="s">
        <v>160</v>
      </c>
      <c r="B37" s="10">
        <v>0.8</v>
      </c>
    </row>
    <row r="38" spans="1:2">
      <c r="A38" s="21" t="s">
        <v>162</v>
      </c>
      <c r="B38" s="10">
        <v>0.8</v>
      </c>
    </row>
    <row r="39" spans="1:2">
      <c r="A39" s="22" t="s">
        <v>164</v>
      </c>
      <c r="B39" s="10">
        <v>0.8</v>
      </c>
    </row>
    <row r="40" spans="1:2">
      <c r="A40" s="21" t="s">
        <v>166</v>
      </c>
      <c r="B40" s="10">
        <v>0.8</v>
      </c>
    </row>
    <row r="41" spans="1:2">
      <c r="A41" s="22" t="s">
        <v>168</v>
      </c>
      <c r="B41" s="10">
        <v>0.8</v>
      </c>
    </row>
    <row r="42" spans="1:2">
      <c r="A42" s="21" t="s">
        <v>170</v>
      </c>
      <c r="B42" s="10">
        <v>0.8</v>
      </c>
    </row>
    <row r="43" spans="1:2">
      <c r="A43" s="22" t="s">
        <v>172</v>
      </c>
      <c r="B43" s="10">
        <v>0.8</v>
      </c>
    </row>
    <row r="44" spans="1:2">
      <c r="A44" s="22" t="s">
        <v>174</v>
      </c>
      <c r="B44" s="10">
        <v>0.8</v>
      </c>
    </row>
    <row r="45" spans="1:2">
      <c r="A45" s="21" t="s">
        <v>176</v>
      </c>
      <c r="B45" s="10">
        <v>0.8</v>
      </c>
    </row>
    <row r="46" spans="1:2">
      <c r="A46" s="21" t="s">
        <v>178</v>
      </c>
      <c r="B46" s="10">
        <v>0.8</v>
      </c>
    </row>
    <row r="47" spans="1:2">
      <c r="A47" s="21" t="s">
        <v>180</v>
      </c>
      <c r="B47" s="10">
        <v>0.8</v>
      </c>
    </row>
    <row r="48" spans="1:2">
      <c r="A48" s="21" t="s">
        <v>182</v>
      </c>
      <c r="B48" s="10">
        <v>0.8</v>
      </c>
    </row>
    <row r="49" spans="1:2">
      <c r="A49" s="21" t="s">
        <v>184</v>
      </c>
      <c r="B49" s="10">
        <v>0.8</v>
      </c>
    </row>
    <row r="50" spans="1:2">
      <c r="A50" s="21" t="s">
        <v>600</v>
      </c>
      <c r="B50" s="10">
        <v>0.8</v>
      </c>
    </row>
    <row r="51" spans="1:2">
      <c r="A51" s="21" t="s">
        <v>187</v>
      </c>
      <c r="B51" s="10">
        <v>0.8</v>
      </c>
    </row>
    <row r="52" spans="1:2">
      <c r="A52" s="21" t="s">
        <v>189</v>
      </c>
      <c r="B52" s="10">
        <v>0.8</v>
      </c>
    </row>
    <row r="53" spans="1:2">
      <c r="A53" s="21" t="s">
        <v>191</v>
      </c>
      <c r="B53" s="10">
        <v>0.8</v>
      </c>
    </row>
    <row r="54" spans="1:2">
      <c r="A54" s="21" t="s">
        <v>193</v>
      </c>
      <c r="B54" s="10">
        <v>0.8</v>
      </c>
    </row>
    <row r="55" spans="1:2">
      <c r="A55" s="21" t="s">
        <v>195</v>
      </c>
      <c r="B55" s="10">
        <v>0.8</v>
      </c>
    </row>
    <row r="56" spans="1:2">
      <c r="A56" s="23" t="s">
        <v>7</v>
      </c>
      <c r="B56" s="10">
        <v>0.04</v>
      </c>
    </row>
    <row r="57" spans="1:2">
      <c r="A57" s="23" t="s">
        <v>13</v>
      </c>
      <c r="B57" s="10">
        <v>0.04</v>
      </c>
    </row>
    <row r="58" spans="1:2">
      <c r="A58" s="23" t="s">
        <v>19</v>
      </c>
      <c r="B58" s="10">
        <v>0.04</v>
      </c>
    </row>
    <row r="59" spans="1:2">
      <c r="A59" s="23" t="s">
        <v>25</v>
      </c>
      <c r="B59" s="10">
        <v>0.04</v>
      </c>
    </row>
    <row r="60" spans="1:2">
      <c r="A60" s="23" t="s">
        <v>31</v>
      </c>
      <c r="B60" s="10">
        <v>0.04</v>
      </c>
    </row>
    <row r="61" spans="1:2">
      <c r="A61" s="23" t="s">
        <v>37</v>
      </c>
      <c r="B61" s="10">
        <v>0.04</v>
      </c>
    </row>
    <row r="62" spans="1:2">
      <c r="A62" s="23" t="s">
        <v>43</v>
      </c>
      <c r="B62" s="10">
        <v>0.04</v>
      </c>
    </row>
    <row r="63" spans="1:2">
      <c r="A63" s="23" t="s">
        <v>49</v>
      </c>
      <c r="B63" s="10">
        <v>0.04</v>
      </c>
    </row>
    <row r="64" spans="1:2">
      <c r="A64" s="23" t="s">
        <v>55</v>
      </c>
      <c r="B64" s="10">
        <v>0.04</v>
      </c>
    </row>
    <row r="65" spans="1:2">
      <c r="A65" s="23" t="s">
        <v>61</v>
      </c>
      <c r="B65" s="10">
        <v>0.04</v>
      </c>
    </row>
    <row r="66" spans="1:2">
      <c r="A66" s="23" t="s">
        <v>67</v>
      </c>
      <c r="B66" s="10">
        <v>0.04</v>
      </c>
    </row>
    <row r="67" spans="1:2">
      <c r="A67" s="23" t="s">
        <v>73</v>
      </c>
      <c r="B67" s="10">
        <v>0.04</v>
      </c>
    </row>
    <row r="68" spans="1:2">
      <c r="A68" s="23" t="s">
        <v>78</v>
      </c>
      <c r="B68" s="10">
        <v>0.04</v>
      </c>
    </row>
    <row r="69" spans="1:2">
      <c r="A69" s="23" t="s">
        <v>82</v>
      </c>
      <c r="B69" s="10">
        <v>0.04</v>
      </c>
    </row>
    <row r="70" spans="1:2">
      <c r="A70" s="23" t="s">
        <v>87</v>
      </c>
      <c r="B70" s="10">
        <v>0.04</v>
      </c>
    </row>
    <row r="71" spans="1:2">
      <c r="A71" s="23" t="s">
        <v>92</v>
      </c>
      <c r="B71" s="10">
        <v>0.04</v>
      </c>
    </row>
    <row r="72" spans="1:2">
      <c r="A72" s="23" t="s">
        <v>1879</v>
      </c>
      <c r="B72" s="10">
        <v>0.04</v>
      </c>
    </row>
    <row r="73" spans="1:2">
      <c r="A73" s="23" t="s">
        <v>99</v>
      </c>
      <c r="B73" s="10">
        <v>0.04</v>
      </c>
    </row>
    <row r="74" spans="1:2">
      <c r="A74" s="23" t="s">
        <v>103</v>
      </c>
      <c r="B74" s="10">
        <v>0.04</v>
      </c>
    </row>
    <row r="75" spans="1:2">
      <c r="A75" s="23" t="s">
        <v>107</v>
      </c>
      <c r="B75" s="10">
        <v>0.04</v>
      </c>
    </row>
    <row r="76" spans="1:2">
      <c r="A76" s="23" t="s">
        <v>111</v>
      </c>
      <c r="B76" s="10">
        <v>0.04</v>
      </c>
    </row>
    <row r="77" spans="1:2">
      <c r="A77" s="23" t="s">
        <v>114</v>
      </c>
      <c r="B77" s="10">
        <v>0.04</v>
      </c>
    </row>
    <row r="78" spans="1:2">
      <c r="A78" s="23" t="s">
        <v>118</v>
      </c>
      <c r="B78" s="10">
        <v>0.04</v>
      </c>
    </row>
    <row r="79" spans="1:2">
      <c r="A79" s="23" t="s">
        <v>122</v>
      </c>
      <c r="B79" s="10">
        <v>0.04</v>
      </c>
    </row>
    <row r="80" spans="1:2">
      <c r="A80" s="23" t="s">
        <v>126</v>
      </c>
      <c r="B80" s="10">
        <v>0.04</v>
      </c>
    </row>
    <row r="81" spans="1:2">
      <c r="A81" s="23" t="s">
        <v>130</v>
      </c>
      <c r="B81" s="10">
        <v>0.04</v>
      </c>
    </row>
    <row r="82" spans="1:2">
      <c r="A82" s="23" t="s">
        <v>134</v>
      </c>
      <c r="B82" s="10">
        <v>0.04</v>
      </c>
    </row>
    <row r="83" spans="1:2">
      <c r="A83" s="23" t="s">
        <v>138</v>
      </c>
      <c r="B83" s="10">
        <v>0.04</v>
      </c>
    </row>
    <row r="84" spans="1:2">
      <c r="A84" s="23" t="s">
        <v>142</v>
      </c>
      <c r="B84" s="10">
        <v>0.04</v>
      </c>
    </row>
    <row r="85" spans="1:2">
      <c r="A85" s="23" t="s">
        <v>145</v>
      </c>
      <c r="B85" s="10">
        <v>0.04</v>
      </c>
    </row>
    <row r="86" spans="1:2">
      <c r="A86" s="23" t="s">
        <v>148</v>
      </c>
      <c r="B86" s="10">
        <v>0.04</v>
      </c>
    </row>
    <row r="87" spans="1:2">
      <c r="A87" s="23" t="s">
        <v>151</v>
      </c>
      <c r="B87" s="10">
        <v>0.04</v>
      </c>
    </row>
    <row r="88" spans="1:2">
      <c r="A88" s="23" t="s">
        <v>154</v>
      </c>
      <c r="B88" s="10">
        <v>0.04</v>
      </c>
    </row>
    <row r="89" spans="1:2">
      <c r="A89" s="23" t="s">
        <v>157</v>
      </c>
      <c r="B89" s="10">
        <v>0.04</v>
      </c>
    </row>
    <row r="90" spans="1:2">
      <c r="A90" s="23" t="s">
        <v>159</v>
      </c>
      <c r="B90" s="10">
        <v>0.04</v>
      </c>
    </row>
    <row r="91" spans="1:2">
      <c r="A91" s="23" t="s">
        <v>161</v>
      </c>
      <c r="B91" s="10">
        <v>0.04</v>
      </c>
    </row>
    <row r="92" spans="1:2">
      <c r="A92" s="23" t="s">
        <v>163</v>
      </c>
      <c r="B92" s="10">
        <v>0.04</v>
      </c>
    </row>
    <row r="93" spans="1:2">
      <c r="A93" s="23" t="s">
        <v>165</v>
      </c>
      <c r="B93" s="10">
        <v>0.04</v>
      </c>
    </row>
    <row r="94" spans="1:2">
      <c r="A94" s="23" t="s">
        <v>167</v>
      </c>
      <c r="B94" s="10">
        <v>0.04</v>
      </c>
    </row>
    <row r="95" spans="1:2">
      <c r="A95" s="23" t="s">
        <v>169</v>
      </c>
      <c r="B95" s="10">
        <v>0.04</v>
      </c>
    </row>
    <row r="96" spans="1:2">
      <c r="A96" s="23" t="s">
        <v>171</v>
      </c>
      <c r="B96" s="10">
        <v>0.04</v>
      </c>
    </row>
    <row r="97" spans="1:2">
      <c r="A97" s="23" t="s">
        <v>173</v>
      </c>
      <c r="B97" s="10">
        <v>0.04</v>
      </c>
    </row>
    <row r="98" spans="1:2">
      <c r="A98" s="23" t="s">
        <v>175</v>
      </c>
      <c r="B98" s="10">
        <v>0.04</v>
      </c>
    </row>
    <row r="99" spans="1:2">
      <c r="A99" s="23" t="s">
        <v>177</v>
      </c>
      <c r="B99" s="10">
        <v>0.04</v>
      </c>
    </row>
    <row r="100" spans="1:2">
      <c r="A100" s="23" t="s">
        <v>179</v>
      </c>
      <c r="B100" s="10">
        <v>0.04</v>
      </c>
    </row>
    <row r="101" spans="1:2">
      <c r="A101" s="23" t="s">
        <v>181</v>
      </c>
      <c r="B101" s="10">
        <v>0.04</v>
      </c>
    </row>
    <row r="102" spans="1:2">
      <c r="A102" s="23" t="s">
        <v>183</v>
      </c>
      <c r="B102" s="10">
        <v>0.04</v>
      </c>
    </row>
    <row r="103" spans="1:2">
      <c r="A103" s="24" t="s">
        <v>185</v>
      </c>
      <c r="B103" s="10">
        <v>0.04</v>
      </c>
    </row>
    <row r="104" spans="1:2">
      <c r="A104" s="23" t="s">
        <v>186</v>
      </c>
      <c r="B104" s="10">
        <v>0.04</v>
      </c>
    </row>
    <row r="105" spans="1:2">
      <c r="A105" s="23" t="s">
        <v>188</v>
      </c>
      <c r="B105" s="10">
        <v>0.04</v>
      </c>
    </row>
    <row r="106" spans="1:2">
      <c r="A106" s="23" t="s">
        <v>190</v>
      </c>
      <c r="B106" s="10">
        <v>0.04</v>
      </c>
    </row>
    <row r="107" spans="1:2">
      <c r="A107" s="23" t="s">
        <v>192</v>
      </c>
      <c r="B107" s="10">
        <v>0.04</v>
      </c>
    </row>
    <row r="108" spans="1:2">
      <c r="A108" s="24" t="s">
        <v>194</v>
      </c>
      <c r="B108" s="10">
        <v>0.04</v>
      </c>
    </row>
    <row r="109" spans="1:2">
      <c r="A109" s="24" t="s">
        <v>196</v>
      </c>
      <c r="B109" s="10">
        <v>0.04</v>
      </c>
    </row>
    <row r="110" spans="1:2">
      <c r="A110" s="25" t="s">
        <v>197</v>
      </c>
      <c r="B110" s="10">
        <v>0.04</v>
      </c>
    </row>
    <row r="111" spans="1:2">
      <c r="A111" s="23" t="s">
        <v>8</v>
      </c>
      <c r="B111" s="10">
        <v>0.04</v>
      </c>
    </row>
    <row r="112" spans="1:2">
      <c r="A112" s="23" t="s">
        <v>14</v>
      </c>
      <c r="B112" s="10">
        <v>0.04</v>
      </c>
    </row>
    <row r="113" spans="1:2">
      <c r="A113" s="23" t="s">
        <v>20</v>
      </c>
      <c r="B113" s="10">
        <v>0.04</v>
      </c>
    </row>
    <row r="114" spans="1:2">
      <c r="A114" s="23" t="s">
        <v>26</v>
      </c>
      <c r="B114" s="10">
        <v>0.04</v>
      </c>
    </row>
    <row r="115" spans="1:2">
      <c r="A115" s="23" t="s">
        <v>32</v>
      </c>
      <c r="B115" s="10">
        <v>0.04</v>
      </c>
    </row>
    <row r="116" spans="1:2">
      <c r="A116" s="23" t="s">
        <v>38</v>
      </c>
      <c r="B116" s="10">
        <v>0.04</v>
      </c>
    </row>
    <row r="117" spans="1:2">
      <c r="A117" s="23" t="s">
        <v>44</v>
      </c>
      <c r="B117" s="10">
        <v>0.04</v>
      </c>
    </row>
    <row r="118" spans="1:2">
      <c r="A118" s="23" t="s">
        <v>50</v>
      </c>
      <c r="B118" s="10">
        <v>0.04</v>
      </c>
    </row>
    <row r="119" spans="1:2">
      <c r="A119" s="23" t="s">
        <v>56</v>
      </c>
      <c r="B119" s="10">
        <v>0.04</v>
      </c>
    </row>
    <row r="120" spans="1:2">
      <c r="A120" s="23" t="s">
        <v>62</v>
      </c>
      <c r="B120" s="10">
        <v>0.04</v>
      </c>
    </row>
    <row r="121" spans="1:2">
      <c r="A121" s="23" t="s">
        <v>68</v>
      </c>
      <c r="B121" s="10">
        <v>0.04</v>
      </c>
    </row>
    <row r="122" spans="1:2">
      <c r="A122" s="23" t="s">
        <v>74</v>
      </c>
      <c r="B122" s="10">
        <v>0.04</v>
      </c>
    </row>
    <row r="123" spans="1:2">
      <c r="A123" s="23" t="s">
        <v>79</v>
      </c>
      <c r="B123" s="10">
        <v>0.04</v>
      </c>
    </row>
    <row r="124" spans="1:2">
      <c r="A124" s="23" t="s">
        <v>83</v>
      </c>
      <c r="B124" s="10">
        <v>0.04</v>
      </c>
    </row>
    <row r="125" spans="1:2">
      <c r="A125" s="23" t="s">
        <v>88</v>
      </c>
      <c r="B125" s="10">
        <v>0.04</v>
      </c>
    </row>
    <row r="126" spans="1:2">
      <c r="A126" s="23" t="s">
        <v>93</v>
      </c>
      <c r="B126" s="10">
        <v>0.04</v>
      </c>
    </row>
    <row r="127" spans="1:2">
      <c r="A127" s="23" t="s">
        <v>96</v>
      </c>
      <c r="B127" s="10">
        <v>0.04</v>
      </c>
    </row>
    <row r="128" spans="1:2">
      <c r="A128" s="23" t="s">
        <v>100</v>
      </c>
      <c r="B128" s="10">
        <v>0.04</v>
      </c>
    </row>
    <row r="129" spans="1:2">
      <c r="A129" s="24" t="s">
        <v>104</v>
      </c>
      <c r="B129" s="10">
        <v>0.04</v>
      </c>
    </row>
    <row r="130" spans="1:2">
      <c r="A130" s="23" t="s">
        <v>108</v>
      </c>
      <c r="B130" s="10">
        <v>0.04</v>
      </c>
    </row>
    <row r="131" spans="1:2">
      <c r="A131" s="23" t="s">
        <v>112</v>
      </c>
      <c r="B131" s="10">
        <v>0.04</v>
      </c>
    </row>
    <row r="132" spans="1:2">
      <c r="A132" s="23" t="s">
        <v>115</v>
      </c>
      <c r="B132" s="10">
        <v>0.04</v>
      </c>
    </row>
    <row r="133" spans="1:2">
      <c r="A133" s="23" t="s">
        <v>119</v>
      </c>
      <c r="B133" s="10">
        <v>0.04</v>
      </c>
    </row>
    <row r="134" spans="1:2">
      <c r="A134" s="23" t="s">
        <v>123</v>
      </c>
      <c r="B134" s="10">
        <v>0.04</v>
      </c>
    </row>
    <row r="135" spans="1:2">
      <c r="A135" s="23" t="s">
        <v>127</v>
      </c>
      <c r="B135" s="10">
        <v>0.04</v>
      </c>
    </row>
    <row r="136" spans="1:2">
      <c r="A136" s="23" t="s">
        <v>131</v>
      </c>
      <c r="B136" s="10">
        <v>0.04</v>
      </c>
    </row>
    <row r="137" spans="1:2">
      <c r="A137" s="23" t="s">
        <v>135</v>
      </c>
      <c r="B137" s="10">
        <v>0.04</v>
      </c>
    </row>
    <row r="138" spans="1:2">
      <c r="A138" s="23" t="s">
        <v>139</v>
      </c>
      <c r="B138" s="10">
        <v>0.04</v>
      </c>
    </row>
    <row r="139" spans="1:2">
      <c r="A139" s="23" t="s">
        <v>143</v>
      </c>
      <c r="B139" s="10">
        <v>0.04</v>
      </c>
    </row>
    <row r="140" spans="1:2">
      <c r="A140" s="23" t="s">
        <v>146</v>
      </c>
      <c r="B140" s="10">
        <v>0.04</v>
      </c>
    </row>
    <row r="141" spans="1:2">
      <c r="A141" s="23" t="s">
        <v>149</v>
      </c>
      <c r="B141" s="10">
        <v>0.04</v>
      </c>
    </row>
    <row r="142" spans="1:2">
      <c r="A142" s="23" t="s">
        <v>152</v>
      </c>
      <c r="B142" s="10">
        <v>0.04</v>
      </c>
    </row>
    <row r="143" spans="1:2">
      <c r="A143" s="23" t="s">
        <v>155</v>
      </c>
      <c r="B143" s="10">
        <v>0.04</v>
      </c>
    </row>
    <row r="144" spans="1:2">
      <c r="A144" s="23" t="s">
        <v>9</v>
      </c>
      <c r="B144" s="10">
        <v>0.04</v>
      </c>
    </row>
    <row r="145" spans="1:2">
      <c r="A145" s="23" t="s">
        <v>15</v>
      </c>
      <c r="B145" s="10">
        <v>0.04</v>
      </c>
    </row>
    <row r="146" spans="1:2">
      <c r="A146" s="23" t="s">
        <v>21</v>
      </c>
      <c r="B146" s="10">
        <v>0.04</v>
      </c>
    </row>
    <row r="147" spans="1:2">
      <c r="A147" s="23" t="s">
        <v>27</v>
      </c>
      <c r="B147" s="10">
        <v>0.04</v>
      </c>
    </row>
    <row r="148" spans="1:2">
      <c r="A148" s="23" t="s">
        <v>33</v>
      </c>
      <c r="B148" s="10">
        <v>0.04</v>
      </c>
    </row>
    <row r="149" spans="1:2">
      <c r="A149" s="23" t="s">
        <v>39</v>
      </c>
      <c r="B149" s="10">
        <v>0.04</v>
      </c>
    </row>
    <row r="150" spans="1:2">
      <c r="A150" s="23" t="s">
        <v>45</v>
      </c>
      <c r="B150" s="10">
        <v>0.04</v>
      </c>
    </row>
    <row r="151" spans="1:2">
      <c r="A151" s="23" t="s">
        <v>51</v>
      </c>
      <c r="B151" s="10">
        <v>0.04</v>
      </c>
    </row>
    <row r="152" spans="1:2">
      <c r="A152" s="23" t="s">
        <v>57</v>
      </c>
      <c r="B152" s="10">
        <v>0.04</v>
      </c>
    </row>
    <row r="153" spans="1:2">
      <c r="A153" s="23" t="s">
        <v>63</v>
      </c>
      <c r="B153" s="10">
        <v>0.04</v>
      </c>
    </row>
    <row r="154" spans="1:2">
      <c r="A154" s="23" t="s">
        <v>69</v>
      </c>
      <c r="B154" s="10">
        <v>0.04</v>
      </c>
    </row>
    <row r="155" spans="1:2">
      <c r="A155" s="23" t="s">
        <v>4090</v>
      </c>
      <c r="B155" s="10">
        <v>0.04</v>
      </c>
    </row>
    <row r="156" spans="1:2">
      <c r="A156" s="23" t="s">
        <v>10</v>
      </c>
      <c r="B156" s="10">
        <v>0.04</v>
      </c>
    </row>
    <row r="157" spans="1:2">
      <c r="A157" s="23" t="s">
        <v>16</v>
      </c>
      <c r="B157" s="10">
        <v>0.04</v>
      </c>
    </row>
    <row r="158" spans="1:2">
      <c r="A158" s="23" t="s">
        <v>22</v>
      </c>
      <c r="B158" s="10">
        <v>0.04</v>
      </c>
    </row>
    <row r="159" spans="1:2">
      <c r="A159" s="23" t="s">
        <v>28</v>
      </c>
      <c r="B159" s="10">
        <v>0.04</v>
      </c>
    </row>
    <row r="160" spans="1:2">
      <c r="A160" s="23" t="s">
        <v>34</v>
      </c>
      <c r="B160" s="10">
        <v>0.04</v>
      </c>
    </row>
    <row r="161" spans="1:2">
      <c r="A161" s="23" t="s">
        <v>40</v>
      </c>
      <c r="B161" s="10">
        <v>0.04</v>
      </c>
    </row>
    <row r="162" spans="1:2">
      <c r="A162" s="23" t="s">
        <v>46</v>
      </c>
      <c r="B162" s="10">
        <v>0.04</v>
      </c>
    </row>
    <row r="163" spans="1:2">
      <c r="A163" s="23" t="s">
        <v>52</v>
      </c>
      <c r="B163" s="10">
        <v>0.04</v>
      </c>
    </row>
    <row r="164" spans="1:2">
      <c r="A164" s="23" t="s">
        <v>58</v>
      </c>
      <c r="B164" s="10">
        <v>0.04</v>
      </c>
    </row>
    <row r="165" spans="1:2">
      <c r="A165" s="23" t="s">
        <v>64</v>
      </c>
      <c r="B165" s="10">
        <v>0.04</v>
      </c>
    </row>
    <row r="166" spans="1:2">
      <c r="A166" s="23" t="s">
        <v>70</v>
      </c>
      <c r="B166" s="10">
        <v>0.04</v>
      </c>
    </row>
    <row r="167" spans="1:2">
      <c r="A167" s="23" t="s">
        <v>75</v>
      </c>
      <c r="B167" s="10">
        <v>0.04</v>
      </c>
    </row>
    <row r="168" spans="1:2">
      <c r="A168" s="23" t="s">
        <v>80</v>
      </c>
      <c r="B168" s="10">
        <v>0.04</v>
      </c>
    </row>
    <row r="169" spans="1:2">
      <c r="A169" s="23" t="s">
        <v>84</v>
      </c>
      <c r="B169" s="10">
        <v>0.04</v>
      </c>
    </row>
    <row r="170" spans="1:2">
      <c r="A170" s="23" t="s">
        <v>89</v>
      </c>
      <c r="B170" s="10">
        <v>0.04</v>
      </c>
    </row>
    <row r="171" spans="1:2">
      <c r="A171" s="26" t="s">
        <v>11</v>
      </c>
      <c r="B171" s="10">
        <v>0.04</v>
      </c>
    </row>
    <row r="172" spans="1:2">
      <c r="A172" s="26" t="s">
        <v>17</v>
      </c>
      <c r="B172" s="10">
        <v>0.04</v>
      </c>
    </row>
    <row r="173" spans="1:2">
      <c r="A173" s="26" t="s">
        <v>23</v>
      </c>
      <c r="B173" s="10">
        <v>0.04</v>
      </c>
    </row>
    <row r="174" spans="1:2">
      <c r="A174" s="26" t="s">
        <v>29</v>
      </c>
      <c r="B174" s="10">
        <v>0.04</v>
      </c>
    </row>
    <row r="175" spans="1:2">
      <c r="A175" s="27" t="s">
        <v>35</v>
      </c>
      <c r="B175" s="10">
        <v>0.04</v>
      </c>
    </row>
    <row r="176" spans="1:2">
      <c r="A176" s="26" t="s">
        <v>41</v>
      </c>
      <c r="B176" s="10">
        <v>0.04</v>
      </c>
    </row>
    <row r="177" spans="1:2">
      <c r="A177" s="26" t="s">
        <v>47</v>
      </c>
      <c r="B177" s="10">
        <v>0.04</v>
      </c>
    </row>
    <row r="178" spans="1:2">
      <c r="A178" s="26" t="s">
        <v>53</v>
      </c>
      <c r="B178" s="10">
        <v>0.04</v>
      </c>
    </row>
    <row r="179" spans="1:2">
      <c r="A179" s="26" t="s">
        <v>59</v>
      </c>
      <c r="B179" s="10">
        <v>0.04</v>
      </c>
    </row>
    <row r="180" spans="1:2">
      <c r="A180" s="26" t="s">
        <v>65</v>
      </c>
      <c r="B180" s="10">
        <v>0.04</v>
      </c>
    </row>
    <row r="181" spans="1:2">
      <c r="A181" s="27" t="s">
        <v>71</v>
      </c>
      <c r="B181" s="10">
        <v>0.04</v>
      </c>
    </row>
    <row r="182" spans="1:2">
      <c r="A182" s="26" t="s">
        <v>76</v>
      </c>
      <c r="B182" s="10">
        <v>0.04</v>
      </c>
    </row>
    <row r="183" spans="1:2">
      <c r="A183" s="26" t="s">
        <v>81</v>
      </c>
      <c r="B183" s="10">
        <v>0.04</v>
      </c>
    </row>
    <row r="184" spans="1:2">
      <c r="A184" s="26" t="s">
        <v>85</v>
      </c>
      <c r="B184" s="10">
        <v>0.04</v>
      </c>
    </row>
    <row r="185" spans="1:2">
      <c r="A185" s="26" t="s">
        <v>90</v>
      </c>
      <c r="B185" s="10">
        <v>0.04</v>
      </c>
    </row>
    <row r="186" spans="1:2">
      <c r="A186" s="26" t="s">
        <v>94</v>
      </c>
      <c r="B186" s="10">
        <v>0.04</v>
      </c>
    </row>
    <row r="187" spans="1:2">
      <c r="A187" s="26" t="s">
        <v>97</v>
      </c>
      <c r="B187" s="10">
        <v>0.04</v>
      </c>
    </row>
    <row r="188" spans="1:2">
      <c r="A188" s="27" t="s">
        <v>101</v>
      </c>
      <c r="B188" s="10">
        <v>0.04</v>
      </c>
    </row>
    <row r="189" spans="1:2">
      <c r="A189" s="27" t="s">
        <v>105</v>
      </c>
      <c r="B189" s="10">
        <v>0.04</v>
      </c>
    </row>
    <row r="190" spans="1:2">
      <c r="A190" s="26" t="s">
        <v>109</v>
      </c>
      <c r="B190" s="10">
        <v>0.04</v>
      </c>
    </row>
    <row r="191" spans="1:2">
      <c r="A191" s="26" t="s">
        <v>113</v>
      </c>
      <c r="B191" s="10">
        <v>0.04</v>
      </c>
    </row>
    <row r="192" spans="1:2">
      <c r="A192" s="26" t="s">
        <v>116</v>
      </c>
      <c r="B192" s="10">
        <v>0.04</v>
      </c>
    </row>
    <row r="193" spans="1:2">
      <c r="A193" s="26" t="s">
        <v>120</v>
      </c>
      <c r="B193" s="10">
        <v>0.04</v>
      </c>
    </row>
    <row r="194" spans="1:2">
      <c r="A194" s="26" t="s">
        <v>124</v>
      </c>
      <c r="B194" s="10">
        <v>0.04</v>
      </c>
    </row>
    <row r="195" spans="1:2">
      <c r="A195" s="26" t="s">
        <v>128</v>
      </c>
      <c r="B195" s="10">
        <v>0.04</v>
      </c>
    </row>
    <row r="196" spans="1:2">
      <c r="A196" s="27" t="s">
        <v>132</v>
      </c>
      <c r="B196" s="10">
        <v>0.04</v>
      </c>
    </row>
    <row r="197" spans="1:2">
      <c r="A197" s="26" t="s">
        <v>136</v>
      </c>
      <c r="B197" s="10">
        <v>0.04</v>
      </c>
    </row>
    <row r="198" spans="1:2">
      <c r="A198" s="26" t="s">
        <v>140</v>
      </c>
      <c r="B198" s="10">
        <v>0.04</v>
      </c>
    </row>
    <row r="199" spans="1:2">
      <c r="A199" t="s">
        <v>6785</v>
      </c>
      <c r="B199" t="s">
        <v>859</v>
      </c>
    </row>
    <row r="200" spans="1:2">
      <c r="A200" t="s">
        <v>6786</v>
      </c>
      <c r="B200" t="s">
        <v>240</v>
      </c>
    </row>
  </sheetData>
  <hyperlinks>
    <hyperlink ref="A2" r:id="rId1" display="https://www.unccd.int/our-work-impact/country-profiles/algeria" xr:uid="{BDCB8CBC-91F2-4A05-829D-1889281A7DAC}"/>
    <hyperlink ref="A3" r:id="rId2" display="https://www.unccd.int/our-work-impact/country-profiles/angola" xr:uid="{8D14DABC-D7AA-4D34-BB5D-496BE5BF49B7}"/>
    <hyperlink ref="A4" r:id="rId3" display="https://www.unccd.int/our-work-impact/country-profiles/benin" xr:uid="{D8BDFD92-1AFD-458D-80CA-B82C47EA162C}"/>
    <hyperlink ref="A5" r:id="rId4" display="https://www.unccd.int/our-work-impact/country-profiles/botswana" xr:uid="{F335A928-45EA-481A-B94E-D2600F3A341B}"/>
    <hyperlink ref="A6" r:id="rId5" display="https://www.unccd.int/our-work-impact/country-profiles/burkina-faso" xr:uid="{99646ADB-4CEA-4BF1-ADDF-3BA436C637F1}"/>
    <hyperlink ref="A7" r:id="rId6" display="https://www.unccd.int/our-work-impact/country-profiles/burundi" xr:uid="{C76070CF-AFBD-4EA0-B821-80A2184B53E9}"/>
    <hyperlink ref="A8" r:id="rId7" display="https://www.unccd.int/our-work-impact/country-profiles/cameroon" xr:uid="{20613699-09ED-4BA4-859B-6FE83A738A67}"/>
    <hyperlink ref="A9" r:id="rId8" display="https://www.unccd.int/our-work-impact/country-profiles/cape-verde" xr:uid="{153513A5-7089-43C3-97A5-AE14F0C1CF60}"/>
    <hyperlink ref="A10" r:id="rId9" display="https://www.unccd.int/our-work-impact/country-profiles/central-african-republic" xr:uid="{6F018D74-3866-4F5E-A7A2-5EBD68CB6128}"/>
    <hyperlink ref="A11" r:id="rId10" display="https://www.unccd.int/our-work-impact/country-profiles/chad" xr:uid="{77C8D3A1-608A-4742-9CF2-4700E24E94C1}"/>
    <hyperlink ref="A12" r:id="rId11" display="https://www.unccd.int/our-work-impact/country-profiles/comoros" xr:uid="{00E00A33-B021-4B16-8108-5F589FF4985A}"/>
    <hyperlink ref="A13" r:id="rId12" display="https://www.unccd.int/our-work-impact/country-profiles/congo-democratic-republic" xr:uid="{B1598492-730C-47DB-84BB-7EB9C6BFEAE5}"/>
    <hyperlink ref="A14" r:id="rId13" display="https://www.unccd.int/our-work-impact/country-profiles/congo-republic" xr:uid="{47D153FF-5F28-4145-B254-9356D7B4064B}"/>
    <hyperlink ref="A15" r:id="rId14" display="https://www.unccd.int/our-work-impact/country-profiles/cote-divoire" xr:uid="{218B3D12-28E5-4711-9BEE-08C134FF58C4}"/>
    <hyperlink ref="A16" r:id="rId15" display="https://www.unccd.int/our-work-impact/country-profiles/djibouti" xr:uid="{CC92C39B-87A6-4CFE-BCA1-E090960A693B}"/>
    <hyperlink ref="A17" r:id="rId16" display="https://www.unccd.int/our-work-impact/country-profiles/egypt" xr:uid="{CC5B44DC-0030-48C3-8568-032D4BA42CDA}"/>
    <hyperlink ref="A18" r:id="rId17" display="https://www.unccd.int/our-work-impact/country-profiles/equatorial-guinea" xr:uid="{EBDA701A-CC95-4A4E-97F7-C42D8EED37F8}"/>
    <hyperlink ref="A19" r:id="rId18" display="https://www.unccd.int/our-work-impact/country-profiles/eritrea" xr:uid="{975F7EFD-3C60-4255-8A9E-F5C122E2BB67}"/>
    <hyperlink ref="A20" r:id="rId19" display="https://www.unccd.int/our-work-impact/country-profiles/eswatini" xr:uid="{F8310574-D38F-4E8B-9B37-1DFB30E20197}"/>
    <hyperlink ref="A21" r:id="rId20" display="https://www.unccd.int/our-work-impact/country-profiles/ethiopia" xr:uid="{356F1A8C-463E-4D1B-9F4B-BB512DCF95A7}"/>
    <hyperlink ref="A22" r:id="rId21" display="https://www.unccd.int/our-work-impact/country-profiles/gabon" xr:uid="{D24A832E-7A43-4F6C-834F-94D79CD690C1}"/>
    <hyperlink ref="A24" r:id="rId22" display="https://www.unccd.int/our-work-impact/country-profiles/ghana" xr:uid="{FE188154-6B7A-4043-9350-09AB9BCEDC7A}"/>
    <hyperlink ref="A25" r:id="rId23" display="https://www.unccd.int/our-work-impact/country-profiles/guinea" xr:uid="{2C028CDF-4239-4D78-9DC2-43C837F648B7}"/>
    <hyperlink ref="A26" r:id="rId24" display="https://www.unccd.int/our-work-impact/country-profiles/guinea-bissau" xr:uid="{3B1D705E-BF88-4997-92AF-5E91B4AA0DE6}"/>
    <hyperlink ref="A27" r:id="rId25" display="https://www.unccd.int/our-work-impact/country-profiles/kenya" xr:uid="{A9B829D4-E44A-4C50-8B45-70758AF779B6}"/>
    <hyperlink ref="A28" r:id="rId26" display="https://www.unccd.int/our-work-impact/country-profiles/lesotho" xr:uid="{D221A1FA-6D3F-46FE-B5F7-3603C56041D1}"/>
    <hyperlink ref="A29" r:id="rId27" display="https://www.unccd.int/our-work-impact/country-profiles/liberia" xr:uid="{B9C795FB-69E5-42EC-9807-6E1FD13ECD22}"/>
    <hyperlink ref="A30" r:id="rId28" display="https://www.unccd.int/our-work-impact/country-profiles/libya" xr:uid="{A1809E7A-7A34-4533-93FA-F5CEF7FE78C4}"/>
    <hyperlink ref="A31" r:id="rId29" display="https://www.unccd.int/our-work-impact/country-profiles/madagascar" xr:uid="{62E535B3-FF1B-4593-B70D-466E2A805C34}"/>
    <hyperlink ref="A32" r:id="rId30" display="https://www.unccd.int/our-work-impact/country-profiles/malawi" xr:uid="{214FAC0A-753B-441A-A6AC-7A01B6595353}"/>
    <hyperlink ref="A33" r:id="rId31" display="https://www.unccd.int/our-work-impact/country-profiles/mali" xr:uid="{7CCAC4B6-5FB0-40C3-9D91-CF0C0F4DAECC}"/>
    <hyperlink ref="A34" r:id="rId32" display="https://www.unccd.int/our-work-impact/country-profiles/mauritania" xr:uid="{3807BF58-196F-4A44-95DB-20CC3DBAF5A2}"/>
    <hyperlink ref="A35" r:id="rId33" display="https://www.unccd.int/our-work-impact/country-profiles/mauritius" xr:uid="{562B80F4-139B-4B7C-BBFD-085BF1569BD1}"/>
    <hyperlink ref="A36" r:id="rId34" display="https://www.unccd.int/our-work-impact/country-profiles/morocco" xr:uid="{BE3AFDD6-AADC-4C55-9CBC-F8B74054CBD2}"/>
    <hyperlink ref="A37" r:id="rId35" display="https://www.unccd.int/our-work-impact/country-profiles/mozambique" xr:uid="{E79922C8-D106-4CDE-8445-3C7F9A4E689A}"/>
    <hyperlink ref="A38" r:id="rId36" display="https://www.unccd.int/our-work-impact/country-profiles/namibia" xr:uid="{CAE7916D-8499-4991-A213-AE76DD398E0C}"/>
    <hyperlink ref="A39" r:id="rId37" display="https://www.unccd.int/our-work-impact/country-profiles/niger" xr:uid="{8D4CD14D-B413-41CE-85EF-1F1A7B19113C}"/>
    <hyperlink ref="A40" r:id="rId38" display="https://www.unccd.int/our-work-impact/country-profiles/nigeria" xr:uid="{3B4A9536-2230-4A63-98F8-2461F2DD77E1}"/>
    <hyperlink ref="A41" r:id="rId39" display="https://www.unccd.int/our-work-impact/country-profiles/rwanda" xr:uid="{A1C171C7-F6DD-4760-A346-27EF6B8132FB}"/>
    <hyperlink ref="A42" r:id="rId40" display="https://www.unccd.int/our-work-impact/country-profiles/sao-tome-and-principe" xr:uid="{458EC5DC-6B5C-4BB7-8364-E2303DAE1722}"/>
    <hyperlink ref="A43" r:id="rId41" display="https://www.unccd.int/our-work-impact/country-profiles/senegal" xr:uid="{7C189EF9-BF6B-4892-AA9F-D0CBB5DD7496}"/>
    <hyperlink ref="A44" r:id="rId42" display="https://www.unccd.int/our-work-impact/country-profiles/seychelles" xr:uid="{0764B7D1-793F-4365-AA97-ABC62CA612EC}"/>
    <hyperlink ref="A45" r:id="rId43" display="https://www.unccd.int/our-work-impact/country-profiles/sierra-leone" xr:uid="{0832C755-9AE2-4D06-9EDF-D03804F1B6A2}"/>
    <hyperlink ref="A46" r:id="rId44" display="https://www.unccd.int/our-work-impact/country-profiles/somalia" xr:uid="{2BEA4B09-C8C5-40FF-BD4C-7745A2B6A5B0}"/>
    <hyperlink ref="A47" r:id="rId45" display="https://www.unccd.int/our-work-impact/country-profiles/south-africa" xr:uid="{8002C8FC-0315-4000-933C-01AEACA78E81}"/>
    <hyperlink ref="A48" r:id="rId46" display="https://www.unccd.int/our-work-impact/country-profiles/south-sudan" xr:uid="{BBC6294B-372F-431C-B861-CD32960389A5}"/>
    <hyperlink ref="A49" r:id="rId47" display="https://www.unccd.int/our-work-impact/country-profiles/sudan" xr:uid="{F0C0DF69-79B0-4B58-A490-C880D1D2D81B}"/>
    <hyperlink ref="A50" r:id="rId48" display="https://www.unccd.int/our-work-impact/country-profiles/tanzania-united-republic" xr:uid="{6547E5E4-B738-4681-9B85-0F97CF6B31C9}"/>
    <hyperlink ref="A51" r:id="rId49" display="https://www.unccd.int/our-work-impact/country-profiles/togo" xr:uid="{0ED76F50-BE31-4F15-9452-0AD758C4B33D}"/>
    <hyperlink ref="A52" r:id="rId50" display="https://www.unccd.int/our-work-impact/country-profiles/tunisia" xr:uid="{8E492D04-E046-4D47-8E22-D2FAA8964218}"/>
    <hyperlink ref="A53" r:id="rId51" display="https://www.unccd.int/our-work-impact/country-profiles/uganda" xr:uid="{FA4C548D-3E9A-43AB-B14A-7506B41B8D3D}"/>
    <hyperlink ref="A54" r:id="rId52" display="https://www.unccd.int/our-work-impact/country-profiles/zambia" xr:uid="{6DA674B7-34AF-476F-B61C-7D95116256CF}"/>
    <hyperlink ref="A55" r:id="rId53" display="https://www.unccd.int/our-work-impact/country-profiles/zimbabwe" xr:uid="{61A4F6F2-EF70-4413-9829-45008664B96D}"/>
    <hyperlink ref="A56" r:id="rId54" display="https://www.unccd.int/our-work-impact/country-profiles/afghanistan" xr:uid="{B83E858A-229C-45B5-B6B3-7E87496C67CC}"/>
    <hyperlink ref="A57" r:id="rId55" display="https://www.unccd.int/our-work-impact/country-profiles/australia" xr:uid="{AAA71DB8-89E2-451A-B4AD-6B08F06E36E1}"/>
    <hyperlink ref="A58" r:id="rId56" display="https://www.unccd.int/our-work-impact/country-profiles/bahrain" xr:uid="{062949A0-285E-458B-B8ED-8723C92E8543}"/>
    <hyperlink ref="A59" r:id="rId57" display="https://www.unccd.int/our-work-impact/country-profiles/bangladesh" xr:uid="{8E8084A7-D841-4D4A-BBEE-07D6010CA474}"/>
    <hyperlink ref="A60" r:id="rId58" display="https://www.unccd.int/our-work-impact/country-profiles/bhutan" xr:uid="{89F1E8A2-1E2B-4253-8DED-48BDAC397B61}"/>
    <hyperlink ref="A61" r:id="rId59" display="https://www.unccd.int/our-work-impact/country-profiles/cambodia" xr:uid="{23D444B5-B431-41B5-BA48-B1D4A5B56D18}"/>
    <hyperlink ref="A62" r:id="rId60" display="https://www.unccd.int/our-work-impact/country-profiles/china" xr:uid="{27DCCB2C-E9E5-4FC4-9DDC-F3DB1A4A7A9D}"/>
    <hyperlink ref="A63" r:id="rId61" display="https://www.unccd.int/our-work-impact/country-profiles/cook-islands" xr:uid="{4487F509-7541-4BE9-AEE3-C3AC1B12D836}"/>
    <hyperlink ref="A64" r:id="rId62" display="https://www.unccd.int/our-work-impact/country-profiles/fiji" xr:uid="{B302C8CF-1BD1-4D72-B5F6-3C29E33D2851}"/>
    <hyperlink ref="A65" r:id="rId63" display="https://www.unccd.int/our-work-impact/country-profiles/india" xr:uid="{DCBE9F0A-A29A-48C9-A531-4FEEAF1CE76A}"/>
    <hyperlink ref="A66" r:id="rId64" display="https://www.unccd.int/our-work-impact/country-profiles/indonesia" xr:uid="{0AC302F5-F7F5-490D-80C6-EB4C8D1C3F33}"/>
    <hyperlink ref="A67" r:id="rId65" display="https://www.unccd.int/our-work-impact/country-profiles/iran-islamic-republic" xr:uid="{61801588-6806-45FE-85A1-A272F45A1344}"/>
    <hyperlink ref="A68" r:id="rId66" display="https://www.unccd.int/our-work-impact/country-profiles/iraq" xr:uid="{928750B3-D965-4107-84B0-600B4DAFDCE4}"/>
    <hyperlink ref="A69" r:id="rId67" display="https://www.unccd.int/our-work-impact/country-profiles/jordan" xr:uid="{41729F72-AEAD-4A62-8AFB-F758D83DAEC0}"/>
    <hyperlink ref="A70" r:id="rId68" display="https://www.unccd.int/our-work-impact/country-profiles/kazakhstan" xr:uid="{82E5BD98-9A36-4A07-9EA3-C2B36082E261}"/>
    <hyperlink ref="A71" r:id="rId69" display="https://www.unccd.int/our-work-impact/country-profiles/kiribati" xr:uid="{7813F521-FC45-4932-90AB-1868C87931CF}"/>
    <hyperlink ref="A72" r:id="rId70" display="https://www.unccd.int/our-work-impact/country-profiles/korea-democratic-peoples-republic" xr:uid="{547ED1F7-E24D-4CEE-A6C3-6DFC327E19B6}"/>
    <hyperlink ref="A73" r:id="rId71" display="https://www.unccd.int/our-work-impact/country-profiles/korea-republic" xr:uid="{CB2D1B14-02B4-4D7D-80C8-27C26749F967}"/>
    <hyperlink ref="A74" r:id="rId72" display="https://www.unccd.int/our-work-impact/country-profiles/kuwait" xr:uid="{42730E2A-94BD-40A5-BC74-CD0B8B0560BA}"/>
    <hyperlink ref="A75" r:id="rId73" display="https://www.unccd.int/our-work-impact/country-profiles/kyrgyzstan" xr:uid="{C71AE93E-3929-423A-861F-F27888E45F74}"/>
    <hyperlink ref="A76" r:id="rId74" display="https://www.unccd.int/our-work-impact/country-profiles/lao-peoples-democratic-republic" xr:uid="{808DB907-DA52-4236-A2ED-5AF665936C7B}"/>
    <hyperlink ref="A77" r:id="rId75" display="https://www.unccd.int/our-work-impact/country-profiles/lebanon" xr:uid="{1D47585F-668D-4927-95E2-6D6AECA8B2F7}"/>
    <hyperlink ref="A78" r:id="rId76" display="https://www.unccd.int/our-work-impact/country-profiles/malaysia" xr:uid="{FA4B6491-7906-4BB7-9EAF-58FDAAFB206B}"/>
    <hyperlink ref="A79" r:id="rId77" display="https://www.unccd.int/our-work-impact/country-profiles/maldives" xr:uid="{92E10BD2-9E6F-4BAC-9C9F-CE1227532ACC}"/>
    <hyperlink ref="A80" r:id="rId78" display="https://www.unccd.int/our-work-impact/country-profiles/marshall-islands" xr:uid="{EC4D2C99-31A1-40AB-8EB6-62C0514D4BA9}"/>
    <hyperlink ref="A81" r:id="rId79" display="https://www.unccd.int/our-work-impact/country-profiles/micronesia-federated-states" xr:uid="{F0F81125-C421-44D1-AFE7-CE1D610D588A}"/>
    <hyperlink ref="A82" r:id="rId80" display="https://www.unccd.int/our-work-impact/country-profiles/mongolia" xr:uid="{45C6C3FA-BBE0-4168-901E-915644D1B7A7}"/>
    <hyperlink ref="A83" r:id="rId81" display="https://www.unccd.int/our-work-impact/country-profiles/myanmar" xr:uid="{688E057C-41AD-47B8-8037-18D3D08B318D}"/>
    <hyperlink ref="A84" r:id="rId82" display="https://www.unccd.int/our-work-impact/country-profiles/nauru" xr:uid="{D8D51D34-2AC2-4148-AE32-5F6F801911B3}"/>
    <hyperlink ref="A85" r:id="rId83" display="https://www.unccd.int/our-work-impact/country-profiles/nepal" xr:uid="{7C93E57B-13A8-4741-890B-14B20EC79812}"/>
    <hyperlink ref="A86" r:id="rId84" display="https://www.unccd.int/our-work-impact/country-profiles/niue" xr:uid="{33FC9E35-7626-4932-AF9C-0DFD375CA37F}"/>
    <hyperlink ref="A87" r:id="rId85" display="https://www.unccd.int/our-work-impact/country-profiles/oman" xr:uid="{BAD00E29-3273-44E6-95CE-07D141E5B7DC}"/>
    <hyperlink ref="A88" r:id="rId86" display="https://www.unccd.int/our-work-impact/country-profiles/pakistan" xr:uid="{5B819303-FE34-4EA0-8614-67583B5731CA}"/>
    <hyperlink ref="A89" r:id="rId87" display="https://www.unccd.int/our-work-impact/country-profiles/palau" xr:uid="{8072F9C4-E4D5-4DB8-8DE2-C99AAE962B09}"/>
    <hyperlink ref="A90" r:id="rId88" display="https://www.unccd.int/our-work-impact/country-profiles/palestine-state" xr:uid="{C6ADC5BB-45E2-4CF0-B34F-60D78A226A32}"/>
    <hyperlink ref="A91" r:id="rId89" display="https://www.unccd.int/our-work-impact/country-profiles/papua-new-guinea" xr:uid="{5642E2B4-0D67-4A85-AC84-E9FBCA8C2338}"/>
    <hyperlink ref="A92" r:id="rId90" display="https://www.unccd.int/our-work-impact/country-profiles/philippines" xr:uid="{FBD0F00C-D942-4186-AEF1-D9DA3A76E16B}"/>
    <hyperlink ref="A93" r:id="rId91" display="https://www.unccd.int/our-work-impact/country-profiles/qatar" xr:uid="{5FAD552C-DAA5-446F-A613-2DE3A696C2EA}"/>
    <hyperlink ref="A94" r:id="rId92" display="https://www.unccd.int/our-work-impact/country-profiles/samoa" xr:uid="{D2770DB5-B148-4142-8D43-13B0E6F92631}"/>
    <hyperlink ref="A95" r:id="rId93" display="https://www.unccd.int/our-work-impact/country-profiles/saudi-arabia" xr:uid="{473C8962-6B57-4BBA-85BD-61F0570F52ED}"/>
    <hyperlink ref="A96" r:id="rId94" display="https://www.unccd.int/our-work-impact/country-profiles/singapore" xr:uid="{DAFDE5F7-DAEE-4821-BF06-5ABD64A5A0F8}"/>
    <hyperlink ref="A97" r:id="rId95" display="https://www.unccd.int/our-work-impact/country-profiles/solomon-islands" xr:uid="{51E93E02-E015-429B-94A6-82E5096D501A}"/>
    <hyperlink ref="A98" r:id="rId96" display="https://www.unccd.int/our-work-impact/country-profiles/sri-lanka" xr:uid="{A63D6830-96A1-40E7-8532-A6CDEE012D3D}"/>
    <hyperlink ref="A99" r:id="rId97" display="https://www.unccd.int/our-work-impact/country-profiles/syrian-arab-republic" xr:uid="{A740E4C1-5AA2-42B7-BF8F-C03DC0C236B5}"/>
    <hyperlink ref="A100" r:id="rId98" display="https://www.unccd.int/our-work-impact/country-profiles/tajikistan" xr:uid="{314BEB12-7104-4A45-BCC8-58D4B5C48142}"/>
    <hyperlink ref="A101" r:id="rId99" display="https://www.unccd.int/our-work-impact/country-profiles/thailand" xr:uid="{37BF2448-FEA7-4983-8754-40CBF6395F32}"/>
    <hyperlink ref="A102" r:id="rId100" display="https://www.unccd.int/our-work-impact/country-profiles/timor-leste" xr:uid="{028BD8C2-D496-4EB8-8852-147EF93D4EE1}"/>
    <hyperlink ref="A103" r:id="rId101" display="https://www.unccd.int/our-work-impact/country-profiles/tonga" xr:uid="{940C3A82-1882-4F69-8B45-0A62E0F0698E}"/>
    <hyperlink ref="A104" r:id="rId102" display="https://www.unccd.int/our-work-impact/country-profiles/turkmenistan" xr:uid="{114CEBAD-4611-434D-9E78-F9598A86FD92}"/>
    <hyperlink ref="A105" r:id="rId103" display="https://www.unccd.int/our-work-impact/country-profiles/tuvalu" xr:uid="{82195CF7-2E69-486D-B262-09A517EE6CF8}"/>
    <hyperlink ref="A106" r:id="rId104" display="https://www.unccd.int/our-work-impact/country-profiles/united-arab-emirates" xr:uid="{0F8F73A5-82DD-46BB-AC8B-C9116EB55532}"/>
    <hyperlink ref="A107" r:id="rId105" display="https://www.unccd.int/our-work-impact/country-profiles/uzbekistan" xr:uid="{BF1C2398-F103-4615-9174-E48390A4F022}"/>
    <hyperlink ref="A108" r:id="rId106" display="https://www.unccd.int/our-work-impact/country-profiles/vanuatu" xr:uid="{65F8B1F7-8159-4E87-A218-874F36BC1075}"/>
    <hyperlink ref="A109" r:id="rId107" display="https://www.unccd.int/our-work-impact/country-profiles/viet-nam" xr:uid="{29F22B93-4C64-467C-8536-85ACC0F38306}"/>
    <hyperlink ref="A110" r:id="rId108" display="https://www.unccd.int/our-work-impact/country-profiles/yemen" xr:uid="{11D08809-8AA9-4831-8F7C-E1DA66D4BA02}"/>
    <hyperlink ref="A111" r:id="rId109" display="https://www.unccd.int/our-work-impact/country-profiles/antigua-and-barbuda" xr:uid="{B694F657-6CCE-4B12-9A8F-A16ABF639EFD}"/>
    <hyperlink ref="A112" r:id="rId110" display="https://www.unccd.int/our-work-impact/country-profiles/argentina" xr:uid="{E3CB34EA-19FF-4F47-A511-3290D5D548B0}"/>
    <hyperlink ref="A113" r:id="rId111" display="https://www.unccd.int/our-work-impact/country-profiles/bahamas" xr:uid="{E5275DFC-0050-47BC-BAD6-57D8F5EE434B}"/>
    <hyperlink ref="A114" r:id="rId112" display="https://www.unccd.int/our-work-impact/country-profiles/barbados" xr:uid="{EB346DFD-22C1-4DA5-97FE-7FF053963E4E}"/>
    <hyperlink ref="A115" r:id="rId113" display="https://www.unccd.int/our-work-impact/country-profiles/belize" xr:uid="{014AE161-4D64-497A-A445-FADFE72C16DF}"/>
    <hyperlink ref="A116" r:id="rId114" display="https://www.unccd.int/our-work-impact/country-profiles/bolivia-plurinational-state" xr:uid="{AC846593-71AF-438F-9EE3-B906023DBBA0}"/>
    <hyperlink ref="A117" r:id="rId115" display="https://www.unccd.int/our-work-impact/country-profiles/brazil" xr:uid="{66B3B525-10F9-4AD8-9CAB-806C2274CE2C}"/>
    <hyperlink ref="A118" r:id="rId116" display="https://www.unccd.int/our-work-impact/country-profiles/chile" xr:uid="{AAB60532-DC44-44F6-9B25-1DD759698063}"/>
    <hyperlink ref="A119" r:id="rId117" display="https://www.unccd.int/our-work-impact/country-profiles/colombia" xr:uid="{03DE8BF5-C42B-41B2-BF4A-7009B598F12F}"/>
    <hyperlink ref="A120" r:id="rId118" display="https://www.unccd.int/our-work-impact/country-profiles/costa-rica" xr:uid="{5BF0A6BD-039F-42D1-8B92-05FFAEB1888D}"/>
    <hyperlink ref="A121" r:id="rId119" display="https://www.unccd.int/our-work-impact/country-profiles/cuba" xr:uid="{876D04A4-A7AE-4F22-998A-164CD0575130}"/>
    <hyperlink ref="A122" r:id="rId120" display="https://www.unccd.int/our-work-impact/country-profiles/dominica" xr:uid="{F1DEC97A-BF68-4B2E-BFE4-9B5B66B6A2B6}"/>
    <hyperlink ref="A123" r:id="rId121" display="https://www.unccd.int/our-work-impact/country-profiles/dominican-republic" xr:uid="{E9924DB5-5306-4341-A825-78FB301855E6}"/>
    <hyperlink ref="A124" r:id="rId122" display="https://www.unccd.int/our-work-impact/country-profiles/ecuador" xr:uid="{109E089B-D9D3-4154-AC3C-13BA00131851}"/>
    <hyperlink ref="A125" r:id="rId123" display="https://www.unccd.int/our-work-impact/country-profiles/el-salvador" xr:uid="{8A11A9F8-C22F-4DCE-9A72-5CF85D5D4C62}"/>
    <hyperlink ref="A126" r:id="rId124" display="https://www.unccd.int/our-work-impact/country-profiles/grenada" xr:uid="{8347FC41-6FE8-4D48-8053-7F0B346F67C4}"/>
    <hyperlink ref="A127" r:id="rId125" display="https://www.unccd.int/our-work-impact/country-profiles/guatemala" xr:uid="{EBE3F099-CD68-4FE8-933B-B0A39E5282DD}"/>
    <hyperlink ref="A128" r:id="rId126" display="https://www.unccd.int/our-work-impact/country-profiles/guyana" xr:uid="{FC3BEE35-D84C-4BF3-ABDE-CF45F874DE25}"/>
    <hyperlink ref="A129" r:id="rId127" display="https://www.unccd.int/our-work-impact/country-profiles/haiti" xr:uid="{A1C9FA99-63A3-4597-BE38-47454C0C61F1}"/>
    <hyperlink ref="A130" r:id="rId128" display="https://www.unccd.int/our-work-impact/country-profiles/honduras" xr:uid="{B125EEBD-00AD-4E79-ACD5-D7F0BA9078E6}"/>
    <hyperlink ref="A131" r:id="rId129" display="https://www.unccd.int/our-work-impact/country-profiles/jamaica" xr:uid="{2FA96CE8-AB9E-4CAD-8438-640DE90CD16A}"/>
    <hyperlink ref="A132" r:id="rId130" display="https://www.unccd.int/our-work-impact/country-profiles/mexico" xr:uid="{E3F989F0-DB1D-4E40-9B79-8C2834391CD4}"/>
    <hyperlink ref="A133" r:id="rId131" display="https://www.unccd.int/our-work-impact/country-profiles/nicaragua" xr:uid="{246B8867-A435-4DB3-AD5B-2B4EF230F889}"/>
    <hyperlink ref="A134" r:id="rId132" display="https://www.unccd.int/our-work-impact/country-profiles/panama" xr:uid="{1C6E9A6B-F8A6-4C8E-B620-6E70ABA2DA12}"/>
    <hyperlink ref="A135" r:id="rId133" display="https://www.unccd.int/our-work-impact/country-profiles/paraguay" xr:uid="{850F4201-8956-4CF3-855D-7C4709918A99}"/>
    <hyperlink ref="A136" r:id="rId134" display="https://www.unccd.int/our-work-impact/country-profiles/peru" xr:uid="{9DD8D668-E2F6-4E35-948A-88005C44F731}"/>
    <hyperlink ref="A137" r:id="rId135" display="https://www.unccd.int/our-work-impact/country-profiles/saint-kitts-and-nevis" xr:uid="{AA249C01-765A-4116-AE87-DA26F84C0BB0}"/>
    <hyperlink ref="A138" r:id="rId136" display="https://www.unccd.int/our-work-impact/country-profiles/saint-lucia" xr:uid="{BF81A072-BDE7-42E2-9F97-2853345B26A2}"/>
    <hyperlink ref="A139" r:id="rId137" display="https://www.unccd.int/our-work-impact/country-profiles/saint-vincent-and-grenadines" xr:uid="{8444B88E-0161-403C-8EE7-B85B63552F7B}"/>
    <hyperlink ref="A140" r:id="rId138" display="https://www.unccd.int/our-work-impact/country-profiles/suriname" xr:uid="{1CE45EE5-A4DB-4B6C-BCBF-0222BE1B70EF}"/>
    <hyperlink ref="A141" r:id="rId139" display="https://www.unccd.int/our-work-impact/country-profiles/trinidad-and-tobago" xr:uid="{D5AF18E2-7F78-42CA-BCC4-F523F93E1C50}"/>
    <hyperlink ref="A142" r:id="rId140" display="https://www.unccd.int/our-work-impact/country-profiles/uruguay" xr:uid="{EC5BC9E5-E9CD-44E9-8C9D-6A888C950FC0}"/>
    <hyperlink ref="A143" r:id="rId141" display="https://www.unccd.int/our-work-impact/country-profiles/venezuela-bolivarian-republic" xr:uid="{C069261B-90C0-4CD0-995B-4797E48DEE82}"/>
    <hyperlink ref="A144" r:id="rId142" display="https://www.unccd.int/our-work-impact/country-profiles/albania" xr:uid="{D31DB6D9-6C32-493A-ABEC-D1986EC54BB5}"/>
    <hyperlink ref="A145" r:id="rId143" display="https://www.unccd.int/our-work-impact/country-profiles/croatia" xr:uid="{F487FC18-1A87-4238-BC68-26FB3A44CCF6}"/>
    <hyperlink ref="A146" r:id="rId144" display="https://www.unccd.int/our-work-impact/country-profiles/cyprus" xr:uid="{B978F28C-B0D2-48AA-A75F-A8DA74F1F95F}"/>
    <hyperlink ref="A147" r:id="rId145" display="https://www.unccd.int/our-work-impact/country-profiles/greece" xr:uid="{87CE4AD2-673D-48AC-98D7-E46E0791B8B2}"/>
    <hyperlink ref="A148" r:id="rId146" display="https://www.unccd.int/our-work-impact/country-profiles/hungary" xr:uid="{8AA759FF-479C-417D-B183-CFA99B28C854}"/>
    <hyperlink ref="A149" r:id="rId147" display="https://www.unccd.int/our-work-impact/country-profiles/israel" xr:uid="{6FCADE43-7C03-4143-B8A1-2B08E02F03C2}"/>
    <hyperlink ref="A150" r:id="rId148" display="https://www.unccd.int/our-work-impact/country-profiles/italy" xr:uid="{31024657-AB81-4D43-A96B-60D2D7F6171D}"/>
    <hyperlink ref="A151" r:id="rId149" display="https://www.unccd.int/our-work-impact/country-profiles/malta" xr:uid="{C2C496D8-4F9B-4F82-B52A-F1B10A4507B7}"/>
    <hyperlink ref="A152" r:id="rId150" display="https://www.unccd.int/our-work-impact/country-profiles/portugal" xr:uid="{2F873320-685D-4038-88A4-053BA8BD3CDA}"/>
    <hyperlink ref="A153" r:id="rId151" display="https://www.unccd.int/our-work-impact/country-profiles/slovenia" xr:uid="{78464978-AEB8-4812-BFF2-E5A8DFD39449}"/>
    <hyperlink ref="A154" r:id="rId152" display="https://www.unccd.int/our-work-impact/country-profiles/spain" xr:uid="{A0D200CC-C885-44C3-AEDE-195704273100}"/>
    <hyperlink ref="A155" r:id="rId153" display="https://www.unccd.int/our-work-impact/country-profiles/turkiye" xr:uid="{EC0F90CD-835B-42D9-B352-891F3AD0377C}"/>
    <hyperlink ref="A156" r:id="rId154" display="https://www.unccd.int/our-work-impact/country-profiles/armenia" xr:uid="{1617CCF0-5D9B-4940-9EFC-A756A01FD178}"/>
    <hyperlink ref="A157" r:id="rId155" display="https://www.unccd.int/our-work-impact/country-profiles/azerbaijan" xr:uid="{D38FA3B6-6E64-4CB1-BEF8-1B178E1161FC}"/>
    <hyperlink ref="A158" r:id="rId156" display="https://www.unccd.int/our-work-impact/country-profiles/belarus" xr:uid="{1C417F68-99A2-4B32-9B98-E55703489548}"/>
    <hyperlink ref="A159" r:id="rId157" display="https://www.unccd.int/our-work-impact/country-profiles/bosnia-and-herzegovina" xr:uid="{A8F1925E-0EFF-4E44-8B04-A29CAB459942}"/>
    <hyperlink ref="A160" r:id="rId158" display="https://www.unccd.int/our-work-impact/country-profiles/bulgaria" xr:uid="{A3FE8CF9-E904-4E29-8F47-9C1ED17A7CCA}"/>
    <hyperlink ref="A161" r:id="rId159" display="https://www.unccd.int/our-work-impact/country-profiles/georgia" xr:uid="{B4C8D40F-9081-4982-88F1-B792A4DA9873}"/>
    <hyperlink ref="A162" r:id="rId160" display="https://www.unccd.int/our-work-impact/country-profiles/latvia" xr:uid="{515FCBE9-F0C4-4261-9AF0-1ABF52C8198B}"/>
    <hyperlink ref="A163" r:id="rId161" display="https://www.unccd.int/our-work-impact/country-profiles/moldova-republic" xr:uid="{3EDA99FE-0980-43BB-A81E-E672998EA409}"/>
    <hyperlink ref="A164" r:id="rId162" display="https://www.unccd.int/our-work-impact/country-profiles/montenegro" xr:uid="{2E6601FA-D99C-42F9-9234-480ED819F3B1}"/>
    <hyperlink ref="A165" r:id="rId163" display="https://www.unccd.int/our-work-impact/country-profiles/north-macedonia" xr:uid="{8FBF322A-A332-47E4-AF23-16DF062612C8}"/>
    <hyperlink ref="A166" r:id="rId164" display="https://www.unccd.int/our-work-impact/country-profiles/romania" xr:uid="{C3358376-ECAB-42F9-9D0C-29D0E7FFB279}"/>
    <hyperlink ref="A167" r:id="rId165" display="https://www.unccd.int/our-work-impact/country-profiles/russian-federation" xr:uid="{9CFFA88B-B108-4086-A959-24211BE36EFC}"/>
    <hyperlink ref="A168" r:id="rId166" display="https://www.unccd.int/our-work-impact/country-profiles/serbia" xr:uid="{32B2B864-5910-4360-A14B-6BB00FBE0BA8}"/>
    <hyperlink ref="A169" r:id="rId167" display="https://www.unccd.int/our-work-impact/country-profiles/slovakia" xr:uid="{7EDBB162-7552-4D8D-AAA0-51E8280476F7}"/>
    <hyperlink ref="A170" r:id="rId168" display="https://www.unccd.int/our-work-impact/country-profiles/ukraine" xr:uid="{E607968F-EA13-4D7A-9F72-5AAD3EB73A04}"/>
    <hyperlink ref="A171" r:id="rId169" display="https://www.unccd.int/our-work-impact/country-profiles/andorra" xr:uid="{1EC74355-8B00-498B-88EA-891318C6DCD8}"/>
    <hyperlink ref="A172" r:id="rId170" display="https://www.unccd.int/our-work-impact/country-profiles/austria" xr:uid="{7C23DAD0-4D9D-4246-9040-9C1A2496514C}"/>
    <hyperlink ref="A173" r:id="rId171" display="https://www.unccd.int/our-work-impact/country-profiles/belgium" xr:uid="{EE380286-537E-4274-896B-536BA5A5FDAC}"/>
    <hyperlink ref="A174" r:id="rId172" display="https://www.unccd.int/our-work-impact/country-profiles/brunei-darussalam" xr:uid="{A8C166B5-7760-4CB8-852E-00AFB98714F5}"/>
    <hyperlink ref="A175" r:id="rId173" display="https://www.unccd.int/our-work-impact/country-profiles/canada" xr:uid="{4DE11D8F-B376-4EEE-AC7A-5759F3612FDC}"/>
    <hyperlink ref="A176" r:id="rId174" display="https://www.unccd.int/our-work-impact/country-profiles/czech-republic" xr:uid="{94FEF6B5-8BE2-4792-9BCA-B52AB01C9852}"/>
    <hyperlink ref="A177" r:id="rId175" display="https://www.unccd.int/our-work-impact/country-profiles/denmark" xr:uid="{B73140E1-37C4-4267-9180-66CA13BAC1D8}"/>
    <hyperlink ref="A178" r:id="rId176" display="https://www.unccd.int/our-work-impact/country-profiles/estonia" xr:uid="{D1EE27D4-11E6-4EBF-8F44-DC15066DF6B1}"/>
    <hyperlink ref="A179" r:id="rId177" display="https://www.unccd.int/our-work-impact/country-profiles/european-union" xr:uid="{BFC0EA5C-716E-46E8-9A56-A8B323CF0E0A}"/>
    <hyperlink ref="A180" r:id="rId178" display="https://www.unccd.int/our-work-impact/country-profiles/finland" xr:uid="{058C4EEC-0A06-4148-BADF-E7BBFF489164}"/>
    <hyperlink ref="A181" r:id="rId179" display="https://www.unccd.int/our-work-impact/country-profiles/france" xr:uid="{1CFD3F92-2F8E-4EB1-999D-3DA9DE78096E}"/>
    <hyperlink ref="A182" r:id="rId180" display="https://www.unccd.int/our-work-impact/country-profiles/germany" xr:uid="{2781E2FE-6EF3-4B20-A403-947B2833532D}"/>
    <hyperlink ref="A183" r:id="rId181" display="https://www.unccd.int/our-work-impact/country-profiles/iceland" xr:uid="{26BA4782-4362-4CC9-98E5-6C376F2D4B20}"/>
    <hyperlink ref="A184" r:id="rId182" display="https://www.unccd.int/our-work-impact/country-profiles/ireland" xr:uid="{D0741803-986C-43F3-A57D-2BEDF6BC5124}"/>
    <hyperlink ref="A185" r:id="rId183" display="https://www.unccd.int/our-work-impact/country-profiles/japan" xr:uid="{D78AA118-407C-487B-ACB8-6CF62F8309C2}"/>
    <hyperlink ref="A186" r:id="rId184" display="https://www.unccd.int/our-work-impact/country-profiles/liechtenstein" xr:uid="{BE81EDDA-24D3-4FFA-97D1-59D495C7D0BB}"/>
    <hyperlink ref="A187" r:id="rId185" display="https://www.unccd.int/our-work-impact/country-profiles/lithuania" xr:uid="{BC98D313-B257-4F19-8255-290E1AF24338}"/>
    <hyperlink ref="A188" r:id="rId186" display="https://www.unccd.int/our-work-impact/country-profiles/luxembourg" xr:uid="{75AA519B-CF7A-4173-937B-C183C15FF8EA}"/>
    <hyperlink ref="A189" r:id="rId187" display="https://www.unccd.int/our-work-impact/country-profiles/monaco" xr:uid="{27380EB3-2F93-400F-B966-7A38468392BE}"/>
    <hyperlink ref="A190" r:id="rId188" display="https://www.unccd.int/our-work-impact/country-profiles/netherlands" xr:uid="{5E68AA7F-66EB-4235-9592-0DD55E06083D}"/>
    <hyperlink ref="A191" r:id="rId189" display="https://www.unccd.int/our-work-impact/country-profiles/new-zealand" xr:uid="{F4C2EC90-4EDA-47A9-A5BB-6CDBD44A855B}"/>
    <hyperlink ref="A192" r:id="rId190" display="https://www.unccd.int/our-work-impact/country-profiles/norway" xr:uid="{DFE94539-6FF1-4C0B-8B35-E72FBE4445FB}"/>
    <hyperlink ref="A193" r:id="rId191" display="https://www.unccd.int/our-work-impact/country-profiles/poland" xr:uid="{2FE3AC9D-D087-4883-9E9D-B8408E83E951}"/>
    <hyperlink ref="A194" r:id="rId192" display="https://www.unccd.int/our-work-impact/country-profiles/san-marino" xr:uid="{4E91B5D4-C90C-4604-8D98-CDBBC5BEE7D8}"/>
    <hyperlink ref="A195" r:id="rId193" display="https://www.unccd.int/our-work-impact/country-profiles/sweden" xr:uid="{E68DE8AA-7E10-40CE-9BB9-B05A7690FDCB}"/>
    <hyperlink ref="A196" r:id="rId194" display="https://www.unccd.int/our-work-impact/country-profiles/switzerland" xr:uid="{A6F5889A-C1EB-41A3-9555-2530FB3BAFC5}"/>
    <hyperlink ref="A197" r:id="rId195" display="https://www.unccd.int/our-work-impact/country-profiles/united-kingdom-great-britain-and-northern-ireland" xr:uid="{3785C925-8E61-4C82-A729-328DCE5FA74D}"/>
    <hyperlink ref="A198" r:id="rId196" display="https://www.unccd.int/our-work-impact/country-profiles/united-states-america" xr:uid="{C86F33E8-DF30-4D8F-A481-FCCF407B58A9}"/>
    <hyperlink ref="A23" r:id="rId197" display="https://www.unccd.int/our-work-impact/country-profiles/gambia" xr:uid="{5D029F18-B8DF-40CC-9BDF-D50BFB78284B}"/>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DEC0A-4452-4473-8C4C-980B148B7922}">
  <sheetPr>
    <tabColor theme="5" tint="-0.249977111117893"/>
  </sheetPr>
  <dimension ref="A1:U975"/>
  <sheetViews>
    <sheetView topLeftCell="C954" zoomScale="90" zoomScaleNormal="90" workbookViewId="0">
      <selection activeCell="R958" sqref="R958"/>
    </sheetView>
  </sheetViews>
  <sheetFormatPr defaultRowHeight="14.25"/>
  <cols>
    <col min="2" max="3" width="9.125" customWidth="1"/>
    <col min="4" max="4" width="25.875" customWidth="1"/>
    <col min="5" max="5" width="9.5" customWidth="1"/>
    <col min="6" max="6" width="8.5" customWidth="1"/>
    <col min="7" max="7" width="21.875" customWidth="1"/>
    <col min="8" max="9" width="3.5" customWidth="1"/>
    <col min="10" max="10" width="3.75" customWidth="1"/>
    <col min="11" max="11" width="6.25" customWidth="1"/>
    <col min="12" max="13" width="3.5" customWidth="1"/>
    <col min="14" max="15" width="3.25" customWidth="1"/>
    <col min="16" max="16" width="2.875" customWidth="1"/>
    <col min="17" max="17" width="11" style="5" bestFit="1" customWidth="1"/>
    <col min="18" max="18" width="16.75" style="5" bestFit="1" customWidth="1"/>
    <col min="19" max="19" width="9.875" bestFit="1" customWidth="1"/>
    <col min="20" max="20" width="9.125" style="11" customWidth="1"/>
    <col min="21" max="21" width="23.25" customWidth="1"/>
  </cols>
  <sheetData>
    <row r="1" spans="1:21">
      <c r="A1" t="s">
        <v>209</v>
      </c>
      <c r="B1" t="s">
        <v>210</v>
      </c>
      <c r="C1" t="s">
        <v>211</v>
      </c>
      <c r="D1" t="s">
        <v>212</v>
      </c>
      <c r="E1" t="s">
        <v>200</v>
      </c>
      <c r="F1" t="s">
        <v>213</v>
      </c>
      <c r="G1" t="s">
        <v>214</v>
      </c>
      <c r="H1" t="s">
        <v>215</v>
      </c>
      <c r="I1" t="s">
        <v>216</v>
      </c>
      <c r="J1" t="s">
        <v>217</v>
      </c>
      <c r="K1" t="s">
        <v>218</v>
      </c>
      <c r="L1" t="s">
        <v>219</v>
      </c>
      <c r="M1" t="s">
        <v>220</v>
      </c>
      <c r="N1" t="s">
        <v>221</v>
      </c>
      <c r="O1" t="s">
        <v>222</v>
      </c>
      <c r="P1" t="s">
        <v>6773</v>
      </c>
      <c r="Q1" s="6" t="s">
        <v>6777</v>
      </c>
      <c r="R1" s="6" t="s">
        <v>6779</v>
      </c>
      <c r="S1" s="6" t="s">
        <v>6772</v>
      </c>
      <c r="T1" s="13" t="s">
        <v>6774</v>
      </c>
      <c r="U1" s="6" t="s">
        <v>6772</v>
      </c>
    </row>
    <row r="2" spans="1:21">
      <c r="A2" t="s">
        <v>1644</v>
      </c>
      <c r="B2" t="s">
        <v>1645</v>
      </c>
      <c r="C2" t="s">
        <v>1646</v>
      </c>
      <c r="D2" t="s">
        <v>1647</v>
      </c>
      <c r="E2" t="s">
        <v>250</v>
      </c>
      <c r="F2" t="s">
        <v>76</v>
      </c>
      <c r="G2" t="s">
        <v>1648</v>
      </c>
      <c r="H2" t="s">
        <v>229</v>
      </c>
      <c r="I2" t="s">
        <v>229</v>
      </c>
      <c r="J2" t="s">
        <v>230</v>
      </c>
      <c r="K2">
        <v>400</v>
      </c>
      <c r="L2" t="s">
        <v>1649</v>
      </c>
      <c r="M2" t="s">
        <v>1650</v>
      </c>
      <c r="N2" t="s">
        <v>1651</v>
      </c>
      <c r="O2" t="s">
        <v>265</v>
      </c>
      <c r="P2" t="str">
        <f t="shared" ref="P2:P65" si="0">IF(IFERROR(SEARCH("NO", O2), 0), "NO", "YES")</f>
        <v>NO</v>
      </c>
      <c r="Q2" s="7">
        <v>0.75</v>
      </c>
      <c r="R2" s="7">
        <v>0.8</v>
      </c>
      <c r="S2" s="10">
        <v>0.04</v>
      </c>
      <c r="T2" s="9">
        <v>1.59</v>
      </c>
      <c r="U2" t="s">
        <v>5</v>
      </c>
    </row>
    <row r="3" spans="1:21">
      <c r="A3" t="s">
        <v>2076</v>
      </c>
      <c r="B3" t="s">
        <v>2077</v>
      </c>
      <c r="C3" t="s">
        <v>2078</v>
      </c>
      <c r="D3" t="s">
        <v>2079</v>
      </c>
      <c r="E3" t="s">
        <v>227</v>
      </c>
      <c r="F3" t="s">
        <v>76</v>
      </c>
      <c r="G3" t="s">
        <v>825</v>
      </c>
      <c r="H3" t="s">
        <v>260</v>
      </c>
      <c r="I3" t="s">
        <v>229</v>
      </c>
      <c r="J3" t="s">
        <v>230</v>
      </c>
      <c r="K3" t="s">
        <v>2080</v>
      </c>
      <c r="L3" t="s">
        <v>2081</v>
      </c>
      <c r="M3" t="s">
        <v>2082</v>
      </c>
      <c r="N3" t="s">
        <v>240</v>
      </c>
      <c r="O3" t="s">
        <v>265</v>
      </c>
      <c r="P3" t="str">
        <f t="shared" si="0"/>
        <v>NO</v>
      </c>
      <c r="Q3" s="7">
        <v>0.55000000000000004</v>
      </c>
      <c r="R3" s="7">
        <v>0.8</v>
      </c>
      <c r="S3" s="10">
        <v>0.04</v>
      </c>
      <c r="T3" s="9">
        <v>1.3900000000000001</v>
      </c>
      <c r="U3" t="s">
        <v>5</v>
      </c>
    </row>
    <row r="4" spans="1:21">
      <c r="A4" t="s">
        <v>3333</v>
      </c>
      <c r="B4" t="s">
        <v>3334</v>
      </c>
      <c r="C4" t="s">
        <v>3335</v>
      </c>
      <c r="D4" t="s">
        <v>1132</v>
      </c>
      <c r="E4" t="s">
        <v>227</v>
      </c>
      <c r="F4" t="s">
        <v>23</v>
      </c>
      <c r="G4" t="s">
        <v>825</v>
      </c>
      <c r="H4" t="s">
        <v>240</v>
      </c>
      <c r="I4" t="s">
        <v>229</v>
      </c>
      <c r="J4" t="s">
        <v>261</v>
      </c>
      <c r="K4">
        <v>3500</v>
      </c>
      <c r="L4" t="s">
        <v>3336</v>
      </c>
      <c r="M4" t="s">
        <v>3337</v>
      </c>
      <c r="N4" t="s">
        <v>240</v>
      </c>
      <c r="O4" t="s">
        <v>265</v>
      </c>
      <c r="P4" t="str">
        <f t="shared" si="0"/>
        <v>NO</v>
      </c>
      <c r="Q4" s="7">
        <v>0.55000000000000004</v>
      </c>
      <c r="R4" s="7">
        <v>0.8</v>
      </c>
      <c r="S4" s="10">
        <v>0.04</v>
      </c>
      <c r="T4" s="9">
        <v>1.3900000000000001</v>
      </c>
      <c r="U4" t="s">
        <v>5</v>
      </c>
    </row>
    <row r="5" spans="1:21">
      <c r="A5" t="s">
        <v>6245</v>
      </c>
      <c r="B5" t="s">
        <v>6246</v>
      </c>
      <c r="C5" t="s">
        <v>6247</v>
      </c>
      <c r="D5" t="s">
        <v>6248</v>
      </c>
      <c r="E5" t="s">
        <v>250</v>
      </c>
      <c r="F5" t="s">
        <v>71</v>
      </c>
      <c r="G5" t="s">
        <v>350</v>
      </c>
      <c r="H5" t="s">
        <v>260</v>
      </c>
      <c r="I5" t="s">
        <v>229</v>
      </c>
      <c r="J5" t="s">
        <v>230</v>
      </c>
      <c r="K5" t="s">
        <v>6249</v>
      </c>
      <c r="L5" t="s">
        <v>6250</v>
      </c>
      <c r="M5" t="s">
        <v>6251</v>
      </c>
      <c r="N5" t="s">
        <v>6252</v>
      </c>
      <c r="O5" t="s">
        <v>6760</v>
      </c>
      <c r="P5" t="str">
        <f t="shared" si="0"/>
        <v>NO</v>
      </c>
      <c r="Q5" s="7">
        <v>0.25</v>
      </c>
      <c r="R5" s="7">
        <v>0.8</v>
      </c>
      <c r="S5" s="10">
        <v>0.04</v>
      </c>
      <c r="T5" s="9">
        <v>1.0900000000000001</v>
      </c>
      <c r="U5" t="s">
        <v>5</v>
      </c>
    </row>
    <row r="6" spans="1:21">
      <c r="A6" t="s">
        <v>4666</v>
      </c>
      <c r="B6" t="s">
        <v>4667</v>
      </c>
      <c r="C6" t="s">
        <v>4668</v>
      </c>
      <c r="D6" t="s">
        <v>4669</v>
      </c>
      <c r="E6" t="s">
        <v>250</v>
      </c>
      <c r="F6" t="s">
        <v>23</v>
      </c>
      <c r="G6" t="s">
        <v>350</v>
      </c>
      <c r="H6" t="s">
        <v>229</v>
      </c>
      <c r="I6" t="s">
        <v>251</v>
      </c>
      <c r="J6" t="s">
        <v>230</v>
      </c>
      <c r="K6">
        <v>1500</v>
      </c>
      <c r="L6" t="s">
        <v>4670</v>
      </c>
      <c r="M6" t="s">
        <v>4671</v>
      </c>
      <c r="N6" t="s">
        <v>4672</v>
      </c>
      <c r="O6" t="s">
        <v>6726</v>
      </c>
      <c r="P6" t="str">
        <f t="shared" si="0"/>
        <v>NO</v>
      </c>
      <c r="Q6" s="7">
        <v>0.25</v>
      </c>
      <c r="R6" s="7">
        <v>0.8</v>
      </c>
      <c r="S6" s="10">
        <v>0.04</v>
      </c>
      <c r="T6" s="9">
        <v>1.0900000000000001</v>
      </c>
      <c r="U6" t="s">
        <v>5</v>
      </c>
    </row>
    <row r="7" spans="1:21">
      <c r="A7" t="s">
        <v>2098</v>
      </c>
      <c r="B7" t="s">
        <v>2099</v>
      </c>
      <c r="C7" t="s">
        <v>2100</v>
      </c>
      <c r="D7" t="s">
        <v>421</v>
      </c>
      <c r="E7" t="s">
        <v>227</v>
      </c>
      <c r="F7" t="s">
        <v>35</v>
      </c>
      <c r="G7" t="s">
        <v>301</v>
      </c>
      <c r="H7" t="s">
        <v>229</v>
      </c>
      <c r="I7" t="s">
        <v>240</v>
      </c>
      <c r="J7" t="s">
        <v>261</v>
      </c>
      <c r="K7" t="s">
        <v>2101</v>
      </c>
      <c r="L7" t="s">
        <v>2102</v>
      </c>
      <c r="M7" t="s">
        <v>2103</v>
      </c>
      <c r="N7" t="s">
        <v>240</v>
      </c>
      <c r="O7" t="s">
        <v>265</v>
      </c>
      <c r="P7" t="str">
        <f t="shared" si="0"/>
        <v>NO</v>
      </c>
      <c r="Q7" s="7">
        <v>0.15</v>
      </c>
      <c r="R7" s="7">
        <v>0.8</v>
      </c>
      <c r="S7" s="10">
        <v>0.04</v>
      </c>
      <c r="T7" s="9">
        <v>0.9900000000000001</v>
      </c>
      <c r="U7" t="s">
        <v>5</v>
      </c>
    </row>
    <row r="8" spans="1:21">
      <c r="A8" t="s">
        <v>953</v>
      </c>
      <c r="B8" t="s">
        <v>954</v>
      </c>
      <c r="C8" t="s">
        <v>955</v>
      </c>
      <c r="D8" t="s">
        <v>269</v>
      </c>
      <c r="E8" t="s">
        <v>227</v>
      </c>
      <c r="F8" t="s">
        <v>71</v>
      </c>
      <c r="G8" t="s">
        <v>301</v>
      </c>
      <c r="H8" t="s">
        <v>260</v>
      </c>
      <c r="I8" t="s">
        <v>251</v>
      </c>
      <c r="J8" t="s">
        <v>383</v>
      </c>
      <c r="K8" t="s">
        <v>956</v>
      </c>
      <c r="L8" t="s">
        <v>957</v>
      </c>
      <c r="M8" t="s">
        <v>958</v>
      </c>
      <c r="N8" t="s">
        <v>959</v>
      </c>
      <c r="O8" t="s">
        <v>265</v>
      </c>
      <c r="P8" t="str">
        <f t="shared" si="0"/>
        <v>NO</v>
      </c>
      <c r="Q8" s="7">
        <v>0.15</v>
      </c>
      <c r="R8" s="7">
        <v>0.8</v>
      </c>
      <c r="S8" s="10">
        <v>0.04</v>
      </c>
      <c r="T8" s="9">
        <v>0.9900000000000001</v>
      </c>
      <c r="U8" t="s">
        <v>5</v>
      </c>
    </row>
    <row r="9" spans="1:21">
      <c r="A9" t="s">
        <v>3199</v>
      </c>
      <c r="B9" t="s">
        <v>3200</v>
      </c>
      <c r="C9" t="s">
        <v>3201</v>
      </c>
      <c r="D9" t="s">
        <v>3202</v>
      </c>
      <c r="E9" t="s">
        <v>227</v>
      </c>
      <c r="F9" t="s">
        <v>30</v>
      </c>
      <c r="G9" t="s">
        <v>450</v>
      </c>
      <c r="H9" t="s">
        <v>229</v>
      </c>
      <c r="I9" t="s">
        <v>292</v>
      </c>
      <c r="J9" t="s">
        <v>230</v>
      </c>
      <c r="K9" t="s">
        <v>3203</v>
      </c>
      <c r="L9" t="s">
        <v>3204</v>
      </c>
      <c r="M9" t="s">
        <v>3205</v>
      </c>
      <c r="N9" t="s">
        <v>296</v>
      </c>
      <c r="O9" t="s">
        <v>3117</v>
      </c>
      <c r="P9" t="str">
        <f t="shared" si="0"/>
        <v>NO</v>
      </c>
      <c r="Q9" s="7">
        <v>1</v>
      </c>
      <c r="R9" s="7">
        <v>0.8</v>
      </c>
      <c r="S9" s="10">
        <v>0.8</v>
      </c>
      <c r="T9" s="9">
        <v>2.6</v>
      </c>
      <c r="U9" t="s">
        <v>0</v>
      </c>
    </row>
    <row r="10" spans="1:21">
      <c r="A10" t="s">
        <v>3656</v>
      </c>
      <c r="B10" t="s">
        <v>3657</v>
      </c>
      <c r="C10" t="s">
        <v>3658</v>
      </c>
      <c r="D10" t="s">
        <v>3659</v>
      </c>
      <c r="E10" t="s">
        <v>227</v>
      </c>
      <c r="F10" t="s">
        <v>150</v>
      </c>
      <c r="G10" t="s">
        <v>450</v>
      </c>
      <c r="H10" t="s">
        <v>260</v>
      </c>
      <c r="I10" t="s">
        <v>292</v>
      </c>
      <c r="J10" t="s">
        <v>230</v>
      </c>
      <c r="K10">
        <v>300000</v>
      </c>
      <c r="L10" t="s">
        <v>3660</v>
      </c>
      <c r="M10" t="s">
        <v>3661</v>
      </c>
      <c r="N10" t="s">
        <v>296</v>
      </c>
      <c r="O10" t="s">
        <v>3117</v>
      </c>
      <c r="P10" t="str">
        <f t="shared" si="0"/>
        <v>NO</v>
      </c>
      <c r="Q10" s="7">
        <v>1</v>
      </c>
      <c r="R10" s="7">
        <v>0.8</v>
      </c>
      <c r="S10" s="10">
        <v>0.8</v>
      </c>
      <c r="T10" s="12">
        <v>2.6</v>
      </c>
      <c r="U10" t="s">
        <v>0</v>
      </c>
    </row>
    <row r="11" spans="1:21">
      <c r="A11" t="s">
        <v>4985</v>
      </c>
      <c r="B11" t="s">
        <v>4986</v>
      </c>
      <c r="C11" t="s">
        <v>4987</v>
      </c>
      <c r="D11" t="s">
        <v>4988</v>
      </c>
      <c r="E11" t="s">
        <v>227</v>
      </c>
      <c r="F11" t="s">
        <v>172</v>
      </c>
      <c r="G11" t="s">
        <v>450</v>
      </c>
      <c r="H11" t="s">
        <v>260</v>
      </c>
      <c r="I11" t="s">
        <v>229</v>
      </c>
      <c r="J11" t="s">
        <v>230</v>
      </c>
      <c r="K11" t="s">
        <v>2294</v>
      </c>
      <c r="L11" t="s">
        <v>4989</v>
      </c>
      <c r="M11" t="s">
        <v>4990</v>
      </c>
      <c r="N11" t="s">
        <v>296</v>
      </c>
      <c r="O11" t="s">
        <v>3117</v>
      </c>
      <c r="P11" t="str">
        <f t="shared" si="0"/>
        <v>NO</v>
      </c>
      <c r="Q11" s="7">
        <v>1</v>
      </c>
      <c r="R11" s="7">
        <v>0.8</v>
      </c>
      <c r="S11" s="10">
        <v>0.8</v>
      </c>
      <c r="T11" s="9">
        <v>2.6</v>
      </c>
      <c r="U11" t="s">
        <v>0</v>
      </c>
    </row>
    <row r="12" spans="1:21">
      <c r="A12" t="s">
        <v>5841</v>
      </c>
      <c r="B12" t="s">
        <v>5842</v>
      </c>
      <c r="C12" t="s">
        <v>5843</v>
      </c>
      <c r="D12" t="s">
        <v>5844</v>
      </c>
      <c r="E12" t="s">
        <v>250</v>
      </c>
      <c r="F12" t="s">
        <v>42</v>
      </c>
      <c r="G12" t="s">
        <v>450</v>
      </c>
      <c r="H12" t="s">
        <v>260</v>
      </c>
      <c r="I12" t="s">
        <v>229</v>
      </c>
      <c r="J12" t="s">
        <v>230</v>
      </c>
      <c r="K12">
        <v>950</v>
      </c>
      <c r="L12" t="s">
        <v>5845</v>
      </c>
      <c r="M12" t="s">
        <v>5846</v>
      </c>
      <c r="N12" t="s">
        <v>240</v>
      </c>
      <c r="O12" t="s">
        <v>265</v>
      </c>
      <c r="P12" t="str">
        <f t="shared" si="0"/>
        <v>NO</v>
      </c>
      <c r="Q12" s="7">
        <v>1</v>
      </c>
      <c r="R12" s="7">
        <v>0.8</v>
      </c>
      <c r="S12" s="10">
        <v>0.8</v>
      </c>
      <c r="T12" s="9">
        <v>2.6</v>
      </c>
      <c r="U12" t="s">
        <v>0</v>
      </c>
    </row>
    <row r="13" spans="1:21">
      <c r="A13" t="s">
        <v>2501</v>
      </c>
      <c r="B13" t="s">
        <v>2502</v>
      </c>
      <c r="C13" t="s">
        <v>2503</v>
      </c>
      <c r="D13" t="s">
        <v>2504</v>
      </c>
      <c r="E13" t="s">
        <v>250</v>
      </c>
      <c r="F13" t="s">
        <v>129</v>
      </c>
      <c r="G13" t="s">
        <v>450</v>
      </c>
      <c r="H13" t="s">
        <v>229</v>
      </c>
      <c r="I13" t="s">
        <v>240</v>
      </c>
      <c r="J13" t="s">
        <v>230</v>
      </c>
      <c r="K13" t="s">
        <v>2505</v>
      </c>
      <c r="L13" t="s">
        <v>2506</v>
      </c>
      <c r="M13" t="s">
        <v>2507</v>
      </c>
      <c r="N13" t="s">
        <v>2508</v>
      </c>
      <c r="O13" t="s">
        <v>6673</v>
      </c>
      <c r="P13" t="str">
        <f t="shared" si="0"/>
        <v>NO</v>
      </c>
      <c r="Q13" s="7">
        <v>1</v>
      </c>
      <c r="R13" s="7">
        <v>0.8</v>
      </c>
      <c r="S13" s="10">
        <v>0.8</v>
      </c>
      <c r="T13" s="9">
        <v>2.6</v>
      </c>
      <c r="U13" t="s">
        <v>0</v>
      </c>
    </row>
    <row r="14" spans="1:21">
      <c r="A14" t="s">
        <v>3110</v>
      </c>
      <c r="B14" t="s">
        <v>3111</v>
      </c>
      <c r="C14" t="s">
        <v>3112</v>
      </c>
      <c r="D14" t="s">
        <v>3113</v>
      </c>
      <c r="E14" t="s">
        <v>227</v>
      </c>
      <c r="F14" t="s">
        <v>60</v>
      </c>
      <c r="G14" t="s">
        <v>450</v>
      </c>
      <c r="H14" t="s">
        <v>260</v>
      </c>
      <c r="I14" t="s">
        <v>1964</v>
      </c>
      <c r="J14" t="s">
        <v>230</v>
      </c>
      <c r="K14" t="s">
        <v>3114</v>
      </c>
      <c r="L14" t="s">
        <v>3115</v>
      </c>
      <c r="M14" t="s">
        <v>3116</v>
      </c>
      <c r="N14" t="s">
        <v>3117</v>
      </c>
      <c r="O14" t="s">
        <v>3117</v>
      </c>
      <c r="P14" t="str">
        <f t="shared" si="0"/>
        <v>NO</v>
      </c>
      <c r="Q14" s="7">
        <v>1</v>
      </c>
      <c r="R14" s="7">
        <v>0.8</v>
      </c>
      <c r="S14" s="10">
        <v>0.8</v>
      </c>
      <c r="T14" s="9">
        <v>2.6</v>
      </c>
      <c r="U14" t="s">
        <v>0</v>
      </c>
    </row>
    <row r="15" spans="1:21">
      <c r="A15" t="s">
        <v>3416</v>
      </c>
      <c r="B15" t="s">
        <v>3417</v>
      </c>
      <c r="C15" t="s">
        <v>3365</v>
      </c>
      <c r="D15" t="s">
        <v>3418</v>
      </c>
      <c r="E15" t="s">
        <v>227</v>
      </c>
      <c r="F15" t="s">
        <v>72</v>
      </c>
      <c r="G15" t="s">
        <v>450</v>
      </c>
      <c r="H15" t="s">
        <v>260</v>
      </c>
      <c r="I15" t="s">
        <v>251</v>
      </c>
      <c r="J15" t="s">
        <v>230</v>
      </c>
      <c r="K15" t="s">
        <v>3419</v>
      </c>
      <c r="L15" t="s">
        <v>3420</v>
      </c>
      <c r="M15" t="s">
        <v>3421</v>
      </c>
      <c r="N15" t="s">
        <v>296</v>
      </c>
      <c r="O15" t="s">
        <v>3117</v>
      </c>
      <c r="P15" t="str">
        <f t="shared" si="0"/>
        <v>NO</v>
      </c>
      <c r="Q15" s="7">
        <v>1</v>
      </c>
      <c r="R15" s="7">
        <v>0.8</v>
      </c>
      <c r="S15" s="10">
        <v>0.8</v>
      </c>
      <c r="T15" s="9">
        <v>2.6</v>
      </c>
      <c r="U15" t="s">
        <v>0</v>
      </c>
    </row>
    <row r="16" spans="1:21">
      <c r="A16" t="s">
        <v>446</v>
      </c>
      <c r="B16" t="s">
        <v>447</v>
      </c>
      <c r="C16" t="s">
        <v>448</v>
      </c>
      <c r="D16" t="s">
        <v>449</v>
      </c>
      <c r="E16" t="s">
        <v>227</v>
      </c>
      <c r="F16" t="s">
        <v>144</v>
      </c>
      <c r="G16" t="s">
        <v>450</v>
      </c>
      <c r="H16" t="s">
        <v>229</v>
      </c>
      <c r="I16" t="s">
        <v>251</v>
      </c>
      <c r="J16" t="s">
        <v>230</v>
      </c>
      <c r="K16" t="s">
        <v>451</v>
      </c>
      <c r="L16" t="s">
        <v>452</v>
      </c>
      <c r="M16" t="s">
        <v>453</v>
      </c>
      <c r="N16" t="s">
        <v>240</v>
      </c>
      <c r="O16" t="s">
        <v>265</v>
      </c>
      <c r="P16" t="str">
        <f t="shared" si="0"/>
        <v>NO</v>
      </c>
      <c r="Q16" s="7">
        <v>1</v>
      </c>
      <c r="R16" s="7">
        <v>0.8</v>
      </c>
      <c r="S16" s="10">
        <v>0.8</v>
      </c>
      <c r="T16" s="9">
        <v>2.6</v>
      </c>
      <c r="U16" t="s">
        <v>0</v>
      </c>
    </row>
    <row r="17" spans="1:21">
      <c r="A17" t="s">
        <v>713</v>
      </c>
      <c r="B17" t="s">
        <v>714</v>
      </c>
      <c r="C17" t="s">
        <v>715</v>
      </c>
      <c r="D17" t="s">
        <v>716</v>
      </c>
      <c r="E17" t="s">
        <v>250</v>
      </c>
      <c r="F17" t="s">
        <v>166</v>
      </c>
      <c r="G17" t="s">
        <v>450</v>
      </c>
      <c r="H17" t="s">
        <v>251</v>
      </c>
      <c r="I17" t="s">
        <v>240</v>
      </c>
      <c r="J17" t="s">
        <v>230</v>
      </c>
      <c r="K17" t="s">
        <v>717</v>
      </c>
      <c r="L17" t="s">
        <v>718</v>
      </c>
      <c r="M17" t="s">
        <v>719</v>
      </c>
      <c r="N17" t="s">
        <v>720</v>
      </c>
      <c r="O17" t="s">
        <v>265</v>
      </c>
      <c r="P17" t="str">
        <f t="shared" si="0"/>
        <v>NO</v>
      </c>
      <c r="Q17" s="7">
        <v>1</v>
      </c>
      <c r="R17" s="7">
        <v>0.8</v>
      </c>
      <c r="S17" s="10">
        <v>0.8</v>
      </c>
      <c r="T17" s="9">
        <v>2.6</v>
      </c>
      <c r="U17" t="s">
        <v>0</v>
      </c>
    </row>
    <row r="18" spans="1:21">
      <c r="A18" t="s">
        <v>2169</v>
      </c>
      <c r="B18" t="s">
        <v>2170</v>
      </c>
      <c r="C18" t="s">
        <v>2171</v>
      </c>
      <c r="D18" t="s">
        <v>2172</v>
      </c>
      <c r="E18" t="s">
        <v>250</v>
      </c>
      <c r="F18" t="s">
        <v>166</v>
      </c>
      <c r="G18" t="s">
        <v>450</v>
      </c>
      <c r="H18" t="s">
        <v>251</v>
      </c>
      <c r="I18" t="s">
        <v>260</v>
      </c>
      <c r="J18" t="s">
        <v>230</v>
      </c>
      <c r="K18" t="s">
        <v>2173</v>
      </c>
      <c r="L18" t="s">
        <v>2174</v>
      </c>
      <c r="M18" t="s">
        <v>2175</v>
      </c>
      <c r="N18" t="s">
        <v>240</v>
      </c>
      <c r="O18" t="s">
        <v>265</v>
      </c>
      <c r="P18" t="str">
        <f t="shared" si="0"/>
        <v>NO</v>
      </c>
      <c r="Q18" s="7">
        <v>1</v>
      </c>
      <c r="R18" s="7">
        <v>0.8</v>
      </c>
      <c r="S18" s="10">
        <v>0.8</v>
      </c>
      <c r="T18" s="9">
        <v>2.6</v>
      </c>
      <c r="U18" t="s">
        <v>0</v>
      </c>
    </row>
    <row r="19" spans="1:21">
      <c r="A19" t="s">
        <v>3131</v>
      </c>
      <c r="B19" t="s">
        <v>3132</v>
      </c>
      <c r="C19" t="s">
        <v>3133</v>
      </c>
      <c r="D19" t="s">
        <v>3134</v>
      </c>
      <c r="E19" t="s">
        <v>227</v>
      </c>
      <c r="F19" t="s">
        <v>72</v>
      </c>
      <c r="G19" t="s">
        <v>450</v>
      </c>
      <c r="H19" t="s">
        <v>260</v>
      </c>
      <c r="I19" t="s">
        <v>251</v>
      </c>
      <c r="J19" t="s">
        <v>230</v>
      </c>
      <c r="K19" t="s">
        <v>3135</v>
      </c>
      <c r="L19" t="s">
        <v>3136</v>
      </c>
      <c r="M19" t="s">
        <v>3137</v>
      </c>
      <c r="N19" t="s">
        <v>240</v>
      </c>
      <c r="O19" t="s">
        <v>265</v>
      </c>
      <c r="P19" t="str">
        <f t="shared" si="0"/>
        <v>NO</v>
      </c>
      <c r="Q19" s="7">
        <v>1</v>
      </c>
      <c r="R19" s="7">
        <v>0.8</v>
      </c>
      <c r="S19" s="10">
        <v>0.8</v>
      </c>
      <c r="T19" s="9">
        <v>2.6</v>
      </c>
      <c r="U19" t="s">
        <v>0</v>
      </c>
    </row>
    <row r="20" spans="1:21">
      <c r="A20" t="s">
        <v>3879</v>
      </c>
      <c r="B20" t="s">
        <v>3880</v>
      </c>
      <c r="C20" t="s">
        <v>3881</v>
      </c>
      <c r="D20" t="s">
        <v>3882</v>
      </c>
      <c r="E20" t="s">
        <v>227</v>
      </c>
      <c r="F20" t="s">
        <v>824</v>
      </c>
      <c r="G20" t="s">
        <v>450</v>
      </c>
      <c r="H20" t="s">
        <v>260</v>
      </c>
      <c r="I20" t="s">
        <v>251</v>
      </c>
      <c r="J20" t="s">
        <v>230</v>
      </c>
      <c r="K20">
        <v>5000</v>
      </c>
      <c r="L20" t="s">
        <v>3883</v>
      </c>
      <c r="M20" t="s">
        <v>3884</v>
      </c>
      <c r="N20">
        <v>5000</v>
      </c>
      <c r="O20" t="s">
        <v>265</v>
      </c>
      <c r="P20" t="str">
        <f t="shared" si="0"/>
        <v>NO</v>
      </c>
      <c r="Q20" s="7">
        <v>1</v>
      </c>
      <c r="R20" s="7">
        <v>0.8</v>
      </c>
      <c r="S20" s="10">
        <v>0.8</v>
      </c>
      <c r="T20" s="9">
        <v>2.6</v>
      </c>
      <c r="U20" t="s">
        <v>0</v>
      </c>
    </row>
    <row r="21" spans="1:21">
      <c r="A21" t="s">
        <v>4641</v>
      </c>
      <c r="B21" t="s">
        <v>4642</v>
      </c>
      <c r="C21" t="s">
        <v>4643</v>
      </c>
      <c r="D21" t="s">
        <v>1035</v>
      </c>
      <c r="E21" t="s">
        <v>227</v>
      </c>
      <c r="F21" t="s">
        <v>824</v>
      </c>
      <c r="G21" t="s">
        <v>450</v>
      </c>
      <c r="H21" t="s">
        <v>260</v>
      </c>
      <c r="I21" t="s">
        <v>251</v>
      </c>
      <c r="J21" t="s">
        <v>230</v>
      </c>
      <c r="K21" t="s">
        <v>4644</v>
      </c>
      <c r="L21" t="s">
        <v>4645</v>
      </c>
      <c r="M21" t="s">
        <v>4646</v>
      </c>
      <c r="N21" t="s">
        <v>240</v>
      </c>
      <c r="O21" t="s">
        <v>265</v>
      </c>
      <c r="P21" t="str">
        <f t="shared" si="0"/>
        <v>NO</v>
      </c>
      <c r="Q21" s="7">
        <v>1</v>
      </c>
      <c r="R21" s="7">
        <v>0.8</v>
      </c>
      <c r="S21" s="10">
        <v>0.8</v>
      </c>
      <c r="T21" s="9">
        <v>2.6</v>
      </c>
      <c r="U21" t="s">
        <v>0</v>
      </c>
    </row>
    <row r="22" spans="1:21">
      <c r="A22" t="s">
        <v>4952</v>
      </c>
      <c r="B22" t="s">
        <v>4953</v>
      </c>
      <c r="C22" t="s">
        <v>4954</v>
      </c>
      <c r="D22" t="s">
        <v>4955</v>
      </c>
      <c r="E22" t="s">
        <v>227</v>
      </c>
      <c r="F22" t="s">
        <v>106</v>
      </c>
      <c r="G22" t="s">
        <v>450</v>
      </c>
      <c r="H22" t="s">
        <v>292</v>
      </c>
      <c r="I22" t="s">
        <v>240</v>
      </c>
      <c r="J22" t="s">
        <v>230</v>
      </c>
      <c r="K22" t="s">
        <v>4956</v>
      </c>
      <c r="L22" t="s">
        <v>4957</v>
      </c>
      <c r="M22" t="s">
        <v>4958</v>
      </c>
      <c r="N22" t="s">
        <v>240</v>
      </c>
      <c r="O22" t="s">
        <v>265</v>
      </c>
      <c r="P22" t="str">
        <f t="shared" si="0"/>
        <v>NO</v>
      </c>
      <c r="Q22" s="7">
        <v>1</v>
      </c>
      <c r="R22" s="7">
        <v>0.8</v>
      </c>
      <c r="S22" s="10">
        <v>0.8</v>
      </c>
      <c r="T22" s="9">
        <v>2.6</v>
      </c>
      <c r="U22" t="s">
        <v>0</v>
      </c>
    </row>
    <row r="23" spans="1:21">
      <c r="A23" t="s">
        <v>6331</v>
      </c>
      <c r="B23" t="s">
        <v>6332</v>
      </c>
      <c r="C23" t="s">
        <v>6333</v>
      </c>
      <c r="D23" t="s">
        <v>6334</v>
      </c>
      <c r="E23" t="s">
        <v>227</v>
      </c>
      <c r="F23" t="s">
        <v>72</v>
      </c>
      <c r="G23" t="s">
        <v>450</v>
      </c>
      <c r="H23" t="s">
        <v>229</v>
      </c>
      <c r="I23" t="s">
        <v>260</v>
      </c>
      <c r="J23" t="s">
        <v>230</v>
      </c>
      <c r="K23" t="s">
        <v>6335</v>
      </c>
      <c r="L23" t="s">
        <v>6336</v>
      </c>
      <c r="M23" t="s">
        <v>6337</v>
      </c>
      <c r="N23" t="s">
        <v>240</v>
      </c>
      <c r="O23" t="s">
        <v>265</v>
      </c>
      <c r="P23" t="str">
        <f t="shared" si="0"/>
        <v>NO</v>
      </c>
      <c r="Q23" s="7">
        <v>1</v>
      </c>
      <c r="R23" s="7">
        <v>0.8</v>
      </c>
      <c r="S23" s="10">
        <v>0.8</v>
      </c>
      <c r="T23" s="9">
        <v>2.6</v>
      </c>
      <c r="U23" t="s">
        <v>0</v>
      </c>
    </row>
    <row r="24" spans="1:21">
      <c r="A24" t="s">
        <v>6508</v>
      </c>
      <c r="B24" t="s">
        <v>6509</v>
      </c>
      <c r="C24" t="s">
        <v>616</v>
      </c>
      <c r="D24" t="s">
        <v>6510</v>
      </c>
      <c r="E24" t="s">
        <v>227</v>
      </c>
      <c r="F24" t="s">
        <v>106</v>
      </c>
      <c r="G24" t="s">
        <v>450</v>
      </c>
      <c r="H24" t="s">
        <v>229</v>
      </c>
      <c r="I24" t="s">
        <v>240</v>
      </c>
      <c r="J24" t="s">
        <v>230</v>
      </c>
      <c r="K24" t="s">
        <v>262</v>
      </c>
      <c r="L24" t="s">
        <v>6511</v>
      </c>
      <c r="M24" t="s">
        <v>6512</v>
      </c>
      <c r="N24" t="s">
        <v>240</v>
      </c>
      <c r="O24" t="s">
        <v>265</v>
      </c>
      <c r="P24" t="str">
        <f t="shared" si="0"/>
        <v>NO</v>
      </c>
      <c r="Q24" s="7">
        <v>1</v>
      </c>
      <c r="R24" s="7">
        <v>0.8</v>
      </c>
      <c r="S24" s="10">
        <v>0.8</v>
      </c>
      <c r="T24" s="9">
        <v>2.6</v>
      </c>
      <c r="U24" t="s">
        <v>0</v>
      </c>
    </row>
    <row r="25" spans="1:21">
      <c r="A25" t="s">
        <v>3551</v>
      </c>
      <c r="B25" t="s">
        <v>3552</v>
      </c>
      <c r="C25" t="s">
        <v>3553</v>
      </c>
      <c r="D25" t="s">
        <v>3554</v>
      </c>
      <c r="E25" t="s">
        <v>227</v>
      </c>
      <c r="F25" t="s">
        <v>824</v>
      </c>
      <c r="G25" t="s">
        <v>450</v>
      </c>
      <c r="H25" t="s">
        <v>1964</v>
      </c>
      <c r="I25" t="s">
        <v>292</v>
      </c>
      <c r="J25" t="s">
        <v>261</v>
      </c>
      <c r="K25" t="s">
        <v>3555</v>
      </c>
      <c r="L25" t="s">
        <v>3556</v>
      </c>
      <c r="M25" t="s">
        <v>3557</v>
      </c>
      <c r="N25" t="s">
        <v>296</v>
      </c>
      <c r="O25" t="s">
        <v>6691</v>
      </c>
      <c r="P25" t="str">
        <f t="shared" si="0"/>
        <v>NO</v>
      </c>
      <c r="Q25" s="7">
        <v>1</v>
      </c>
      <c r="R25" s="7">
        <v>0.8</v>
      </c>
      <c r="S25" s="10">
        <v>0.8</v>
      </c>
      <c r="T25" s="9">
        <v>2.6</v>
      </c>
      <c r="U25" t="s">
        <v>0</v>
      </c>
    </row>
    <row r="26" spans="1:21">
      <c r="A26" t="s">
        <v>1504</v>
      </c>
      <c r="B26" t="s">
        <v>1505</v>
      </c>
      <c r="C26" t="s">
        <v>1506</v>
      </c>
      <c r="D26" t="s">
        <v>1507</v>
      </c>
      <c r="E26" t="s">
        <v>227</v>
      </c>
      <c r="F26" t="s">
        <v>137</v>
      </c>
      <c r="G26" t="s">
        <v>450</v>
      </c>
      <c r="H26" t="s">
        <v>229</v>
      </c>
      <c r="I26" t="s">
        <v>229</v>
      </c>
      <c r="J26" t="s">
        <v>261</v>
      </c>
      <c r="K26" t="s">
        <v>1508</v>
      </c>
      <c r="L26" t="s">
        <v>1509</v>
      </c>
      <c r="M26" t="s">
        <v>1510</v>
      </c>
      <c r="N26" t="s">
        <v>240</v>
      </c>
      <c r="O26" t="s">
        <v>265</v>
      </c>
      <c r="P26" t="str">
        <f t="shared" si="0"/>
        <v>NO</v>
      </c>
      <c r="Q26" s="7">
        <v>1</v>
      </c>
      <c r="R26" s="7">
        <v>0.8</v>
      </c>
      <c r="S26" s="10">
        <v>0.8</v>
      </c>
      <c r="T26" s="9">
        <v>2.6</v>
      </c>
      <c r="U26" t="s">
        <v>0</v>
      </c>
    </row>
    <row r="27" spans="1:21">
      <c r="A27" t="s">
        <v>3790</v>
      </c>
      <c r="B27" t="s">
        <v>3791</v>
      </c>
      <c r="C27" t="s">
        <v>3792</v>
      </c>
      <c r="D27" t="s">
        <v>3793</v>
      </c>
      <c r="E27" t="s">
        <v>227</v>
      </c>
      <c r="F27" t="s">
        <v>30</v>
      </c>
      <c r="G27" t="s">
        <v>450</v>
      </c>
      <c r="H27" t="s">
        <v>240</v>
      </c>
      <c r="I27" t="s">
        <v>292</v>
      </c>
      <c r="J27" t="s">
        <v>261</v>
      </c>
      <c r="K27" t="s">
        <v>3794</v>
      </c>
      <c r="L27" t="s">
        <v>3795</v>
      </c>
      <c r="M27" t="s">
        <v>3796</v>
      </c>
      <c r="N27" t="s">
        <v>240</v>
      </c>
      <c r="O27" t="s">
        <v>265</v>
      </c>
      <c r="P27" t="str">
        <f t="shared" si="0"/>
        <v>NO</v>
      </c>
      <c r="Q27" s="7">
        <v>1</v>
      </c>
      <c r="R27" s="7">
        <v>0.8</v>
      </c>
      <c r="S27" s="10">
        <v>0.8</v>
      </c>
      <c r="T27" s="9">
        <v>2.6</v>
      </c>
      <c r="U27" t="s">
        <v>0</v>
      </c>
    </row>
    <row r="28" spans="1:21">
      <c r="A28" t="s">
        <v>4549</v>
      </c>
      <c r="B28" t="s">
        <v>4550</v>
      </c>
      <c r="C28" t="s">
        <v>4551</v>
      </c>
      <c r="D28" t="s">
        <v>4552</v>
      </c>
      <c r="E28" t="s">
        <v>227</v>
      </c>
      <c r="F28" t="s">
        <v>164</v>
      </c>
      <c r="G28" t="s">
        <v>450</v>
      </c>
      <c r="H28" t="s">
        <v>240</v>
      </c>
      <c r="I28" t="s">
        <v>292</v>
      </c>
      <c r="J28" t="s">
        <v>367</v>
      </c>
      <c r="K28" t="s">
        <v>4553</v>
      </c>
      <c r="L28" t="s">
        <v>4554</v>
      </c>
      <c r="M28" t="s">
        <v>4555</v>
      </c>
      <c r="N28" t="s">
        <v>4556</v>
      </c>
      <c r="O28" t="s">
        <v>6721</v>
      </c>
      <c r="P28" t="str">
        <f t="shared" si="0"/>
        <v>NO</v>
      </c>
      <c r="Q28" s="7">
        <v>1</v>
      </c>
      <c r="R28" s="7">
        <v>0.8</v>
      </c>
      <c r="S28" s="10">
        <v>0.8</v>
      </c>
      <c r="T28" s="9">
        <v>2.6</v>
      </c>
      <c r="U28" t="s">
        <v>0</v>
      </c>
    </row>
    <row r="29" spans="1:21">
      <c r="A29" t="s">
        <v>5598</v>
      </c>
      <c r="B29" t="s">
        <v>5599</v>
      </c>
      <c r="C29" t="s">
        <v>5600</v>
      </c>
      <c r="D29" t="s">
        <v>5601</v>
      </c>
      <c r="E29" t="s">
        <v>227</v>
      </c>
      <c r="F29" t="s">
        <v>824</v>
      </c>
      <c r="G29" t="s">
        <v>450</v>
      </c>
      <c r="H29" t="s">
        <v>229</v>
      </c>
      <c r="I29" t="s">
        <v>260</v>
      </c>
      <c r="J29" t="s">
        <v>261</v>
      </c>
      <c r="K29">
        <v>100</v>
      </c>
      <c r="L29" t="s">
        <v>5602</v>
      </c>
      <c r="M29" t="s">
        <v>5603</v>
      </c>
      <c r="N29" t="s">
        <v>296</v>
      </c>
      <c r="O29" t="s">
        <v>3117</v>
      </c>
      <c r="P29" t="str">
        <f t="shared" si="0"/>
        <v>NO</v>
      </c>
      <c r="Q29" s="7">
        <v>1</v>
      </c>
      <c r="R29" s="7">
        <v>0.8</v>
      </c>
      <c r="S29" s="10">
        <v>0.8</v>
      </c>
      <c r="T29" s="9">
        <v>2.6</v>
      </c>
      <c r="U29" t="s">
        <v>0</v>
      </c>
    </row>
    <row r="30" spans="1:21">
      <c r="A30" t="s">
        <v>5781</v>
      </c>
      <c r="B30" t="s">
        <v>5782</v>
      </c>
      <c r="C30" t="s">
        <v>5783</v>
      </c>
      <c r="D30" t="s">
        <v>5784</v>
      </c>
      <c r="E30" t="s">
        <v>227</v>
      </c>
      <c r="F30" t="s">
        <v>187</v>
      </c>
      <c r="G30" t="s">
        <v>450</v>
      </c>
      <c r="H30" t="s">
        <v>229</v>
      </c>
      <c r="I30" t="s">
        <v>260</v>
      </c>
      <c r="J30" t="s">
        <v>261</v>
      </c>
      <c r="K30" t="s">
        <v>5785</v>
      </c>
      <c r="L30" t="s">
        <v>5786</v>
      </c>
      <c r="M30" t="s">
        <v>5787</v>
      </c>
      <c r="N30" t="s">
        <v>5788</v>
      </c>
      <c r="O30" t="s">
        <v>6751</v>
      </c>
      <c r="P30" t="str">
        <f t="shared" si="0"/>
        <v>NO</v>
      </c>
      <c r="Q30" s="7">
        <v>1</v>
      </c>
      <c r="R30" s="7">
        <v>0.8</v>
      </c>
      <c r="S30" s="10">
        <v>0.8</v>
      </c>
      <c r="T30" s="9">
        <v>2.6</v>
      </c>
      <c r="U30" t="s">
        <v>0</v>
      </c>
    </row>
    <row r="31" spans="1:21">
      <c r="A31" t="s">
        <v>713</v>
      </c>
      <c r="B31" t="s">
        <v>714</v>
      </c>
      <c r="C31" t="s">
        <v>715</v>
      </c>
      <c r="D31" t="s">
        <v>716</v>
      </c>
      <c r="E31" t="s">
        <v>250</v>
      </c>
      <c r="F31" t="s">
        <v>166</v>
      </c>
      <c r="G31" t="s">
        <v>450</v>
      </c>
      <c r="H31" t="s">
        <v>251</v>
      </c>
      <c r="I31" t="s">
        <v>240</v>
      </c>
      <c r="J31" t="s">
        <v>261</v>
      </c>
      <c r="K31" t="s">
        <v>717</v>
      </c>
      <c r="L31" t="s">
        <v>887</v>
      </c>
      <c r="M31" t="s">
        <v>888</v>
      </c>
      <c r="N31" t="s">
        <v>889</v>
      </c>
      <c r="O31" t="s">
        <v>265</v>
      </c>
      <c r="P31" t="str">
        <f t="shared" si="0"/>
        <v>NO</v>
      </c>
      <c r="Q31" s="7">
        <v>1</v>
      </c>
      <c r="R31" s="7">
        <v>0.8</v>
      </c>
      <c r="S31" s="10">
        <v>0.8</v>
      </c>
      <c r="T31" s="9">
        <v>2.6</v>
      </c>
      <c r="U31" t="s">
        <v>0</v>
      </c>
    </row>
    <row r="32" spans="1:21">
      <c r="A32" t="s">
        <v>2371</v>
      </c>
      <c r="B32" t="s">
        <v>2372</v>
      </c>
      <c r="C32" t="s">
        <v>2373</v>
      </c>
      <c r="D32" t="s">
        <v>2374</v>
      </c>
      <c r="E32" t="s">
        <v>227</v>
      </c>
      <c r="F32" t="s">
        <v>187</v>
      </c>
      <c r="G32" t="s">
        <v>2375</v>
      </c>
      <c r="H32" t="s">
        <v>292</v>
      </c>
      <c r="I32" t="s">
        <v>292</v>
      </c>
      <c r="J32" t="s">
        <v>230</v>
      </c>
      <c r="K32" t="s">
        <v>2376</v>
      </c>
      <c r="L32" t="s">
        <v>2377</v>
      </c>
      <c r="M32" t="s">
        <v>2378</v>
      </c>
      <c r="N32" t="s">
        <v>296</v>
      </c>
      <c r="O32" t="s">
        <v>3117</v>
      </c>
      <c r="P32" t="str">
        <f t="shared" si="0"/>
        <v>NO</v>
      </c>
      <c r="Q32" s="7">
        <v>0.90000000000000013</v>
      </c>
      <c r="R32" s="7">
        <v>0.8</v>
      </c>
      <c r="S32" s="10">
        <v>0.8</v>
      </c>
      <c r="T32" s="9">
        <v>2.5</v>
      </c>
      <c r="U32" t="s">
        <v>0</v>
      </c>
    </row>
    <row r="33" spans="1:21">
      <c r="A33" t="s">
        <v>5104</v>
      </c>
      <c r="B33" t="s">
        <v>5105</v>
      </c>
      <c r="C33" t="s">
        <v>5106</v>
      </c>
      <c r="D33" t="s">
        <v>5107</v>
      </c>
      <c r="E33" t="s">
        <v>227</v>
      </c>
      <c r="F33" t="s">
        <v>18</v>
      </c>
      <c r="G33" t="s">
        <v>2375</v>
      </c>
      <c r="H33" t="s">
        <v>292</v>
      </c>
      <c r="I33" t="s">
        <v>292</v>
      </c>
      <c r="J33" t="s">
        <v>230</v>
      </c>
      <c r="K33" t="s">
        <v>5108</v>
      </c>
      <c r="L33" t="s">
        <v>5109</v>
      </c>
      <c r="M33" t="s">
        <v>5110</v>
      </c>
      <c r="N33" t="s">
        <v>2262</v>
      </c>
      <c r="O33" t="s">
        <v>6691</v>
      </c>
      <c r="P33" t="str">
        <f t="shared" si="0"/>
        <v>NO</v>
      </c>
      <c r="Q33" s="7">
        <v>0.90000000000000013</v>
      </c>
      <c r="R33" s="7">
        <v>0.8</v>
      </c>
      <c r="S33" s="10">
        <v>0.8</v>
      </c>
      <c r="T33" s="9">
        <v>2.5</v>
      </c>
      <c r="U33" t="s">
        <v>0</v>
      </c>
    </row>
    <row r="34" spans="1:21">
      <c r="A34" t="s">
        <v>3429</v>
      </c>
      <c r="B34" t="s">
        <v>3430</v>
      </c>
      <c r="C34" t="s">
        <v>3431</v>
      </c>
      <c r="D34" t="s">
        <v>3432</v>
      </c>
      <c r="E34" t="s">
        <v>227</v>
      </c>
      <c r="F34" t="s">
        <v>824</v>
      </c>
      <c r="G34" t="s">
        <v>2375</v>
      </c>
      <c r="H34" t="s">
        <v>229</v>
      </c>
      <c r="I34" t="s">
        <v>229</v>
      </c>
      <c r="J34" t="s">
        <v>261</v>
      </c>
      <c r="K34" t="s">
        <v>3433</v>
      </c>
      <c r="L34" t="s">
        <v>3434</v>
      </c>
      <c r="M34" t="s">
        <v>3435</v>
      </c>
      <c r="N34" t="s">
        <v>296</v>
      </c>
      <c r="O34" t="s">
        <v>265</v>
      </c>
      <c r="P34" t="str">
        <f t="shared" si="0"/>
        <v>NO</v>
      </c>
      <c r="Q34" s="7">
        <v>0.90000000000000013</v>
      </c>
      <c r="R34" s="7">
        <v>0.8</v>
      </c>
      <c r="S34" s="10">
        <v>0.8</v>
      </c>
      <c r="T34" s="9">
        <v>2.5</v>
      </c>
      <c r="U34" t="s">
        <v>0</v>
      </c>
    </row>
    <row r="35" spans="1:21">
      <c r="A35" t="s">
        <v>4018</v>
      </c>
      <c r="B35" t="s">
        <v>4019</v>
      </c>
      <c r="C35" t="s">
        <v>4020</v>
      </c>
      <c r="D35" t="s">
        <v>4021</v>
      </c>
      <c r="E35" t="s">
        <v>227</v>
      </c>
      <c r="F35" t="s">
        <v>164</v>
      </c>
      <c r="G35" t="s">
        <v>2375</v>
      </c>
      <c r="H35" t="s">
        <v>260</v>
      </c>
      <c r="I35" t="s">
        <v>561</v>
      </c>
      <c r="J35" t="s">
        <v>261</v>
      </c>
      <c r="K35" t="s">
        <v>4022</v>
      </c>
      <c r="L35" t="s">
        <v>4023</v>
      </c>
      <c r="M35" t="s">
        <v>4024</v>
      </c>
      <c r="N35" t="s">
        <v>240</v>
      </c>
      <c r="O35" t="s">
        <v>265</v>
      </c>
      <c r="P35" t="str">
        <f t="shared" si="0"/>
        <v>NO</v>
      </c>
      <c r="Q35" s="7">
        <v>0.90000000000000013</v>
      </c>
      <c r="R35" s="7">
        <v>0.8</v>
      </c>
      <c r="S35" s="10">
        <v>0.8</v>
      </c>
      <c r="T35" s="9">
        <v>2.5</v>
      </c>
      <c r="U35" t="s">
        <v>0</v>
      </c>
    </row>
    <row r="36" spans="1:21">
      <c r="A36" t="s">
        <v>4375</v>
      </c>
      <c r="B36" t="s">
        <v>4376</v>
      </c>
      <c r="C36" t="s">
        <v>4377</v>
      </c>
      <c r="D36" t="s">
        <v>4378</v>
      </c>
      <c r="E36" t="s">
        <v>227</v>
      </c>
      <c r="F36" t="s">
        <v>824</v>
      </c>
      <c r="G36" t="s">
        <v>2375</v>
      </c>
      <c r="H36" t="s">
        <v>260</v>
      </c>
      <c r="I36" t="s">
        <v>229</v>
      </c>
      <c r="J36" t="s">
        <v>261</v>
      </c>
      <c r="K36" t="s">
        <v>240</v>
      </c>
      <c r="L36" t="s">
        <v>4379</v>
      </c>
      <c r="M36" t="s">
        <v>4380</v>
      </c>
      <c r="N36" t="s">
        <v>199</v>
      </c>
      <c r="O36" t="s">
        <v>265</v>
      </c>
      <c r="P36" t="str">
        <f t="shared" si="0"/>
        <v>NO</v>
      </c>
      <c r="Q36" s="7">
        <v>0.90000000000000013</v>
      </c>
      <c r="R36" s="7">
        <v>0.8</v>
      </c>
      <c r="S36" s="10">
        <v>0.8</v>
      </c>
      <c r="T36" s="9">
        <v>2.5</v>
      </c>
      <c r="U36" t="s">
        <v>0</v>
      </c>
    </row>
    <row r="37" spans="1:21">
      <c r="A37" t="s">
        <v>4523</v>
      </c>
      <c r="B37" t="s">
        <v>4524</v>
      </c>
      <c r="C37" t="s">
        <v>3487</v>
      </c>
      <c r="D37" t="s">
        <v>1441</v>
      </c>
      <c r="E37" t="s">
        <v>250</v>
      </c>
      <c r="F37" t="s">
        <v>824</v>
      </c>
      <c r="G37" t="s">
        <v>2375</v>
      </c>
      <c r="H37" t="s">
        <v>260</v>
      </c>
      <c r="I37" t="s">
        <v>251</v>
      </c>
      <c r="J37" t="s">
        <v>261</v>
      </c>
      <c r="K37" t="s">
        <v>4525</v>
      </c>
      <c r="L37" t="s">
        <v>4526</v>
      </c>
      <c r="M37" t="s">
        <v>4527</v>
      </c>
      <c r="N37" t="s">
        <v>240</v>
      </c>
      <c r="O37" t="s">
        <v>265</v>
      </c>
      <c r="P37" t="str">
        <f t="shared" si="0"/>
        <v>NO</v>
      </c>
      <c r="Q37" s="7">
        <v>0.90000000000000013</v>
      </c>
      <c r="R37" s="7">
        <v>0.8</v>
      </c>
      <c r="S37" s="10">
        <v>0.8</v>
      </c>
      <c r="T37" s="9">
        <v>2.5</v>
      </c>
      <c r="U37" t="s">
        <v>0</v>
      </c>
    </row>
    <row r="38" spans="1:21">
      <c r="A38" t="s">
        <v>2161</v>
      </c>
      <c r="B38" t="s">
        <v>2162</v>
      </c>
      <c r="C38" t="s">
        <v>2163</v>
      </c>
      <c r="D38" t="s">
        <v>2164</v>
      </c>
      <c r="E38" t="s">
        <v>227</v>
      </c>
      <c r="F38" t="s">
        <v>172</v>
      </c>
      <c r="G38" t="s">
        <v>2165</v>
      </c>
      <c r="H38" t="s">
        <v>260</v>
      </c>
      <c r="I38" t="s">
        <v>251</v>
      </c>
      <c r="J38" t="s">
        <v>230</v>
      </c>
      <c r="K38" t="s">
        <v>2166</v>
      </c>
      <c r="L38" t="s">
        <v>2167</v>
      </c>
      <c r="M38" t="s">
        <v>2168</v>
      </c>
      <c r="N38" t="s">
        <v>296</v>
      </c>
      <c r="O38" t="s">
        <v>3117</v>
      </c>
      <c r="P38" t="str">
        <f t="shared" si="0"/>
        <v>NO</v>
      </c>
      <c r="Q38" s="7">
        <v>0.85000000000000009</v>
      </c>
      <c r="R38" s="7">
        <v>0.8</v>
      </c>
      <c r="S38" s="10">
        <v>0.8</v>
      </c>
      <c r="T38" s="9">
        <v>2.4500000000000002</v>
      </c>
      <c r="U38" t="s">
        <v>0</v>
      </c>
    </row>
    <row r="39" spans="1:21">
      <c r="A39" t="s">
        <v>3302</v>
      </c>
      <c r="B39" t="s">
        <v>3303</v>
      </c>
      <c r="C39" t="s">
        <v>3304</v>
      </c>
      <c r="D39" t="s">
        <v>3305</v>
      </c>
      <c r="E39" t="s">
        <v>227</v>
      </c>
      <c r="F39" t="s">
        <v>164</v>
      </c>
      <c r="G39" t="s">
        <v>2165</v>
      </c>
      <c r="H39" t="s">
        <v>229</v>
      </c>
      <c r="I39" t="s">
        <v>260</v>
      </c>
      <c r="J39" t="s">
        <v>230</v>
      </c>
      <c r="K39" t="s">
        <v>3306</v>
      </c>
      <c r="L39" t="s">
        <v>3307</v>
      </c>
      <c r="M39" t="s">
        <v>3308</v>
      </c>
      <c r="N39" t="s">
        <v>3309</v>
      </c>
      <c r="O39" t="s">
        <v>6693</v>
      </c>
      <c r="P39" t="str">
        <f t="shared" si="0"/>
        <v>NO</v>
      </c>
      <c r="Q39" s="7">
        <v>0.85000000000000009</v>
      </c>
      <c r="R39" s="7">
        <v>0.8</v>
      </c>
      <c r="S39" s="10">
        <v>0.8</v>
      </c>
      <c r="T39" s="9">
        <v>2.4500000000000002</v>
      </c>
      <c r="U39" t="s">
        <v>0</v>
      </c>
    </row>
    <row r="40" spans="1:21">
      <c r="A40" t="s">
        <v>5125</v>
      </c>
      <c r="B40" t="s">
        <v>5126</v>
      </c>
      <c r="C40" t="s">
        <v>5127</v>
      </c>
      <c r="D40" t="s">
        <v>1441</v>
      </c>
      <c r="E40" t="s">
        <v>227</v>
      </c>
      <c r="F40" t="s">
        <v>42</v>
      </c>
      <c r="G40" t="s">
        <v>2165</v>
      </c>
      <c r="H40" t="s">
        <v>260</v>
      </c>
      <c r="I40" t="s">
        <v>251</v>
      </c>
      <c r="J40" t="s">
        <v>230</v>
      </c>
      <c r="K40" t="s">
        <v>5128</v>
      </c>
      <c r="L40" t="s">
        <v>5129</v>
      </c>
      <c r="M40" t="s">
        <v>5130</v>
      </c>
      <c r="N40" t="s">
        <v>240</v>
      </c>
      <c r="O40" t="s">
        <v>265</v>
      </c>
      <c r="P40" t="str">
        <f t="shared" si="0"/>
        <v>NO</v>
      </c>
      <c r="Q40" s="7">
        <v>0.85000000000000009</v>
      </c>
      <c r="R40" s="7">
        <v>0.8</v>
      </c>
      <c r="S40" s="10">
        <v>0.8</v>
      </c>
      <c r="T40" s="9">
        <v>2.4500000000000002</v>
      </c>
      <c r="U40" t="s">
        <v>0</v>
      </c>
    </row>
    <row r="41" spans="1:21">
      <c r="A41" t="s">
        <v>5473</v>
      </c>
      <c r="B41" t="s">
        <v>5474</v>
      </c>
      <c r="C41" t="s">
        <v>5475</v>
      </c>
      <c r="D41" t="s">
        <v>5476</v>
      </c>
      <c r="E41" t="s">
        <v>250</v>
      </c>
      <c r="F41" t="s">
        <v>30</v>
      </c>
      <c r="G41" t="s">
        <v>2165</v>
      </c>
      <c r="H41" t="s">
        <v>260</v>
      </c>
      <c r="I41" t="s">
        <v>292</v>
      </c>
      <c r="J41" t="s">
        <v>261</v>
      </c>
      <c r="K41" t="s">
        <v>5477</v>
      </c>
      <c r="L41" t="s">
        <v>5478</v>
      </c>
      <c r="M41" t="s">
        <v>5479</v>
      </c>
      <c r="N41" t="s">
        <v>296</v>
      </c>
      <c r="O41" t="s">
        <v>3117</v>
      </c>
      <c r="P41" t="str">
        <f t="shared" si="0"/>
        <v>NO</v>
      </c>
      <c r="Q41" s="7">
        <v>0.85000000000000009</v>
      </c>
      <c r="R41" s="7">
        <v>0.8</v>
      </c>
      <c r="S41" s="10">
        <v>0.8</v>
      </c>
      <c r="T41" s="9">
        <v>2.4500000000000002</v>
      </c>
      <c r="U41" t="s">
        <v>0</v>
      </c>
    </row>
    <row r="42" spans="1:21">
      <c r="A42" t="s">
        <v>4329</v>
      </c>
      <c r="B42" t="s">
        <v>4330</v>
      </c>
      <c r="C42" t="s">
        <v>4331</v>
      </c>
      <c r="D42" t="s">
        <v>2992</v>
      </c>
      <c r="E42" t="s">
        <v>227</v>
      </c>
      <c r="F42" t="s">
        <v>42</v>
      </c>
      <c r="G42" t="s">
        <v>2165</v>
      </c>
      <c r="H42" t="s">
        <v>260</v>
      </c>
      <c r="I42" t="s">
        <v>229</v>
      </c>
      <c r="J42" t="s">
        <v>261</v>
      </c>
      <c r="K42" t="s">
        <v>4332</v>
      </c>
      <c r="L42" t="s">
        <v>4333</v>
      </c>
      <c r="M42" t="s">
        <v>4334</v>
      </c>
      <c r="N42" t="s">
        <v>240</v>
      </c>
      <c r="O42" t="s">
        <v>265</v>
      </c>
      <c r="P42" t="str">
        <f t="shared" si="0"/>
        <v>NO</v>
      </c>
      <c r="Q42" s="7">
        <v>0.85000000000000009</v>
      </c>
      <c r="R42" s="7">
        <v>0.8</v>
      </c>
      <c r="S42" s="10">
        <v>0.8</v>
      </c>
      <c r="T42" s="9">
        <v>2.4500000000000002</v>
      </c>
      <c r="U42" t="s">
        <v>0</v>
      </c>
    </row>
    <row r="43" spans="1:21">
      <c r="A43" t="s">
        <v>5936</v>
      </c>
      <c r="B43" t="s">
        <v>5937</v>
      </c>
      <c r="C43" t="s">
        <v>5938</v>
      </c>
      <c r="D43" t="s">
        <v>1132</v>
      </c>
      <c r="E43" t="s">
        <v>227</v>
      </c>
      <c r="F43" t="s">
        <v>18</v>
      </c>
      <c r="G43" t="s">
        <v>2165</v>
      </c>
      <c r="H43" t="s">
        <v>229</v>
      </c>
      <c r="I43" t="s">
        <v>229</v>
      </c>
      <c r="J43" t="s">
        <v>261</v>
      </c>
      <c r="K43" t="s">
        <v>5939</v>
      </c>
      <c r="L43" t="s">
        <v>5940</v>
      </c>
      <c r="M43" t="s">
        <v>5941</v>
      </c>
      <c r="N43" t="s">
        <v>199</v>
      </c>
      <c r="O43" t="s">
        <v>265</v>
      </c>
      <c r="P43" t="str">
        <f t="shared" si="0"/>
        <v>NO</v>
      </c>
      <c r="Q43" s="7">
        <v>0.85000000000000009</v>
      </c>
      <c r="R43" s="7">
        <v>0.8</v>
      </c>
      <c r="S43" s="10">
        <v>0.8</v>
      </c>
      <c r="T43" s="9">
        <v>2.4500000000000002</v>
      </c>
      <c r="U43" t="s">
        <v>0</v>
      </c>
    </row>
    <row r="44" spans="1:21">
      <c r="A44" t="s">
        <v>6462</v>
      </c>
      <c r="B44" t="s">
        <v>6463</v>
      </c>
      <c r="C44" t="s">
        <v>6464</v>
      </c>
      <c r="D44" t="s">
        <v>6465</v>
      </c>
      <c r="E44" t="s">
        <v>227</v>
      </c>
      <c r="F44" t="s">
        <v>187</v>
      </c>
      <c r="G44" t="s">
        <v>2165</v>
      </c>
      <c r="H44" t="s">
        <v>292</v>
      </c>
      <c r="I44" t="s">
        <v>561</v>
      </c>
      <c r="J44" t="s">
        <v>261</v>
      </c>
      <c r="K44" t="s">
        <v>6466</v>
      </c>
      <c r="L44" t="s">
        <v>6467</v>
      </c>
      <c r="M44" t="s">
        <v>6468</v>
      </c>
      <c r="N44" t="s">
        <v>240</v>
      </c>
      <c r="O44" t="s">
        <v>265</v>
      </c>
      <c r="P44" t="str">
        <f t="shared" si="0"/>
        <v>NO</v>
      </c>
      <c r="Q44" s="7">
        <v>0.85000000000000009</v>
      </c>
      <c r="R44" s="7">
        <v>0.8</v>
      </c>
      <c r="S44" s="10">
        <v>0.8</v>
      </c>
      <c r="T44" s="9">
        <v>2.4500000000000002</v>
      </c>
      <c r="U44" t="s">
        <v>0</v>
      </c>
    </row>
    <row r="45" spans="1:21">
      <c r="A45" t="s">
        <v>3070</v>
      </c>
      <c r="B45" t="s">
        <v>3071</v>
      </c>
      <c r="C45" t="s">
        <v>3067</v>
      </c>
      <c r="D45" t="s">
        <v>1597</v>
      </c>
      <c r="E45" t="s">
        <v>250</v>
      </c>
      <c r="F45" t="s">
        <v>42</v>
      </c>
      <c r="G45" t="s">
        <v>3072</v>
      </c>
      <c r="H45" t="s">
        <v>292</v>
      </c>
      <c r="I45" t="s">
        <v>229</v>
      </c>
      <c r="J45" t="s">
        <v>230</v>
      </c>
      <c r="K45" t="s">
        <v>3073</v>
      </c>
      <c r="L45" t="s">
        <v>3074</v>
      </c>
      <c r="M45" t="s">
        <v>3075</v>
      </c>
      <c r="N45" t="s">
        <v>240</v>
      </c>
      <c r="O45" t="s">
        <v>265</v>
      </c>
      <c r="P45" t="str">
        <f t="shared" si="0"/>
        <v>NO</v>
      </c>
      <c r="Q45" s="7">
        <v>0.8</v>
      </c>
      <c r="R45" s="7">
        <v>0.8</v>
      </c>
      <c r="S45" s="10">
        <v>0.8</v>
      </c>
      <c r="T45" s="9">
        <v>2.4000000000000004</v>
      </c>
      <c r="U45" t="s">
        <v>0</v>
      </c>
    </row>
    <row r="46" spans="1:21">
      <c r="A46" t="s">
        <v>3395</v>
      </c>
      <c r="B46" t="s">
        <v>3396</v>
      </c>
      <c r="C46" t="s">
        <v>3397</v>
      </c>
      <c r="D46" t="s">
        <v>3398</v>
      </c>
      <c r="E46" t="s">
        <v>227</v>
      </c>
      <c r="F46" t="s">
        <v>172</v>
      </c>
      <c r="G46" t="s">
        <v>3072</v>
      </c>
      <c r="H46" t="s">
        <v>260</v>
      </c>
      <c r="I46" t="s">
        <v>292</v>
      </c>
      <c r="J46" t="s">
        <v>230</v>
      </c>
      <c r="K46" t="s">
        <v>3399</v>
      </c>
      <c r="L46" t="s">
        <v>3400</v>
      </c>
      <c r="M46" t="s">
        <v>3401</v>
      </c>
      <c r="N46" t="s">
        <v>240</v>
      </c>
      <c r="O46" t="s">
        <v>265</v>
      </c>
      <c r="P46" t="str">
        <f t="shared" si="0"/>
        <v>NO</v>
      </c>
      <c r="Q46" s="7">
        <v>0.8</v>
      </c>
      <c r="R46" s="7">
        <v>0.8</v>
      </c>
      <c r="S46" s="10">
        <v>0.8</v>
      </c>
      <c r="T46" s="9">
        <v>2.4000000000000004</v>
      </c>
      <c r="U46" t="s">
        <v>0</v>
      </c>
    </row>
    <row r="47" spans="1:21">
      <c r="A47" t="s">
        <v>3985</v>
      </c>
      <c r="B47" t="s">
        <v>3986</v>
      </c>
      <c r="C47" t="s">
        <v>3987</v>
      </c>
      <c r="D47" t="s">
        <v>3181</v>
      </c>
      <c r="E47" t="s">
        <v>227</v>
      </c>
      <c r="F47" t="s">
        <v>824</v>
      </c>
      <c r="G47" t="s">
        <v>570</v>
      </c>
      <c r="H47" t="s">
        <v>260</v>
      </c>
      <c r="I47" t="s">
        <v>776</v>
      </c>
      <c r="J47" t="s">
        <v>230</v>
      </c>
      <c r="K47" t="s">
        <v>3988</v>
      </c>
      <c r="L47" t="s">
        <v>3989</v>
      </c>
      <c r="M47" t="s">
        <v>3990</v>
      </c>
      <c r="N47" t="s">
        <v>3117</v>
      </c>
      <c r="O47" t="s">
        <v>3117</v>
      </c>
      <c r="P47" t="str">
        <f t="shared" si="0"/>
        <v>NO</v>
      </c>
      <c r="Q47" s="7">
        <v>0.75000000000000011</v>
      </c>
      <c r="R47" s="7">
        <v>0.8</v>
      </c>
      <c r="S47" s="10">
        <v>0.8</v>
      </c>
      <c r="T47" s="9">
        <v>2.3500000000000005</v>
      </c>
      <c r="U47" t="s">
        <v>0</v>
      </c>
    </row>
    <row r="48" spans="1:21">
      <c r="A48" t="s">
        <v>2766</v>
      </c>
      <c r="B48" t="s">
        <v>2767</v>
      </c>
      <c r="C48" t="s">
        <v>2768</v>
      </c>
      <c r="D48" t="s">
        <v>2769</v>
      </c>
      <c r="E48" t="s">
        <v>250</v>
      </c>
      <c r="F48" t="s">
        <v>144</v>
      </c>
      <c r="G48" t="s">
        <v>570</v>
      </c>
      <c r="H48" t="s">
        <v>229</v>
      </c>
      <c r="I48" t="s">
        <v>229</v>
      </c>
      <c r="J48" t="s">
        <v>230</v>
      </c>
      <c r="K48" t="s">
        <v>2770</v>
      </c>
      <c r="L48" t="s">
        <v>2771</v>
      </c>
      <c r="M48" t="s">
        <v>2772</v>
      </c>
      <c r="N48" t="s">
        <v>240</v>
      </c>
      <c r="O48" t="s">
        <v>265</v>
      </c>
      <c r="P48" t="str">
        <f t="shared" si="0"/>
        <v>NO</v>
      </c>
      <c r="Q48" s="7">
        <v>0.75000000000000011</v>
      </c>
      <c r="R48" s="7">
        <v>0.8</v>
      </c>
      <c r="S48" s="10">
        <v>0.8</v>
      </c>
      <c r="T48" s="9">
        <v>2.3500000000000005</v>
      </c>
      <c r="U48" t="s">
        <v>0</v>
      </c>
    </row>
    <row r="49" spans="1:21">
      <c r="A49" t="s">
        <v>1382</v>
      </c>
      <c r="B49" t="s">
        <v>1383</v>
      </c>
      <c r="C49" t="s">
        <v>1384</v>
      </c>
      <c r="D49" t="s">
        <v>1385</v>
      </c>
      <c r="E49" t="s">
        <v>227</v>
      </c>
      <c r="F49" t="s">
        <v>191</v>
      </c>
      <c r="G49" t="s">
        <v>570</v>
      </c>
      <c r="H49" t="s">
        <v>292</v>
      </c>
      <c r="I49" t="s">
        <v>240</v>
      </c>
      <c r="J49" t="s">
        <v>230</v>
      </c>
      <c r="K49" t="s">
        <v>1373</v>
      </c>
      <c r="L49" t="s">
        <v>1386</v>
      </c>
      <c r="M49" t="s">
        <v>1387</v>
      </c>
      <c r="N49" t="s">
        <v>712</v>
      </c>
      <c r="O49" t="s">
        <v>2269</v>
      </c>
      <c r="P49" t="str">
        <f t="shared" si="0"/>
        <v>NO</v>
      </c>
      <c r="Q49" s="7">
        <v>0.75000000000000011</v>
      </c>
      <c r="R49" s="7">
        <v>0.8</v>
      </c>
      <c r="S49" s="10">
        <v>0.8</v>
      </c>
      <c r="T49" s="9">
        <v>2.3500000000000005</v>
      </c>
      <c r="U49" t="s">
        <v>0</v>
      </c>
    </row>
    <row r="50" spans="1:21">
      <c r="A50" t="s">
        <v>3782</v>
      </c>
      <c r="B50" t="s">
        <v>3783</v>
      </c>
      <c r="C50" t="s">
        <v>3784</v>
      </c>
      <c r="D50" t="s">
        <v>3785</v>
      </c>
      <c r="E50" t="s">
        <v>227</v>
      </c>
      <c r="F50" t="s">
        <v>129</v>
      </c>
      <c r="G50" t="s">
        <v>570</v>
      </c>
      <c r="H50" t="s">
        <v>260</v>
      </c>
      <c r="I50" t="s">
        <v>240</v>
      </c>
      <c r="J50" t="s">
        <v>230</v>
      </c>
      <c r="K50" t="s">
        <v>3786</v>
      </c>
      <c r="L50" t="s">
        <v>3787</v>
      </c>
      <c r="M50" t="s">
        <v>3788</v>
      </c>
      <c r="N50" t="s">
        <v>3789</v>
      </c>
      <c r="O50" t="s">
        <v>6706</v>
      </c>
      <c r="P50" t="str">
        <f t="shared" si="0"/>
        <v>NO</v>
      </c>
      <c r="Q50" s="7">
        <v>0.75000000000000011</v>
      </c>
      <c r="R50" s="7">
        <v>0.8</v>
      </c>
      <c r="S50" s="10">
        <v>0.8</v>
      </c>
      <c r="T50" s="9">
        <v>2.3500000000000005</v>
      </c>
      <c r="U50" t="s">
        <v>0</v>
      </c>
    </row>
    <row r="51" spans="1:21">
      <c r="A51" t="s">
        <v>566</v>
      </c>
      <c r="B51" t="s">
        <v>567</v>
      </c>
      <c r="C51" t="s">
        <v>568</v>
      </c>
      <c r="D51" t="s">
        <v>569</v>
      </c>
      <c r="E51" t="s">
        <v>227</v>
      </c>
      <c r="F51" t="s">
        <v>129</v>
      </c>
      <c r="G51" t="s">
        <v>570</v>
      </c>
      <c r="H51" t="s">
        <v>229</v>
      </c>
      <c r="I51" t="s">
        <v>240</v>
      </c>
      <c r="J51" t="s">
        <v>230</v>
      </c>
      <c r="K51" t="s">
        <v>571</v>
      </c>
      <c r="L51" t="s">
        <v>572</v>
      </c>
      <c r="M51" t="s">
        <v>573</v>
      </c>
      <c r="N51" t="s">
        <v>240</v>
      </c>
      <c r="O51" t="s">
        <v>265</v>
      </c>
      <c r="P51" t="str">
        <f t="shared" si="0"/>
        <v>NO</v>
      </c>
      <c r="Q51" s="7">
        <v>0.75000000000000011</v>
      </c>
      <c r="R51" s="7">
        <v>0.8</v>
      </c>
      <c r="S51" s="10">
        <v>0.8</v>
      </c>
      <c r="T51" s="9">
        <v>2.3500000000000005</v>
      </c>
      <c r="U51" t="s">
        <v>0</v>
      </c>
    </row>
    <row r="52" spans="1:21">
      <c r="A52" t="s">
        <v>1135</v>
      </c>
      <c r="B52" t="s">
        <v>1136</v>
      </c>
      <c r="C52" t="s">
        <v>1137</v>
      </c>
      <c r="D52" t="s">
        <v>1138</v>
      </c>
      <c r="E52" t="s">
        <v>227</v>
      </c>
      <c r="F52" t="s">
        <v>187</v>
      </c>
      <c r="G52" t="s">
        <v>570</v>
      </c>
      <c r="H52" t="s">
        <v>260</v>
      </c>
      <c r="I52" t="s">
        <v>251</v>
      </c>
      <c r="J52" t="s">
        <v>230</v>
      </c>
      <c r="K52" t="s">
        <v>1139</v>
      </c>
      <c r="L52" t="s">
        <v>1140</v>
      </c>
      <c r="M52" t="s">
        <v>1141</v>
      </c>
      <c r="N52" t="s">
        <v>240</v>
      </c>
      <c r="O52" t="s">
        <v>265</v>
      </c>
      <c r="P52" t="str">
        <f t="shared" si="0"/>
        <v>NO</v>
      </c>
      <c r="Q52" s="7">
        <v>0.75000000000000011</v>
      </c>
      <c r="R52" s="7">
        <v>0.8</v>
      </c>
      <c r="S52" s="10">
        <v>0.8</v>
      </c>
      <c r="T52" s="9">
        <v>2.3500000000000005</v>
      </c>
      <c r="U52" t="s">
        <v>0</v>
      </c>
    </row>
    <row r="53" spans="1:21">
      <c r="A53" t="s">
        <v>5320</v>
      </c>
      <c r="B53" t="s">
        <v>5321</v>
      </c>
      <c r="C53" t="s">
        <v>5322</v>
      </c>
      <c r="D53" t="s">
        <v>5323</v>
      </c>
      <c r="E53" t="s">
        <v>227</v>
      </c>
      <c r="F53" t="s">
        <v>42</v>
      </c>
      <c r="G53" t="s">
        <v>570</v>
      </c>
      <c r="H53" t="s">
        <v>229</v>
      </c>
      <c r="I53" t="s">
        <v>251</v>
      </c>
      <c r="J53" t="s">
        <v>230</v>
      </c>
      <c r="K53" t="s">
        <v>1824</v>
      </c>
      <c r="L53" t="s">
        <v>5324</v>
      </c>
      <c r="M53" t="s">
        <v>5325</v>
      </c>
      <c r="N53" t="s">
        <v>240</v>
      </c>
      <c r="O53" t="s">
        <v>265</v>
      </c>
      <c r="P53" t="str">
        <f t="shared" si="0"/>
        <v>NO</v>
      </c>
      <c r="Q53" s="7">
        <v>0.75000000000000011</v>
      </c>
      <c r="R53" s="7">
        <v>0.8</v>
      </c>
      <c r="S53" s="10">
        <v>0.8</v>
      </c>
      <c r="T53" s="9">
        <v>2.3500000000000005</v>
      </c>
      <c r="U53" t="s">
        <v>0</v>
      </c>
    </row>
    <row r="54" spans="1:21">
      <c r="A54" t="s">
        <v>5365</v>
      </c>
      <c r="B54" t="s">
        <v>5366</v>
      </c>
      <c r="C54" t="s">
        <v>5058</v>
      </c>
      <c r="D54" t="s">
        <v>5367</v>
      </c>
      <c r="E54" t="s">
        <v>227</v>
      </c>
      <c r="F54" t="s">
        <v>824</v>
      </c>
      <c r="G54" t="s">
        <v>570</v>
      </c>
      <c r="H54" t="s">
        <v>260</v>
      </c>
      <c r="I54" t="s">
        <v>251</v>
      </c>
      <c r="J54" t="s">
        <v>230</v>
      </c>
      <c r="K54" t="s">
        <v>5368</v>
      </c>
      <c r="L54" t="s">
        <v>5369</v>
      </c>
      <c r="M54" t="s">
        <v>5370</v>
      </c>
      <c r="N54" t="s">
        <v>240</v>
      </c>
      <c r="O54" t="s">
        <v>265</v>
      </c>
      <c r="P54" t="str">
        <f t="shared" si="0"/>
        <v>NO</v>
      </c>
      <c r="Q54" s="7">
        <v>0.75000000000000011</v>
      </c>
      <c r="R54" s="7">
        <v>0.8</v>
      </c>
      <c r="S54" s="10">
        <v>0.8</v>
      </c>
      <c r="T54" s="9">
        <v>2.3500000000000005</v>
      </c>
      <c r="U54" t="s">
        <v>0</v>
      </c>
    </row>
    <row r="55" spans="1:21">
      <c r="A55" t="s">
        <v>1751</v>
      </c>
      <c r="B55" t="s">
        <v>1752</v>
      </c>
      <c r="C55" t="s">
        <v>1753</v>
      </c>
      <c r="D55" t="s">
        <v>357</v>
      </c>
      <c r="E55" t="s">
        <v>227</v>
      </c>
      <c r="F55" t="s">
        <v>166</v>
      </c>
      <c r="G55" t="s">
        <v>570</v>
      </c>
      <c r="H55" t="s">
        <v>229</v>
      </c>
      <c r="I55" t="s">
        <v>240</v>
      </c>
      <c r="J55" t="s">
        <v>261</v>
      </c>
      <c r="K55" t="s">
        <v>1268</v>
      </c>
      <c r="L55" t="s">
        <v>1754</v>
      </c>
      <c r="M55" t="s">
        <v>1755</v>
      </c>
      <c r="N55" t="s">
        <v>240</v>
      </c>
      <c r="O55" t="s">
        <v>2269</v>
      </c>
      <c r="P55" t="str">
        <f t="shared" si="0"/>
        <v>NO</v>
      </c>
      <c r="Q55" s="7">
        <v>0.75000000000000011</v>
      </c>
      <c r="R55" s="7">
        <v>0.8</v>
      </c>
      <c r="S55" s="10">
        <v>0.8</v>
      </c>
      <c r="T55" s="9">
        <v>2.3500000000000005</v>
      </c>
      <c r="U55" t="s">
        <v>0</v>
      </c>
    </row>
    <row r="56" spans="1:21">
      <c r="A56" t="s">
        <v>4107</v>
      </c>
      <c r="B56" t="s">
        <v>4108</v>
      </c>
      <c r="C56" t="s">
        <v>4109</v>
      </c>
      <c r="D56" t="s">
        <v>3451</v>
      </c>
      <c r="E56" t="s">
        <v>227</v>
      </c>
      <c r="F56" t="s">
        <v>150</v>
      </c>
      <c r="G56" t="s">
        <v>1648</v>
      </c>
      <c r="H56" t="s">
        <v>260</v>
      </c>
      <c r="I56" t="s">
        <v>292</v>
      </c>
      <c r="J56" t="s">
        <v>230</v>
      </c>
      <c r="K56" t="s">
        <v>4110</v>
      </c>
      <c r="L56" t="s">
        <v>4111</v>
      </c>
      <c r="M56" t="s">
        <v>4112</v>
      </c>
      <c r="N56" t="s">
        <v>2262</v>
      </c>
      <c r="O56" t="s">
        <v>3117</v>
      </c>
      <c r="P56" t="str">
        <f t="shared" si="0"/>
        <v>NO</v>
      </c>
      <c r="Q56" s="7">
        <v>0.75</v>
      </c>
      <c r="R56" s="7">
        <v>0.8</v>
      </c>
      <c r="S56" s="10">
        <v>0.8</v>
      </c>
      <c r="T56" s="12">
        <v>2.35</v>
      </c>
      <c r="U56" t="s">
        <v>0</v>
      </c>
    </row>
    <row r="57" spans="1:21">
      <c r="A57" t="s">
        <v>4033</v>
      </c>
      <c r="B57" t="s">
        <v>4034</v>
      </c>
      <c r="C57" t="s">
        <v>4035</v>
      </c>
      <c r="D57" t="s">
        <v>4036</v>
      </c>
      <c r="E57" t="s">
        <v>227</v>
      </c>
      <c r="F57" t="s">
        <v>824</v>
      </c>
      <c r="G57" t="s">
        <v>1648</v>
      </c>
      <c r="H57" t="s">
        <v>260</v>
      </c>
      <c r="I57" t="s">
        <v>561</v>
      </c>
      <c r="J57" t="s">
        <v>230</v>
      </c>
      <c r="K57" t="s">
        <v>4037</v>
      </c>
      <c r="L57" t="s">
        <v>4038</v>
      </c>
      <c r="M57" t="s">
        <v>4039</v>
      </c>
      <c r="N57" t="s">
        <v>265</v>
      </c>
      <c r="O57" t="s">
        <v>265</v>
      </c>
      <c r="P57" t="str">
        <f t="shared" si="0"/>
        <v>NO</v>
      </c>
      <c r="Q57" s="7">
        <v>0.75</v>
      </c>
      <c r="R57" s="7">
        <v>0.8</v>
      </c>
      <c r="S57" s="10">
        <v>0.8</v>
      </c>
      <c r="T57" s="9">
        <v>2.35</v>
      </c>
      <c r="U57" t="s">
        <v>0</v>
      </c>
    </row>
    <row r="58" spans="1:21">
      <c r="A58" t="s">
        <v>2850</v>
      </c>
      <c r="B58" t="s">
        <v>2851</v>
      </c>
      <c r="C58" t="s">
        <v>2852</v>
      </c>
      <c r="D58" t="s">
        <v>2853</v>
      </c>
      <c r="E58" t="s">
        <v>227</v>
      </c>
      <c r="F58" t="s">
        <v>42</v>
      </c>
      <c r="G58" t="s">
        <v>1781</v>
      </c>
      <c r="H58" t="s">
        <v>260</v>
      </c>
      <c r="I58" t="s">
        <v>229</v>
      </c>
      <c r="J58" t="s">
        <v>230</v>
      </c>
      <c r="K58" t="s">
        <v>2854</v>
      </c>
      <c r="L58" t="s">
        <v>2855</v>
      </c>
      <c r="M58" t="s">
        <v>2856</v>
      </c>
      <c r="N58" t="s">
        <v>296</v>
      </c>
      <c r="O58" t="s">
        <v>3117</v>
      </c>
      <c r="P58" t="str">
        <f t="shared" si="0"/>
        <v>NO</v>
      </c>
      <c r="Q58" s="7">
        <v>0.70000000000000007</v>
      </c>
      <c r="R58" s="7">
        <v>0.8</v>
      </c>
      <c r="S58" s="10">
        <v>0.8</v>
      </c>
      <c r="T58" s="9">
        <v>2.2999999999999998</v>
      </c>
      <c r="U58" t="s">
        <v>0</v>
      </c>
    </row>
    <row r="59" spans="1:21">
      <c r="A59" t="s">
        <v>5037</v>
      </c>
      <c r="B59" t="s">
        <v>5038</v>
      </c>
      <c r="C59" t="s">
        <v>5039</v>
      </c>
      <c r="D59" t="s">
        <v>5040</v>
      </c>
      <c r="E59" t="s">
        <v>227</v>
      </c>
      <c r="F59" t="s">
        <v>129</v>
      </c>
      <c r="G59" t="s">
        <v>1781</v>
      </c>
      <c r="H59" t="s">
        <v>292</v>
      </c>
      <c r="I59" t="s">
        <v>240</v>
      </c>
      <c r="J59" t="s">
        <v>230</v>
      </c>
      <c r="K59" t="s">
        <v>5041</v>
      </c>
      <c r="L59" t="s">
        <v>5042</v>
      </c>
      <c r="M59" t="s">
        <v>5043</v>
      </c>
      <c r="N59" t="s">
        <v>5044</v>
      </c>
      <c r="O59" t="s">
        <v>6734</v>
      </c>
      <c r="P59" t="str">
        <f t="shared" si="0"/>
        <v>NO</v>
      </c>
      <c r="Q59" s="7">
        <v>0.70000000000000007</v>
      </c>
      <c r="R59" s="7">
        <v>0.8</v>
      </c>
      <c r="S59" s="10">
        <v>0.8</v>
      </c>
      <c r="T59" s="9">
        <v>2.2999999999999998</v>
      </c>
      <c r="U59" t="s">
        <v>0</v>
      </c>
    </row>
    <row r="60" spans="1:21">
      <c r="A60" t="s">
        <v>3492</v>
      </c>
      <c r="B60" t="s">
        <v>3493</v>
      </c>
      <c r="C60" t="s">
        <v>3494</v>
      </c>
      <c r="D60" t="s">
        <v>3495</v>
      </c>
      <c r="E60" t="s">
        <v>227</v>
      </c>
      <c r="F60" t="s">
        <v>129</v>
      </c>
      <c r="G60" t="s">
        <v>3496</v>
      </c>
      <c r="H60" t="s">
        <v>260</v>
      </c>
      <c r="I60" t="s">
        <v>240</v>
      </c>
      <c r="J60" t="s">
        <v>230</v>
      </c>
      <c r="K60" t="s">
        <v>2527</v>
      </c>
      <c r="L60" t="s">
        <v>3497</v>
      </c>
      <c r="M60" t="s">
        <v>3498</v>
      </c>
      <c r="N60" t="s">
        <v>240</v>
      </c>
      <c r="O60" t="s">
        <v>265</v>
      </c>
      <c r="P60" t="str">
        <f t="shared" si="0"/>
        <v>NO</v>
      </c>
      <c r="Q60" s="7">
        <v>0.70000000000000007</v>
      </c>
      <c r="R60" s="7">
        <v>0.8</v>
      </c>
      <c r="S60" s="10">
        <v>0.8</v>
      </c>
      <c r="T60" s="9">
        <v>2.2999999999999998</v>
      </c>
      <c r="U60" t="s">
        <v>0</v>
      </c>
    </row>
    <row r="61" spans="1:21">
      <c r="A61" t="s">
        <v>3928</v>
      </c>
      <c r="B61" t="s">
        <v>3929</v>
      </c>
      <c r="C61" t="s">
        <v>3930</v>
      </c>
      <c r="D61" t="s">
        <v>3931</v>
      </c>
      <c r="E61" t="s">
        <v>250</v>
      </c>
      <c r="F61" t="s">
        <v>30</v>
      </c>
      <c r="G61" t="s">
        <v>3496</v>
      </c>
      <c r="H61" t="s">
        <v>229</v>
      </c>
      <c r="I61" t="s">
        <v>251</v>
      </c>
      <c r="J61" t="s">
        <v>230</v>
      </c>
      <c r="K61" t="s">
        <v>769</v>
      </c>
      <c r="L61" t="s">
        <v>3932</v>
      </c>
      <c r="M61" t="s">
        <v>3933</v>
      </c>
      <c r="N61" t="s">
        <v>240</v>
      </c>
      <c r="O61" t="s">
        <v>265</v>
      </c>
      <c r="P61" t="str">
        <f t="shared" si="0"/>
        <v>NO</v>
      </c>
      <c r="Q61" s="7">
        <v>0.70000000000000007</v>
      </c>
      <c r="R61" s="7">
        <v>0.8</v>
      </c>
      <c r="S61" s="10">
        <v>0.8</v>
      </c>
      <c r="T61" s="9">
        <v>2.2999999999999998</v>
      </c>
      <c r="U61" t="s">
        <v>0</v>
      </c>
    </row>
    <row r="62" spans="1:21">
      <c r="A62" t="s">
        <v>5573</v>
      </c>
      <c r="B62" t="s">
        <v>5574</v>
      </c>
      <c r="C62" t="s">
        <v>5575</v>
      </c>
      <c r="D62" t="s">
        <v>5576</v>
      </c>
      <c r="E62" t="s">
        <v>227</v>
      </c>
      <c r="F62" t="s">
        <v>172</v>
      </c>
      <c r="G62" t="s">
        <v>1781</v>
      </c>
      <c r="H62" t="s">
        <v>260</v>
      </c>
      <c r="I62" t="s">
        <v>260</v>
      </c>
      <c r="J62" t="s">
        <v>230</v>
      </c>
      <c r="K62" t="s">
        <v>5577</v>
      </c>
      <c r="L62" t="s">
        <v>5578</v>
      </c>
      <c r="M62" t="s">
        <v>5579</v>
      </c>
      <c r="N62" t="s">
        <v>265</v>
      </c>
      <c r="O62" t="s">
        <v>265</v>
      </c>
      <c r="P62" t="str">
        <f t="shared" si="0"/>
        <v>NO</v>
      </c>
      <c r="Q62" s="7">
        <v>0.70000000000000007</v>
      </c>
      <c r="R62" s="7">
        <v>0.8</v>
      </c>
      <c r="S62" s="10">
        <v>0.8</v>
      </c>
      <c r="T62" s="9">
        <v>2.2999999999999998</v>
      </c>
      <c r="U62" t="s">
        <v>0</v>
      </c>
    </row>
    <row r="63" spans="1:21">
      <c r="A63" t="s">
        <v>5553</v>
      </c>
      <c r="B63" t="s">
        <v>5554</v>
      </c>
      <c r="C63" t="s">
        <v>5555</v>
      </c>
      <c r="D63" t="s">
        <v>3987</v>
      </c>
      <c r="E63" t="s">
        <v>227</v>
      </c>
      <c r="F63" t="s">
        <v>824</v>
      </c>
      <c r="G63" t="s">
        <v>1781</v>
      </c>
      <c r="H63" t="s">
        <v>240</v>
      </c>
      <c r="I63" t="s">
        <v>251</v>
      </c>
      <c r="J63" t="s">
        <v>261</v>
      </c>
      <c r="K63" t="s">
        <v>5556</v>
      </c>
      <c r="L63" t="s">
        <v>5557</v>
      </c>
      <c r="M63" t="s">
        <v>5558</v>
      </c>
      <c r="N63" t="s">
        <v>296</v>
      </c>
      <c r="O63" t="s">
        <v>3117</v>
      </c>
      <c r="P63" t="str">
        <f t="shared" si="0"/>
        <v>NO</v>
      </c>
      <c r="Q63" s="7">
        <v>0.70000000000000007</v>
      </c>
      <c r="R63" s="7">
        <v>0.8</v>
      </c>
      <c r="S63" s="10">
        <v>0.8</v>
      </c>
      <c r="T63" s="9">
        <v>2.2999999999999998</v>
      </c>
      <c r="U63" t="s">
        <v>0</v>
      </c>
    </row>
    <row r="64" spans="1:21">
      <c r="A64" t="s">
        <v>3591</v>
      </c>
      <c r="B64" t="s">
        <v>3592</v>
      </c>
      <c r="C64" t="s">
        <v>3593</v>
      </c>
      <c r="D64" t="s">
        <v>3594</v>
      </c>
      <c r="E64" t="s">
        <v>227</v>
      </c>
      <c r="F64" t="s">
        <v>30</v>
      </c>
      <c r="G64" t="s">
        <v>1781</v>
      </c>
      <c r="H64" t="s">
        <v>260</v>
      </c>
      <c r="I64" t="s">
        <v>251</v>
      </c>
      <c r="J64" t="s">
        <v>367</v>
      </c>
      <c r="K64" t="s">
        <v>3595</v>
      </c>
      <c r="L64" t="s">
        <v>3596</v>
      </c>
      <c r="M64" t="s">
        <v>3597</v>
      </c>
      <c r="N64" t="s">
        <v>3598</v>
      </c>
      <c r="O64" t="s">
        <v>6699</v>
      </c>
      <c r="P64" t="str">
        <f t="shared" si="0"/>
        <v>NO</v>
      </c>
      <c r="Q64" s="7">
        <v>0.70000000000000007</v>
      </c>
      <c r="R64" s="7">
        <v>0.8</v>
      </c>
      <c r="S64" s="10">
        <v>0.8</v>
      </c>
      <c r="T64" s="9">
        <v>2.2999999999999998</v>
      </c>
      <c r="U64" t="s">
        <v>0</v>
      </c>
    </row>
    <row r="65" spans="1:21">
      <c r="A65" t="s">
        <v>2578</v>
      </c>
      <c r="B65" t="s">
        <v>2579</v>
      </c>
      <c r="C65" t="s">
        <v>2580</v>
      </c>
      <c r="D65" t="s">
        <v>2581</v>
      </c>
      <c r="E65" t="s">
        <v>227</v>
      </c>
      <c r="F65" t="s">
        <v>187</v>
      </c>
      <c r="G65" t="s">
        <v>278</v>
      </c>
      <c r="H65" t="s">
        <v>292</v>
      </c>
      <c r="I65" t="s">
        <v>292</v>
      </c>
      <c r="J65" t="s">
        <v>230</v>
      </c>
      <c r="K65" t="s">
        <v>2582</v>
      </c>
      <c r="L65" t="s">
        <v>2583</v>
      </c>
      <c r="M65" t="s">
        <v>2584</v>
      </c>
      <c r="N65" t="s">
        <v>240</v>
      </c>
      <c r="O65" t="s">
        <v>265</v>
      </c>
      <c r="P65" t="str">
        <f t="shared" si="0"/>
        <v>NO</v>
      </c>
      <c r="Q65" s="7">
        <v>0.65</v>
      </c>
      <c r="R65" s="7">
        <v>0.8</v>
      </c>
      <c r="S65" s="10">
        <v>0.8</v>
      </c>
      <c r="T65" s="9">
        <v>2.25</v>
      </c>
      <c r="U65" t="s">
        <v>0</v>
      </c>
    </row>
    <row r="66" spans="1:21">
      <c r="A66" t="s">
        <v>3649</v>
      </c>
      <c r="B66" t="s">
        <v>3650</v>
      </c>
      <c r="C66" t="s">
        <v>3651</v>
      </c>
      <c r="D66" t="s">
        <v>3652</v>
      </c>
      <c r="E66" t="s">
        <v>227</v>
      </c>
      <c r="F66" t="s">
        <v>824</v>
      </c>
      <c r="G66" t="s">
        <v>1206</v>
      </c>
      <c r="H66" t="s">
        <v>240</v>
      </c>
      <c r="I66" t="s">
        <v>776</v>
      </c>
      <c r="J66" t="s">
        <v>230</v>
      </c>
      <c r="K66" t="s">
        <v>3653</v>
      </c>
      <c r="L66" t="s">
        <v>3654</v>
      </c>
      <c r="M66" t="s">
        <v>3655</v>
      </c>
      <c r="N66" t="s">
        <v>240</v>
      </c>
      <c r="O66" t="s">
        <v>265</v>
      </c>
      <c r="P66" t="str">
        <f t="shared" ref="P66:P129" si="1">IF(IFERROR(SEARCH("NO", O66), 0), "NO", "YES")</f>
        <v>NO</v>
      </c>
      <c r="Q66" s="7">
        <v>0.65</v>
      </c>
      <c r="R66" s="7">
        <v>0.8</v>
      </c>
      <c r="S66" s="10">
        <v>0.8</v>
      </c>
      <c r="T66" s="9">
        <v>2.25</v>
      </c>
      <c r="U66" t="s">
        <v>0</v>
      </c>
    </row>
    <row r="67" spans="1:21">
      <c r="A67" t="s">
        <v>6152</v>
      </c>
      <c r="B67" t="s">
        <v>6153</v>
      </c>
      <c r="C67" t="s">
        <v>6154</v>
      </c>
      <c r="D67" t="s">
        <v>6155</v>
      </c>
      <c r="E67" t="s">
        <v>250</v>
      </c>
      <c r="F67" t="s">
        <v>6</v>
      </c>
      <c r="G67" t="s">
        <v>1206</v>
      </c>
      <c r="H67" t="s">
        <v>260</v>
      </c>
      <c r="I67" t="s">
        <v>229</v>
      </c>
      <c r="J67" t="s">
        <v>230</v>
      </c>
      <c r="K67" t="s">
        <v>6156</v>
      </c>
      <c r="L67" t="s">
        <v>6157</v>
      </c>
      <c r="M67" t="s">
        <v>6158</v>
      </c>
      <c r="N67" t="s">
        <v>240</v>
      </c>
      <c r="O67" t="s">
        <v>265</v>
      </c>
      <c r="P67" t="str">
        <f t="shared" si="1"/>
        <v>NO</v>
      </c>
      <c r="Q67" s="7">
        <v>0.65</v>
      </c>
      <c r="R67" s="7">
        <v>0.8</v>
      </c>
      <c r="S67" s="10">
        <v>0.8</v>
      </c>
      <c r="T67" s="12">
        <v>2.25</v>
      </c>
      <c r="U67" t="s">
        <v>0</v>
      </c>
    </row>
    <row r="68" spans="1:21">
      <c r="A68" t="s">
        <v>1587</v>
      </c>
      <c r="B68" t="s">
        <v>1588</v>
      </c>
      <c r="C68" t="s">
        <v>1589</v>
      </c>
      <c r="D68" t="s">
        <v>1470</v>
      </c>
      <c r="E68" t="s">
        <v>227</v>
      </c>
      <c r="F68" t="s">
        <v>129</v>
      </c>
      <c r="G68" t="s">
        <v>278</v>
      </c>
      <c r="H68" t="s">
        <v>229</v>
      </c>
      <c r="I68" t="s">
        <v>240</v>
      </c>
      <c r="J68" t="s">
        <v>230</v>
      </c>
      <c r="K68" t="s">
        <v>1590</v>
      </c>
      <c r="L68" t="s">
        <v>1591</v>
      </c>
      <c r="M68" t="s">
        <v>1592</v>
      </c>
      <c r="N68" t="s">
        <v>1593</v>
      </c>
      <c r="O68" t="s">
        <v>2269</v>
      </c>
      <c r="P68" t="str">
        <f t="shared" si="1"/>
        <v>NO</v>
      </c>
      <c r="Q68" s="7">
        <v>0.65</v>
      </c>
      <c r="R68" s="7">
        <v>0.8</v>
      </c>
      <c r="S68" s="10">
        <v>0.8</v>
      </c>
      <c r="T68" s="9">
        <v>2.25</v>
      </c>
      <c r="U68" t="s">
        <v>0</v>
      </c>
    </row>
    <row r="69" spans="1:21">
      <c r="A69" t="s">
        <v>4054</v>
      </c>
      <c r="B69" t="s">
        <v>4055</v>
      </c>
      <c r="C69" t="s">
        <v>4056</v>
      </c>
      <c r="D69" t="s">
        <v>4057</v>
      </c>
      <c r="E69" t="s">
        <v>250</v>
      </c>
      <c r="F69" t="s">
        <v>129</v>
      </c>
      <c r="G69" t="s">
        <v>278</v>
      </c>
      <c r="H69" t="s">
        <v>292</v>
      </c>
      <c r="I69" t="s">
        <v>240</v>
      </c>
      <c r="J69" t="s">
        <v>230</v>
      </c>
      <c r="K69" t="s">
        <v>4058</v>
      </c>
      <c r="L69" t="s">
        <v>4059</v>
      </c>
      <c r="M69" t="s">
        <v>4060</v>
      </c>
      <c r="N69" t="s">
        <v>240</v>
      </c>
      <c r="O69" t="s">
        <v>6714</v>
      </c>
      <c r="P69" t="str">
        <f t="shared" si="1"/>
        <v>NO</v>
      </c>
      <c r="Q69" s="7">
        <v>0.65</v>
      </c>
      <c r="R69" s="7">
        <v>0.8</v>
      </c>
      <c r="S69" s="10">
        <v>0.8</v>
      </c>
      <c r="T69" s="9">
        <v>2.25</v>
      </c>
      <c r="U69" t="s">
        <v>0</v>
      </c>
    </row>
    <row r="70" spans="1:21">
      <c r="A70" t="s">
        <v>4991</v>
      </c>
      <c r="B70" t="s">
        <v>4992</v>
      </c>
      <c r="C70" t="s">
        <v>4993</v>
      </c>
      <c r="D70" t="s">
        <v>4994</v>
      </c>
      <c r="E70" t="s">
        <v>227</v>
      </c>
      <c r="F70" t="s">
        <v>168</v>
      </c>
      <c r="G70" t="s">
        <v>278</v>
      </c>
      <c r="H70" t="s">
        <v>229</v>
      </c>
      <c r="I70" t="s">
        <v>260</v>
      </c>
      <c r="J70" t="s">
        <v>230</v>
      </c>
      <c r="K70" t="s">
        <v>4995</v>
      </c>
      <c r="L70" t="s">
        <v>4996</v>
      </c>
      <c r="M70" t="s">
        <v>4997</v>
      </c>
      <c r="N70" t="s">
        <v>265</v>
      </c>
      <c r="O70" t="s">
        <v>265</v>
      </c>
      <c r="P70" t="str">
        <f t="shared" si="1"/>
        <v>NO</v>
      </c>
      <c r="Q70" s="7">
        <v>0.65</v>
      </c>
      <c r="R70" s="7">
        <v>0.8</v>
      </c>
      <c r="S70" s="10">
        <v>0.8</v>
      </c>
      <c r="T70" s="9">
        <v>2.25</v>
      </c>
      <c r="U70" t="s">
        <v>0</v>
      </c>
    </row>
    <row r="71" spans="1:21">
      <c r="A71" t="s">
        <v>5648</v>
      </c>
      <c r="B71" t="s">
        <v>5649</v>
      </c>
      <c r="C71" t="s">
        <v>5650</v>
      </c>
      <c r="D71" t="s">
        <v>673</v>
      </c>
      <c r="E71" t="s">
        <v>227</v>
      </c>
      <c r="F71" t="s">
        <v>54</v>
      </c>
      <c r="G71" t="s">
        <v>278</v>
      </c>
      <c r="H71" t="s">
        <v>260</v>
      </c>
      <c r="I71" t="s">
        <v>229</v>
      </c>
      <c r="J71" t="s">
        <v>261</v>
      </c>
      <c r="K71" t="s">
        <v>5651</v>
      </c>
      <c r="L71" t="s">
        <v>5652</v>
      </c>
      <c r="M71" t="s">
        <v>5653</v>
      </c>
      <c r="N71" t="s">
        <v>265</v>
      </c>
      <c r="O71" t="s">
        <v>265</v>
      </c>
      <c r="P71" t="str">
        <f t="shared" si="1"/>
        <v>NO</v>
      </c>
      <c r="Q71" s="7">
        <v>0.65</v>
      </c>
      <c r="R71" s="7">
        <v>0.8</v>
      </c>
      <c r="S71" s="10">
        <v>0.8</v>
      </c>
      <c r="T71" s="9">
        <v>2.25</v>
      </c>
      <c r="U71" t="s">
        <v>0</v>
      </c>
    </row>
    <row r="72" spans="1:21">
      <c r="A72" t="s">
        <v>1202</v>
      </c>
      <c r="B72" t="s">
        <v>1203</v>
      </c>
      <c r="C72" t="s">
        <v>1204</v>
      </c>
      <c r="D72" t="s">
        <v>1205</v>
      </c>
      <c r="E72" t="s">
        <v>250</v>
      </c>
      <c r="F72" t="s">
        <v>180</v>
      </c>
      <c r="G72" t="s">
        <v>1206</v>
      </c>
      <c r="H72" t="s">
        <v>229</v>
      </c>
      <c r="I72" t="s">
        <v>240</v>
      </c>
      <c r="J72" t="s">
        <v>230</v>
      </c>
      <c r="K72" t="s">
        <v>1207</v>
      </c>
      <c r="L72" t="s">
        <v>1208</v>
      </c>
      <c r="M72" t="s">
        <v>1209</v>
      </c>
      <c r="N72" t="s">
        <v>265</v>
      </c>
      <c r="O72" t="s">
        <v>265</v>
      </c>
      <c r="P72" t="str">
        <f t="shared" si="1"/>
        <v>NO</v>
      </c>
      <c r="Q72" s="7">
        <v>0.65</v>
      </c>
      <c r="R72" s="7">
        <v>0.8</v>
      </c>
      <c r="S72" s="10">
        <v>0.8</v>
      </c>
      <c r="T72" s="9">
        <v>2.25</v>
      </c>
      <c r="U72" t="s">
        <v>0</v>
      </c>
    </row>
    <row r="73" spans="1:21">
      <c r="A73" t="s">
        <v>6238</v>
      </c>
      <c r="B73" t="s">
        <v>6239</v>
      </c>
      <c r="C73" t="s">
        <v>6240</v>
      </c>
      <c r="D73" t="s">
        <v>6241</v>
      </c>
      <c r="E73" t="s">
        <v>227</v>
      </c>
      <c r="F73" t="s">
        <v>106</v>
      </c>
      <c r="G73" t="s">
        <v>1206</v>
      </c>
      <c r="H73" t="s">
        <v>260</v>
      </c>
      <c r="I73" t="s">
        <v>240</v>
      </c>
      <c r="J73" t="s">
        <v>230</v>
      </c>
      <c r="K73" t="s">
        <v>6242</v>
      </c>
      <c r="L73" t="s">
        <v>6243</v>
      </c>
      <c r="M73" t="s">
        <v>6244</v>
      </c>
      <c r="N73" t="s">
        <v>240</v>
      </c>
      <c r="O73" t="s">
        <v>265</v>
      </c>
      <c r="P73" t="str">
        <f t="shared" si="1"/>
        <v>NO</v>
      </c>
      <c r="Q73" s="7">
        <v>0.65</v>
      </c>
      <c r="R73" s="7">
        <v>0.8</v>
      </c>
      <c r="S73" s="10">
        <v>0.8</v>
      </c>
      <c r="T73" s="9">
        <v>2.25</v>
      </c>
      <c r="U73" t="s">
        <v>0</v>
      </c>
    </row>
    <row r="74" spans="1:21">
      <c r="A74" t="s">
        <v>6065</v>
      </c>
      <c r="B74" t="s">
        <v>6066</v>
      </c>
      <c r="C74" t="s">
        <v>6067</v>
      </c>
      <c r="D74" t="s">
        <v>6068</v>
      </c>
      <c r="E74" t="s">
        <v>227</v>
      </c>
      <c r="F74" t="s">
        <v>428</v>
      </c>
      <c r="G74" t="s">
        <v>1206</v>
      </c>
      <c r="H74" t="s">
        <v>229</v>
      </c>
      <c r="I74" t="s">
        <v>260</v>
      </c>
      <c r="J74" t="s">
        <v>230</v>
      </c>
      <c r="K74" t="s">
        <v>6069</v>
      </c>
      <c r="L74" t="s">
        <v>6070</v>
      </c>
      <c r="M74" t="s">
        <v>6071</v>
      </c>
      <c r="N74" t="s">
        <v>712</v>
      </c>
      <c r="O74" t="s">
        <v>2269</v>
      </c>
      <c r="P74" t="str">
        <f t="shared" si="1"/>
        <v>NO</v>
      </c>
      <c r="Q74" s="7">
        <v>0.65</v>
      </c>
      <c r="R74" s="7">
        <v>0.8</v>
      </c>
      <c r="S74" s="10">
        <v>0.8</v>
      </c>
      <c r="T74" s="9">
        <v>2.25</v>
      </c>
      <c r="U74" t="s">
        <v>0</v>
      </c>
    </row>
    <row r="75" spans="1:21">
      <c r="A75" t="s">
        <v>5989</v>
      </c>
      <c r="B75" t="s">
        <v>5990</v>
      </c>
      <c r="C75" t="s">
        <v>3631</v>
      </c>
      <c r="D75" t="s">
        <v>5991</v>
      </c>
      <c r="E75" t="s">
        <v>227</v>
      </c>
      <c r="F75" t="s">
        <v>824</v>
      </c>
      <c r="G75" t="s">
        <v>1206</v>
      </c>
      <c r="H75" t="s">
        <v>229</v>
      </c>
      <c r="I75" t="s">
        <v>776</v>
      </c>
      <c r="J75" t="s">
        <v>261</v>
      </c>
      <c r="K75">
        <v>1000</v>
      </c>
      <c r="L75" t="s">
        <v>5992</v>
      </c>
      <c r="M75" t="s">
        <v>5993</v>
      </c>
      <c r="N75" t="s">
        <v>240</v>
      </c>
      <c r="O75" t="s">
        <v>265</v>
      </c>
      <c r="P75" t="str">
        <f t="shared" si="1"/>
        <v>NO</v>
      </c>
      <c r="Q75" s="7">
        <v>0.65</v>
      </c>
      <c r="R75" s="7">
        <v>0.8</v>
      </c>
      <c r="S75" s="10">
        <v>0.8</v>
      </c>
      <c r="T75" s="9">
        <v>2.25</v>
      </c>
      <c r="U75" t="s">
        <v>0</v>
      </c>
    </row>
    <row r="76" spans="1:21">
      <c r="A76" t="s">
        <v>5169</v>
      </c>
      <c r="B76" t="s">
        <v>5170</v>
      </c>
      <c r="C76" t="s">
        <v>5171</v>
      </c>
      <c r="D76" t="s">
        <v>5172</v>
      </c>
      <c r="E76" t="s">
        <v>227</v>
      </c>
      <c r="F76" t="s">
        <v>121</v>
      </c>
      <c r="G76" t="s">
        <v>278</v>
      </c>
      <c r="H76" t="s">
        <v>240</v>
      </c>
      <c r="I76" t="s">
        <v>251</v>
      </c>
      <c r="J76" t="s">
        <v>261</v>
      </c>
      <c r="K76" t="s">
        <v>5173</v>
      </c>
      <c r="L76" t="s">
        <v>5174</v>
      </c>
      <c r="M76" t="s">
        <v>5175</v>
      </c>
      <c r="N76" t="s">
        <v>296</v>
      </c>
      <c r="O76" t="s">
        <v>3117</v>
      </c>
      <c r="P76" t="str">
        <f t="shared" si="1"/>
        <v>NO</v>
      </c>
      <c r="Q76" s="7">
        <v>0.65</v>
      </c>
      <c r="R76" s="7">
        <v>0.8</v>
      </c>
      <c r="S76" s="10">
        <v>0.8</v>
      </c>
      <c r="T76" s="9">
        <v>2.25</v>
      </c>
      <c r="U76" t="s">
        <v>0</v>
      </c>
    </row>
    <row r="77" spans="1:21">
      <c r="A77" t="s">
        <v>274</v>
      </c>
      <c r="B77" t="s">
        <v>275</v>
      </c>
      <c r="C77" t="s">
        <v>276</v>
      </c>
      <c r="D77" t="s">
        <v>277</v>
      </c>
      <c r="E77" t="s">
        <v>227</v>
      </c>
      <c r="F77" t="s">
        <v>180</v>
      </c>
      <c r="G77" t="s">
        <v>278</v>
      </c>
      <c r="H77" t="s">
        <v>229</v>
      </c>
      <c r="I77" t="s">
        <v>240</v>
      </c>
      <c r="J77" t="s">
        <v>261</v>
      </c>
      <c r="K77" t="s">
        <v>279</v>
      </c>
      <c r="L77" t="s">
        <v>280</v>
      </c>
      <c r="M77" t="s">
        <v>281</v>
      </c>
      <c r="N77" t="s">
        <v>265</v>
      </c>
      <c r="O77" t="s">
        <v>265</v>
      </c>
      <c r="P77" t="str">
        <f t="shared" si="1"/>
        <v>NO</v>
      </c>
      <c r="Q77" s="7">
        <v>0.65</v>
      </c>
      <c r="R77" s="7">
        <v>0.8</v>
      </c>
      <c r="S77" s="10">
        <v>0.8</v>
      </c>
      <c r="T77" s="9">
        <v>2.25</v>
      </c>
      <c r="U77" t="s">
        <v>0</v>
      </c>
    </row>
    <row r="78" spans="1:21">
      <c r="A78" t="s">
        <v>4294</v>
      </c>
      <c r="B78" t="s">
        <v>4295</v>
      </c>
      <c r="C78" t="s">
        <v>4296</v>
      </c>
      <c r="D78" t="s">
        <v>4297</v>
      </c>
      <c r="E78" t="s">
        <v>227</v>
      </c>
      <c r="F78" t="s">
        <v>824</v>
      </c>
      <c r="G78" t="s">
        <v>278</v>
      </c>
      <c r="H78" t="s">
        <v>260</v>
      </c>
      <c r="I78" t="s">
        <v>251</v>
      </c>
      <c r="J78" t="s">
        <v>261</v>
      </c>
      <c r="K78" t="s">
        <v>4298</v>
      </c>
      <c r="L78" t="s">
        <v>4299</v>
      </c>
      <c r="M78" t="s">
        <v>4300</v>
      </c>
      <c r="N78" t="s">
        <v>240</v>
      </c>
      <c r="O78" t="s">
        <v>265</v>
      </c>
      <c r="P78" t="str">
        <f t="shared" si="1"/>
        <v>NO</v>
      </c>
      <c r="Q78" s="7">
        <v>0.65</v>
      </c>
      <c r="R78" s="7">
        <v>0.8</v>
      </c>
      <c r="S78" s="10">
        <v>0.8</v>
      </c>
      <c r="T78" s="9">
        <v>2.25</v>
      </c>
      <c r="U78" t="s">
        <v>0</v>
      </c>
    </row>
    <row r="79" spans="1:21">
      <c r="A79" t="s">
        <v>4860</v>
      </c>
      <c r="B79" t="s">
        <v>4861</v>
      </c>
      <c r="C79" t="s">
        <v>4862</v>
      </c>
      <c r="D79" t="s">
        <v>4863</v>
      </c>
      <c r="E79" t="s">
        <v>227</v>
      </c>
      <c r="F79" t="s">
        <v>187</v>
      </c>
      <c r="G79" t="s">
        <v>278</v>
      </c>
      <c r="H79" t="s">
        <v>229</v>
      </c>
      <c r="I79" t="s">
        <v>260</v>
      </c>
      <c r="J79" t="s">
        <v>261</v>
      </c>
      <c r="K79" t="s">
        <v>4864</v>
      </c>
      <c r="L79" t="s">
        <v>4865</v>
      </c>
      <c r="M79" t="s">
        <v>4866</v>
      </c>
      <c r="N79" t="s">
        <v>240</v>
      </c>
      <c r="O79" t="s">
        <v>265</v>
      </c>
      <c r="P79" t="str">
        <f t="shared" si="1"/>
        <v>NO</v>
      </c>
      <c r="Q79" s="7">
        <v>0.65</v>
      </c>
      <c r="R79" s="7">
        <v>0.8</v>
      </c>
      <c r="S79" s="10">
        <v>0.8</v>
      </c>
      <c r="T79" s="9">
        <v>2.25</v>
      </c>
      <c r="U79" t="s">
        <v>0</v>
      </c>
    </row>
    <row r="80" spans="1:21">
      <c r="A80" t="s">
        <v>5219</v>
      </c>
      <c r="B80" t="s">
        <v>5220</v>
      </c>
      <c r="C80" t="s">
        <v>5221</v>
      </c>
      <c r="D80" t="s">
        <v>5222</v>
      </c>
      <c r="E80" t="s">
        <v>250</v>
      </c>
      <c r="F80" t="s">
        <v>824</v>
      </c>
      <c r="G80" t="s">
        <v>1206</v>
      </c>
      <c r="H80" t="s">
        <v>229</v>
      </c>
      <c r="I80" t="s">
        <v>251</v>
      </c>
      <c r="J80" t="s">
        <v>261</v>
      </c>
      <c r="K80" t="s">
        <v>5223</v>
      </c>
      <c r="L80" t="s">
        <v>5224</v>
      </c>
      <c r="M80" t="s">
        <v>5225</v>
      </c>
      <c r="N80" t="s">
        <v>296</v>
      </c>
      <c r="O80" t="s">
        <v>3117</v>
      </c>
      <c r="P80" t="str">
        <f t="shared" si="1"/>
        <v>NO</v>
      </c>
      <c r="Q80" s="7">
        <v>0.65</v>
      </c>
      <c r="R80" s="7">
        <v>0.8</v>
      </c>
      <c r="S80" s="10">
        <v>0.8</v>
      </c>
      <c r="T80" s="9">
        <v>2.25</v>
      </c>
      <c r="U80" t="s">
        <v>0</v>
      </c>
    </row>
    <row r="81" spans="1:21">
      <c r="A81" t="s">
        <v>5789</v>
      </c>
      <c r="B81" t="s">
        <v>5790</v>
      </c>
      <c r="C81" t="s">
        <v>5791</v>
      </c>
      <c r="D81" t="s">
        <v>5792</v>
      </c>
      <c r="E81" t="s">
        <v>227</v>
      </c>
      <c r="F81" t="s">
        <v>187</v>
      </c>
      <c r="G81" t="s">
        <v>1206</v>
      </c>
      <c r="H81" t="s">
        <v>260</v>
      </c>
      <c r="I81" t="s">
        <v>251</v>
      </c>
      <c r="J81" t="s">
        <v>261</v>
      </c>
      <c r="K81" t="s">
        <v>5793</v>
      </c>
      <c r="L81" t="s">
        <v>5794</v>
      </c>
      <c r="M81" t="s">
        <v>5795</v>
      </c>
      <c r="N81" t="s">
        <v>240</v>
      </c>
      <c r="O81" t="s">
        <v>265</v>
      </c>
      <c r="P81" t="str">
        <f t="shared" si="1"/>
        <v>NO</v>
      </c>
      <c r="Q81" s="7">
        <v>0.65</v>
      </c>
      <c r="R81" s="7">
        <v>0.8</v>
      </c>
      <c r="S81" s="10">
        <v>0.8</v>
      </c>
      <c r="T81" s="9">
        <v>2.25</v>
      </c>
      <c r="U81" t="s">
        <v>0</v>
      </c>
    </row>
    <row r="82" spans="1:21">
      <c r="A82" t="s">
        <v>4742</v>
      </c>
      <c r="B82" t="s">
        <v>4743</v>
      </c>
      <c r="C82" t="s">
        <v>4744</v>
      </c>
      <c r="D82" t="s">
        <v>4745</v>
      </c>
      <c r="E82" t="s">
        <v>250</v>
      </c>
      <c r="F82" t="s">
        <v>18</v>
      </c>
      <c r="G82" t="s">
        <v>1935</v>
      </c>
      <c r="H82" t="s">
        <v>260</v>
      </c>
      <c r="I82" t="s">
        <v>561</v>
      </c>
      <c r="J82" t="s">
        <v>230</v>
      </c>
      <c r="K82" t="s">
        <v>4746</v>
      </c>
      <c r="L82" t="s">
        <v>4747</v>
      </c>
      <c r="M82" t="s">
        <v>4748</v>
      </c>
      <c r="N82" t="s">
        <v>240</v>
      </c>
      <c r="O82" t="s">
        <v>265</v>
      </c>
      <c r="P82" t="str">
        <f t="shared" si="1"/>
        <v>NO</v>
      </c>
      <c r="Q82" s="7">
        <v>0.60000000000000009</v>
      </c>
      <c r="R82" s="7">
        <v>0.8</v>
      </c>
      <c r="S82" s="10">
        <v>0.8</v>
      </c>
      <c r="T82" s="9">
        <v>2.2000000000000002</v>
      </c>
      <c r="U82" t="s">
        <v>0</v>
      </c>
    </row>
    <row r="83" spans="1:21">
      <c r="A83" t="s">
        <v>3545</v>
      </c>
      <c r="B83" t="s">
        <v>3546</v>
      </c>
      <c r="C83" t="s">
        <v>3547</v>
      </c>
      <c r="D83" t="s">
        <v>3548</v>
      </c>
      <c r="E83" t="s">
        <v>227</v>
      </c>
      <c r="F83" t="s">
        <v>824</v>
      </c>
      <c r="G83" t="s">
        <v>2860</v>
      </c>
      <c r="H83" t="s">
        <v>240</v>
      </c>
      <c r="I83" t="s">
        <v>561</v>
      </c>
      <c r="J83" t="s">
        <v>230</v>
      </c>
      <c r="K83">
        <v>1</v>
      </c>
      <c r="L83" t="s">
        <v>3549</v>
      </c>
      <c r="M83" t="s">
        <v>3550</v>
      </c>
      <c r="N83" t="s">
        <v>2961</v>
      </c>
      <c r="O83" t="s">
        <v>3117</v>
      </c>
      <c r="P83" t="str">
        <f t="shared" si="1"/>
        <v>NO</v>
      </c>
      <c r="Q83" s="7">
        <v>0.60000000000000009</v>
      </c>
      <c r="R83" s="7">
        <v>0.8</v>
      </c>
      <c r="S83" s="10">
        <v>0.8</v>
      </c>
      <c r="T83" s="9">
        <v>2.2000000000000002</v>
      </c>
      <c r="U83" t="s">
        <v>0</v>
      </c>
    </row>
    <row r="84" spans="1:21">
      <c r="A84" t="s">
        <v>5031</v>
      </c>
      <c r="B84" t="s">
        <v>5032</v>
      </c>
      <c r="C84" t="s">
        <v>5033</v>
      </c>
      <c r="D84" t="s">
        <v>382</v>
      </c>
      <c r="E84" t="s">
        <v>227</v>
      </c>
      <c r="F84" t="s">
        <v>166</v>
      </c>
      <c r="G84" t="s">
        <v>2860</v>
      </c>
      <c r="H84" t="s">
        <v>229</v>
      </c>
      <c r="I84" t="s">
        <v>229</v>
      </c>
      <c r="J84" t="s">
        <v>230</v>
      </c>
      <c r="K84" t="s">
        <v>5034</v>
      </c>
      <c r="L84" t="s">
        <v>5035</v>
      </c>
      <c r="M84" t="s">
        <v>5036</v>
      </c>
      <c r="N84" t="s">
        <v>240</v>
      </c>
      <c r="O84" t="s">
        <v>265</v>
      </c>
      <c r="P84" t="str">
        <f t="shared" si="1"/>
        <v>NO</v>
      </c>
      <c r="Q84" s="7">
        <v>0.60000000000000009</v>
      </c>
      <c r="R84" s="7">
        <v>0.8</v>
      </c>
      <c r="S84" s="10">
        <v>0.8</v>
      </c>
      <c r="T84" s="9">
        <v>2.2000000000000002</v>
      </c>
      <c r="U84" t="s">
        <v>0</v>
      </c>
    </row>
    <row r="85" spans="1:21">
      <c r="A85" t="s">
        <v>5727</v>
      </c>
      <c r="B85" t="s">
        <v>5728</v>
      </c>
      <c r="C85" t="s">
        <v>5729</v>
      </c>
      <c r="D85" t="s">
        <v>4343</v>
      </c>
      <c r="E85" t="s">
        <v>227</v>
      </c>
      <c r="F85" t="s">
        <v>824</v>
      </c>
      <c r="G85" t="s">
        <v>2860</v>
      </c>
      <c r="H85" t="s">
        <v>292</v>
      </c>
      <c r="I85" t="s">
        <v>561</v>
      </c>
      <c r="J85" t="s">
        <v>230</v>
      </c>
      <c r="K85" t="s">
        <v>5730</v>
      </c>
      <c r="L85" t="s">
        <v>5731</v>
      </c>
      <c r="M85" t="s">
        <v>5732</v>
      </c>
      <c r="N85" t="s">
        <v>240</v>
      </c>
      <c r="O85" t="s">
        <v>265</v>
      </c>
      <c r="P85" t="str">
        <f t="shared" si="1"/>
        <v>NO</v>
      </c>
      <c r="Q85" s="7">
        <v>0.60000000000000009</v>
      </c>
      <c r="R85" s="7">
        <v>0.8</v>
      </c>
      <c r="S85" s="10">
        <v>0.8</v>
      </c>
      <c r="T85" s="9">
        <v>2.2000000000000002</v>
      </c>
      <c r="U85" t="s">
        <v>0</v>
      </c>
    </row>
    <row r="86" spans="1:21">
      <c r="A86" t="s">
        <v>6000</v>
      </c>
      <c r="B86" t="s">
        <v>6001</v>
      </c>
      <c r="C86" t="s">
        <v>6002</v>
      </c>
      <c r="D86" t="s">
        <v>6003</v>
      </c>
      <c r="E86" t="s">
        <v>227</v>
      </c>
      <c r="F86" t="s">
        <v>164</v>
      </c>
      <c r="G86" t="s">
        <v>2860</v>
      </c>
      <c r="H86" t="s">
        <v>292</v>
      </c>
      <c r="I86" t="s">
        <v>776</v>
      </c>
      <c r="J86" t="s">
        <v>230</v>
      </c>
      <c r="K86" t="s">
        <v>6004</v>
      </c>
      <c r="L86" t="s">
        <v>6005</v>
      </c>
      <c r="M86" t="s">
        <v>6006</v>
      </c>
      <c r="N86" t="s">
        <v>265</v>
      </c>
      <c r="O86" t="s">
        <v>265</v>
      </c>
      <c r="P86" t="str">
        <f t="shared" si="1"/>
        <v>NO</v>
      </c>
      <c r="Q86" s="7">
        <v>0.60000000000000009</v>
      </c>
      <c r="R86" s="7">
        <v>0.8</v>
      </c>
      <c r="S86" s="10">
        <v>0.8</v>
      </c>
      <c r="T86" s="9">
        <v>2.2000000000000002</v>
      </c>
      <c r="U86" t="s">
        <v>0</v>
      </c>
    </row>
    <row r="87" spans="1:21">
      <c r="A87" t="s">
        <v>6318</v>
      </c>
      <c r="B87" t="s">
        <v>6319</v>
      </c>
      <c r="C87" t="s">
        <v>6320</v>
      </c>
      <c r="D87" t="s">
        <v>6321</v>
      </c>
      <c r="E87" t="s">
        <v>227</v>
      </c>
      <c r="F87" t="s">
        <v>166</v>
      </c>
      <c r="G87" t="s">
        <v>1935</v>
      </c>
      <c r="H87" t="s">
        <v>229</v>
      </c>
      <c r="I87" t="s">
        <v>240</v>
      </c>
      <c r="J87" t="s">
        <v>230</v>
      </c>
      <c r="K87" t="s">
        <v>1193</v>
      </c>
      <c r="L87" t="s">
        <v>6322</v>
      </c>
      <c r="M87" t="s">
        <v>6323</v>
      </c>
      <c r="N87" t="s">
        <v>240</v>
      </c>
      <c r="O87" t="s">
        <v>265</v>
      </c>
      <c r="P87" t="str">
        <f t="shared" si="1"/>
        <v>NO</v>
      </c>
      <c r="Q87" s="7">
        <v>0.60000000000000009</v>
      </c>
      <c r="R87" s="7">
        <v>0.8</v>
      </c>
      <c r="S87" s="10">
        <v>0.8</v>
      </c>
      <c r="T87" s="9">
        <v>2.2000000000000002</v>
      </c>
      <c r="U87" t="s">
        <v>0</v>
      </c>
    </row>
    <row r="88" spans="1:21">
      <c r="A88" t="s">
        <v>3915</v>
      </c>
      <c r="B88" t="s">
        <v>3916</v>
      </c>
      <c r="C88" t="s">
        <v>3917</v>
      </c>
      <c r="D88" t="s">
        <v>3918</v>
      </c>
      <c r="E88" t="s">
        <v>227</v>
      </c>
      <c r="F88" t="s">
        <v>187</v>
      </c>
      <c r="G88" t="s">
        <v>2860</v>
      </c>
      <c r="H88" t="s">
        <v>229</v>
      </c>
      <c r="I88" t="s">
        <v>251</v>
      </c>
      <c r="J88" t="s">
        <v>230</v>
      </c>
      <c r="K88" t="s">
        <v>3919</v>
      </c>
      <c r="L88" t="s">
        <v>3920</v>
      </c>
      <c r="M88" t="s">
        <v>3921</v>
      </c>
      <c r="N88" t="s">
        <v>3922</v>
      </c>
      <c r="O88" t="s">
        <v>6638</v>
      </c>
      <c r="P88" t="str">
        <f t="shared" si="1"/>
        <v>NO</v>
      </c>
      <c r="Q88" s="7">
        <v>0.60000000000000009</v>
      </c>
      <c r="R88" s="7">
        <v>0.8</v>
      </c>
      <c r="S88" s="10">
        <v>0.8</v>
      </c>
      <c r="T88" s="9">
        <v>2.2000000000000002</v>
      </c>
      <c r="U88" t="s">
        <v>0</v>
      </c>
    </row>
    <row r="89" spans="1:21">
      <c r="A89" t="s">
        <v>4419</v>
      </c>
      <c r="B89" t="s">
        <v>4420</v>
      </c>
      <c r="C89" t="s">
        <v>4421</v>
      </c>
      <c r="D89" t="s">
        <v>4422</v>
      </c>
      <c r="E89" t="s">
        <v>250</v>
      </c>
      <c r="F89" t="s">
        <v>147</v>
      </c>
      <c r="G89" t="s">
        <v>2860</v>
      </c>
      <c r="H89" t="s">
        <v>229</v>
      </c>
      <c r="I89" t="s">
        <v>240</v>
      </c>
      <c r="J89" t="s">
        <v>230</v>
      </c>
      <c r="K89" t="s">
        <v>4423</v>
      </c>
      <c r="L89" t="s">
        <v>4424</v>
      </c>
      <c r="M89" t="s">
        <v>4425</v>
      </c>
      <c r="N89" t="s">
        <v>240</v>
      </c>
      <c r="O89" t="s">
        <v>265</v>
      </c>
      <c r="P89" t="str">
        <f t="shared" si="1"/>
        <v>NO</v>
      </c>
      <c r="Q89" s="7">
        <v>0.60000000000000009</v>
      </c>
      <c r="R89" s="7">
        <v>0.8</v>
      </c>
      <c r="S89" s="10">
        <v>0.8</v>
      </c>
      <c r="T89" s="9">
        <v>2.2000000000000002</v>
      </c>
      <c r="U89" t="s">
        <v>0</v>
      </c>
    </row>
    <row r="90" spans="1:21">
      <c r="A90" t="s">
        <v>5886</v>
      </c>
      <c r="B90" t="s">
        <v>5887</v>
      </c>
      <c r="C90" t="s">
        <v>5888</v>
      </c>
      <c r="D90" t="s">
        <v>5889</v>
      </c>
      <c r="E90" t="s">
        <v>227</v>
      </c>
      <c r="F90" t="s">
        <v>129</v>
      </c>
      <c r="G90" t="s">
        <v>2860</v>
      </c>
      <c r="H90" t="s">
        <v>292</v>
      </c>
      <c r="I90" t="s">
        <v>240</v>
      </c>
      <c r="J90" t="s">
        <v>230</v>
      </c>
      <c r="K90" t="s">
        <v>4514</v>
      </c>
      <c r="L90" t="s">
        <v>5890</v>
      </c>
      <c r="M90" t="s">
        <v>5891</v>
      </c>
      <c r="N90" t="s">
        <v>265</v>
      </c>
      <c r="O90" t="s">
        <v>265</v>
      </c>
      <c r="P90" t="str">
        <f t="shared" si="1"/>
        <v>NO</v>
      </c>
      <c r="Q90" s="7">
        <v>0.60000000000000009</v>
      </c>
      <c r="R90" s="7">
        <v>0.8</v>
      </c>
      <c r="S90" s="10">
        <v>0.8</v>
      </c>
      <c r="T90" s="9">
        <v>2.2000000000000002</v>
      </c>
      <c r="U90" t="s">
        <v>0</v>
      </c>
    </row>
    <row r="91" spans="1:21">
      <c r="A91" t="s">
        <v>5994</v>
      </c>
      <c r="B91" t="s">
        <v>5995</v>
      </c>
      <c r="C91" t="s">
        <v>5996</v>
      </c>
      <c r="D91" t="s">
        <v>5997</v>
      </c>
      <c r="E91" t="s">
        <v>227</v>
      </c>
      <c r="F91" t="s">
        <v>18</v>
      </c>
      <c r="G91" t="s">
        <v>2860</v>
      </c>
      <c r="H91" t="s">
        <v>229</v>
      </c>
      <c r="I91" t="s">
        <v>251</v>
      </c>
      <c r="J91" t="s">
        <v>230</v>
      </c>
      <c r="K91" t="s">
        <v>2353</v>
      </c>
      <c r="L91" t="s">
        <v>5998</v>
      </c>
      <c r="M91" t="s">
        <v>5999</v>
      </c>
      <c r="N91" t="s">
        <v>240</v>
      </c>
      <c r="O91" t="s">
        <v>265</v>
      </c>
      <c r="P91" t="str">
        <f t="shared" si="1"/>
        <v>NO</v>
      </c>
      <c r="Q91" s="7">
        <v>0.60000000000000009</v>
      </c>
      <c r="R91" s="7">
        <v>0.8</v>
      </c>
      <c r="S91" s="10">
        <v>0.8</v>
      </c>
      <c r="T91" s="9">
        <v>2.2000000000000002</v>
      </c>
      <c r="U91" t="s">
        <v>0</v>
      </c>
    </row>
    <row r="92" spans="1:21">
      <c r="A92" t="s">
        <v>2914</v>
      </c>
      <c r="B92" t="s">
        <v>2915</v>
      </c>
      <c r="C92" t="s">
        <v>2916</v>
      </c>
      <c r="D92" t="s">
        <v>2917</v>
      </c>
      <c r="E92" t="s">
        <v>227</v>
      </c>
      <c r="F92" t="s">
        <v>42</v>
      </c>
      <c r="G92" t="s">
        <v>2860</v>
      </c>
      <c r="H92" t="s">
        <v>260</v>
      </c>
      <c r="I92" t="s">
        <v>561</v>
      </c>
      <c r="J92" t="s">
        <v>261</v>
      </c>
      <c r="K92" t="s">
        <v>2065</v>
      </c>
      <c r="L92" t="s">
        <v>2918</v>
      </c>
      <c r="M92" t="s">
        <v>2919</v>
      </c>
      <c r="N92" t="s">
        <v>296</v>
      </c>
      <c r="O92" t="s">
        <v>3117</v>
      </c>
      <c r="P92" t="str">
        <f t="shared" si="1"/>
        <v>NO</v>
      </c>
      <c r="Q92" s="7">
        <v>0.60000000000000009</v>
      </c>
      <c r="R92" s="7">
        <v>0.8</v>
      </c>
      <c r="S92" s="10">
        <v>0.8</v>
      </c>
      <c r="T92" s="9">
        <v>2.2000000000000002</v>
      </c>
      <c r="U92" t="s">
        <v>0</v>
      </c>
    </row>
    <row r="93" spans="1:21">
      <c r="A93" t="s">
        <v>3290</v>
      </c>
      <c r="B93" t="s">
        <v>3291</v>
      </c>
      <c r="C93" t="s">
        <v>3292</v>
      </c>
      <c r="D93" t="s">
        <v>3293</v>
      </c>
      <c r="E93" t="s">
        <v>227</v>
      </c>
      <c r="F93" t="s">
        <v>824</v>
      </c>
      <c r="G93" t="s">
        <v>2860</v>
      </c>
      <c r="H93" t="s">
        <v>260</v>
      </c>
      <c r="I93" t="s">
        <v>776</v>
      </c>
      <c r="J93" t="s">
        <v>261</v>
      </c>
      <c r="K93" t="s">
        <v>3294</v>
      </c>
      <c r="L93" t="s">
        <v>3295</v>
      </c>
      <c r="M93" t="s">
        <v>3296</v>
      </c>
      <c r="N93" t="s">
        <v>296</v>
      </c>
      <c r="O93" t="s">
        <v>3117</v>
      </c>
      <c r="P93" t="str">
        <f t="shared" si="1"/>
        <v>NO</v>
      </c>
      <c r="Q93" s="7">
        <v>0.60000000000000009</v>
      </c>
      <c r="R93" s="7">
        <v>0.8</v>
      </c>
      <c r="S93" s="10">
        <v>0.8</v>
      </c>
      <c r="T93" s="9">
        <v>2.2000000000000002</v>
      </c>
      <c r="U93" t="s">
        <v>0</v>
      </c>
    </row>
    <row r="94" spans="1:21">
      <c r="A94" t="s">
        <v>3998</v>
      </c>
      <c r="B94" t="s">
        <v>3999</v>
      </c>
      <c r="C94" t="s">
        <v>4000</v>
      </c>
      <c r="D94" t="s">
        <v>4001</v>
      </c>
      <c r="E94" t="s">
        <v>227</v>
      </c>
      <c r="F94" t="s">
        <v>824</v>
      </c>
      <c r="G94" t="s">
        <v>1935</v>
      </c>
      <c r="H94" t="s">
        <v>260</v>
      </c>
      <c r="I94" t="s">
        <v>251</v>
      </c>
      <c r="J94" t="s">
        <v>261</v>
      </c>
      <c r="K94" t="s">
        <v>261</v>
      </c>
      <c r="L94" t="s">
        <v>4002</v>
      </c>
      <c r="M94" t="s">
        <v>4003</v>
      </c>
      <c r="N94" t="s">
        <v>240</v>
      </c>
      <c r="O94" t="s">
        <v>265</v>
      </c>
      <c r="P94" t="str">
        <f t="shared" si="1"/>
        <v>NO</v>
      </c>
      <c r="Q94" s="7">
        <v>0.60000000000000009</v>
      </c>
      <c r="R94" s="7">
        <v>0.8</v>
      </c>
      <c r="S94" s="10">
        <v>0.8</v>
      </c>
      <c r="T94" s="9">
        <v>2.2000000000000002</v>
      </c>
      <c r="U94" t="s">
        <v>0</v>
      </c>
    </row>
    <row r="95" spans="1:21">
      <c r="A95" t="s">
        <v>2857</v>
      </c>
      <c r="B95" t="s">
        <v>2858</v>
      </c>
      <c r="C95" t="s">
        <v>2859</v>
      </c>
      <c r="D95" t="s">
        <v>2388</v>
      </c>
      <c r="E95" t="s">
        <v>227</v>
      </c>
      <c r="F95" t="s">
        <v>176</v>
      </c>
      <c r="G95" t="s">
        <v>2860</v>
      </c>
      <c r="H95" t="s">
        <v>229</v>
      </c>
      <c r="I95" t="s">
        <v>240</v>
      </c>
      <c r="J95" t="s">
        <v>261</v>
      </c>
      <c r="K95" t="s">
        <v>2861</v>
      </c>
      <c r="L95" t="s">
        <v>2862</v>
      </c>
      <c r="M95" t="s">
        <v>2863</v>
      </c>
      <c r="N95" t="s">
        <v>240</v>
      </c>
      <c r="O95" t="s">
        <v>265</v>
      </c>
      <c r="P95" t="str">
        <f t="shared" si="1"/>
        <v>NO</v>
      </c>
      <c r="Q95" s="7">
        <v>0.60000000000000009</v>
      </c>
      <c r="R95" s="7">
        <v>0.8</v>
      </c>
      <c r="S95" s="10">
        <v>0.8</v>
      </c>
      <c r="T95" s="9">
        <v>2.2000000000000002</v>
      </c>
      <c r="U95" t="s">
        <v>0</v>
      </c>
    </row>
    <row r="96" spans="1:21">
      <c r="A96" t="s">
        <v>4541</v>
      </c>
      <c r="B96" t="s">
        <v>4542</v>
      </c>
      <c r="C96" t="s">
        <v>4543</v>
      </c>
      <c r="D96" t="s">
        <v>4544</v>
      </c>
      <c r="E96" t="s">
        <v>227</v>
      </c>
      <c r="F96" t="s">
        <v>150</v>
      </c>
      <c r="G96" t="s">
        <v>4545</v>
      </c>
      <c r="H96" t="s">
        <v>229</v>
      </c>
      <c r="I96" t="s">
        <v>229</v>
      </c>
      <c r="J96" t="s">
        <v>230</v>
      </c>
      <c r="K96" t="s">
        <v>4546</v>
      </c>
      <c r="L96" t="s">
        <v>4547</v>
      </c>
      <c r="M96" t="s">
        <v>4548</v>
      </c>
      <c r="N96" t="s">
        <v>240</v>
      </c>
      <c r="O96" t="s">
        <v>265</v>
      </c>
      <c r="P96" t="str">
        <f t="shared" si="1"/>
        <v>NO</v>
      </c>
      <c r="Q96" s="7">
        <v>0.54999999999999993</v>
      </c>
      <c r="R96" s="7">
        <v>0.8</v>
      </c>
      <c r="S96" s="10">
        <v>0.8</v>
      </c>
      <c r="T96" s="12">
        <v>2.1500000000000004</v>
      </c>
      <c r="U96" t="s">
        <v>0</v>
      </c>
    </row>
    <row r="97" spans="1:21">
      <c r="A97" t="s">
        <v>2948</v>
      </c>
      <c r="B97" t="s">
        <v>2949</v>
      </c>
      <c r="C97" t="s">
        <v>2950</v>
      </c>
      <c r="D97" t="s">
        <v>2795</v>
      </c>
      <c r="E97" t="s">
        <v>227</v>
      </c>
      <c r="F97" t="s">
        <v>42</v>
      </c>
      <c r="G97" t="s">
        <v>825</v>
      </c>
      <c r="H97" t="s">
        <v>240</v>
      </c>
      <c r="I97" t="s">
        <v>561</v>
      </c>
      <c r="J97" t="s">
        <v>230</v>
      </c>
      <c r="K97" t="s">
        <v>2951</v>
      </c>
      <c r="L97" t="s">
        <v>2952</v>
      </c>
      <c r="M97" t="s">
        <v>2953</v>
      </c>
      <c r="N97" t="s">
        <v>296</v>
      </c>
      <c r="O97" t="s">
        <v>3117</v>
      </c>
      <c r="P97" t="str">
        <f t="shared" si="1"/>
        <v>NO</v>
      </c>
      <c r="Q97" s="7">
        <v>0.55000000000000004</v>
      </c>
      <c r="R97" s="7">
        <v>0.8</v>
      </c>
      <c r="S97" s="10">
        <v>0.8</v>
      </c>
      <c r="T97" s="9">
        <v>2.1500000000000004</v>
      </c>
      <c r="U97" t="s">
        <v>0</v>
      </c>
    </row>
    <row r="98" spans="1:21">
      <c r="A98" t="s">
        <v>354</v>
      </c>
      <c r="B98" t="s">
        <v>355</v>
      </c>
      <c r="C98" t="s">
        <v>356</v>
      </c>
      <c r="D98" t="s">
        <v>357</v>
      </c>
      <c r="E98" t="s">
        <v>227</v>
      </c>
      <c r="F98" t="s">
        <v>158</v>
      </c>
      <c r="G98" t="s">
        <v>358</v>
      </c>
      <c r="H98" t="s">
        <v>260</v>
      </c>
      <c r="I98" t="s">
        <v>229</v>
      </c>
      <c r="J98" t="s">
        <v>230</v>
      </c>
      <c r="K98" t="s">
        <v>359</v>
      </c>
      <c r="L98" t="s">
        <v>360</v>
      </c>
      <c r="M98" t="s">
        <v>361</v>
      </c>
      <c r="N98" t="s">
        <v>362</v>
      </c>
      <c r="O98" t="s">
        <v>265</v>
      </c>
      <c r="P98" t="str">
        <f t="shared" si="1"/>
        <v>NO</v>
      </c>
      <c r="Q98" s="7">
        <v>0.55000000000000004</v>
      </c>
      <c r="R98" s="7">
        <v>0.8</v>
      </c>
      <c r="S98" s="10">
        <v>0.8</v>
      </c>
      <c r="T98" s="9">
        <v>2.1500000000000004</v>
      </c>
      <c r="U98" t="s">
        <v>0</v>
      </c>
    </row>
    <row r="99" spans="1:21">
      <c r="A99" t="s">
        <v>3065</v>
      </c>
      <c r="B99" t="s">
        <v>3066</v>
      </c>
      <c r="C99" t="s">
        <v>3067</v>
      </c>
      <c r="D99" t="s">
        <v>1597</v>
      </c>
      <c r="E99" t="s">
        <v>250</v>
      </c>
      <c r="F99" t="s">
        <v>42</v>
      </c>
      <c r="G99" t="s">
        <v>825</v>
      </c>
      <c r="H99" t="s">
        <v>229</v>
      </c>
      <c r="I99" t="s">
        <v>776</v>
      </c>
      <c r="J99" t="s">
        <v>230</v>
      </c>
      <c r="K99">
        <v>1500</v>
      </c>
      <c r="L99" t="s">
        <v>3068</v>
      </c>
      <c r="M99" t="s">
        <v>3069</v>
      </c>
      <c r="N99" t="s">
        <v>240</v>
      </c>
      <c r="O99" t="s">
        <v>265</v>
      </c>
      <c r="P99" t="str">
        <f t="shared" si="1"/>
        <v>NO</v>
      </c>
      <c r="Q99" s="7">
        <v>0.55000000000000004</v>
      </c>
      <c r="R99" s="7">
        <v>0.8</v>
      </c>
      <c r="S99" s="10">
        <v>0.8</v>
      </c>
      <c r="T99" s="9">
        <v>2.1500000000000004</v>
      </c>
      <c r="U99" t="s">
        <v>0</v>
      </c>
    </row>
    <row r="100" spans="1:21">
      <c r="A100" t="s">
        <v>6292</v>
      </c>
      <c r="B100" t="s">
        <v>6293</v>
      </c>
      <c r="C100" t="s">
        <v>6294</v>
      </c>
      <c r="D100" t="s">
        <v>6295</v>
      </c>
      <c r="E100" t="s">
        <v>227</v>
      </c>
      <c r="F100" t="s">
        <v>18</v>
      </c>
      <c r="G100" t="s">
        <v>825</v>
      </c>
      <c r="H100" t="s">
        <v>240</v>
      </c>
      <c r="I100" t="s">
        <v>229</v>
      </c>
      <c r="J100" t="s">
        <v>230</v>
      </c>
      <c r="K100" t="s">
        <v>6296</v>
      </c>
      <c r="L100" t="s">
        <v>6297</v>
      </c>
      <c r="M100" t="s">
        <v>6298</v>
      </c>
      <c r="N100" t="s">
        <v>240</v>
      </c>
      <c r="O100" t="s">
        <v>265</v>
      </c>
      <c r="P100" t="str">
        <f t="shared" si="1"/>
        <v>NO</v>
      </c>
      <c r="Q100" s="7">
        <v>0.55000000000000004</v>
      </c>
      <c r="R100" s="7">
        <v>0.8</v>
      </c>
      <c r="S100" s="10">
        <v>0.8</v>
      </c>
      <c r="T100" s="9">
        <v>2.1500000000000004</v>
      </c>
      <c r="U100" t="s">
        <v>0</v>
      </c>
    </row>
    <row r="101" spans="1:21">
      <c r="A101" t="s">
        <v>596</v>
      </c>
      <c r="B101" t="s">
        <v>597</v>
      </c>
      <c r="C101" t="s">
        <v>598</v>
      </c>
      <c r="D101" t="s">
        <v>599</v>
      </c>
      <c r="E101" t="s">
        <v>227</v>
      </c>
      <c r="F101" t="s">
        <v>600</v>
      </c>
      <c r="G101" t="s">
        <v>358</v>
      </c>
      <c r="H101" t="s">
        <v>229</v>
      </c>
      <c r="I101" t="s">
        <v>260</v>
      </c>
      <c r="J101" t="s">
        <v>230</v>
      </c>
      <c r="K101" t="s">
        <v>601</v>
      </c>
      <c r="L101" t="s">
        <v>602</v>
      </c>
      <c r="M101" t="s">
        <v>603</v>
      </c>
      <c r="N101" t="s">
        <v>604</v>
      </c>
      <c r="O101" t="s">
        <v>265</v>
      </c>
      <c r="P101" t="str">
        <f t="shared" si="1"/>
        <v>NO</v>
      </c>
      <c r="Q101" s="7">
        <v>0.55000000000000004</v>
      </c>
      <c r="R101" s="7">
        <v>0.8</v>
      </c>
      <c r="S101" s="10">
        <v>0.8</v>
      </c>
      <c r="T101" s="9">
        <v>2.1500000000000004</v>
      </c>
      <c r="U101" t="s">
        <v>0</v>
      </c>
    </row>
    <row r="102" spans="1:21">
      <c r="A102" t="s">
        <v>3448</v>
      </c>
      <c r="B102" t="s">
        <v>3449</v>
      </c>
      <c r="C102" t="s">
        <v>3450</v>
      </c>
      <c r="D102" t="s">
        <v>3451</v>
      </c>
      <c r="E102" t="s">
        <v>227</v>
      </c>
      <c r="F102" t="s">
        <v>824</v>
      </c>
      <c r="G102" t="s">
        <v>825</v>
      </c>
      <c r="H102" t="s">
        <v>240</v>
      </c>
      <c r="I102" t="s">
        <v>260</v>
      </c>
      <c r="J102" t="s">
        <v>230</v>
      </c>
      <c r="K102">
        <v>100000</v>
      </c>
      <c r="L102" t="s">
        <v>3452</v>
      </c>
      <c r="M102" t="s">
        <v>3453</v>
      </c>
      <c r="N102" t="s">
        <v>296</v>
      </c>
      <c r="O102" t="s">
        <v>3117</v>
      </c>
      <c r="P102" t="str">
        <f t="shared" si="1"/>
        <v>NO</v>
      </c>
      <c r="Q102" s="7">
        <v>0.55000000000000004</v>
      </c>
      <c r="R102" s="7">
        <v>0.8</v>
      </c>
      <c r="S102" s="10">
        <v>0.8</v>
      </c>
      <c r="T102" s="9">
        <v>2.1500000000000004</v>
      </c>
      <c r="U102" t="s">
        <v>0</v>
      </c>
    </row>
    <row r="103" spans="1:21">
      <c r="A103" t="s">
        <v>867</v>
      </c>
      <c r="B103" t="s">
        <v>868</v>
      </c>
      <c r="C103" t="s">
        <v>225</v>
      </c>
      <c r="D103" t="s">
        <v>869</v>
      </c>
      <c r="E103" t="s">
        <v>250</v>
      </c>
      <c r="F103" t="s">
        <v>166</v>
      </c>
      <c r="G103" t="s">
        <v>825</v>
      </c>
      <c r="H103" t="s">
        <v>561</v>
      </c>
      <c r="I103" t="s">
        <v>240</v>
      </c>
      <c r="J103" t="s">
        <v>230</v>
      </c>
      <c r="K103" t="s">
        <v>870</v>
      </c>
      <c r="L103" t="s">
        <v>871</v>
      </c>
      <c r="M103" t="s">
        <v>872</v>
      </c>
      <c r="N103" t="s">
        <v>873</v>
      </c>
      <c r="O103" t="s">
        <v>265</v>
      </c>
      <c r="P103" t="str">
        <f t="shared" si="1"/>
        <v>NO</v>
      </c>
      <c r="Q103" s="7">
        <v>0.55000000000000004</v>
      </c>
      <c r="R103" s="7">
        <v>0.8</v>
      </c>
      <c r="S103" s="10">
        <v>0.8</v>
      </c>
      <c r="T103" s="9">
        <v>2.1500000000000004</v>
      </c>
      <c r="U103" t="s">
        <v>0</v>
      </c>
    </row>
    <row r="104" spans="1:21">
      <c r="A104" t="s">
        <v>1079</v>
      </c>
      <c r="B104" t="s">
        <v>1080</v>
      </c>
      <c r="C104" t="s">
        <v>1081</v>
      </c>
      <c r="D104" t="s">
        <v>1082</v>
      </c>
      <c r="E104" t="s">
        <v>227</v>
      </c>
      <c r="F104" t="s">
        <v>106</v>
      </c>
      <c r="G104" t="s">
        <v>358</v>
      </c>
      <c r="H104" t="s">
        <v>229</v>
      </c>
      <c r="I104" t="s">
        <v>240</v>
      </c>
      <c r="J104" t="s">
        <v>230</v>
      </c>
      <c r="K104" t="s">
        <v>1083</v>
      </c>
      <c r="L104" t="s">
        <v>1084</v>
      </c>
      <c r="M104" t="s">
        <v>1085</v>
      </c>
      <c r="N104" t="s">
        <v>240</v>
      </c>
      <c r="O104" t="s">
        <v>265</v>
      </c>
      <c r="P104" t="str">
        <f t="shared" si="1"/>
        <v>NO</v>
      </c>
      <c r="Q104" s="7">
        <v>0.55000000000000004</v>
      </c>
      <c r="R104" s="7">
        <v>0.8</v>
      </c>
      <c r="S104" s="10">
        <v>0.8</v>
      </c>
      <c r="T104" s="9">
        <v>2.1500000000000004</v>
      </c>
      <c r="U104" t="s">
        <v>0</v>
      </c>
    </row>
    <row r="105" spans="1:21">
      <c r="A105" t="s">
        <v>1278</v>
      </c>
      <c r="B105" t="s">
        <v>1279</v>
      </c>
      <c r="C105" t="s">
        <v>1280</v>
      </c>
      <c r="D105" t="s">
        <v>1281</v>
      </c>
      <c r="E105" t="s">
        <v>227</v>
      </c>
      <c r="F105" t="s">
        <v>129</v>
      </c>
      <c r="G105" t="s">
        <v>825</v>
      </c>
      <c r="H105" t="s">
        <v>229</v>
      </c>
      <c r="I105" t="s">
        <v>240</v>
      </c>
      <c r="J105" t="s">
        <v>230</v>
      </c>
      <c r="K105" t="s">
        <v>1282</v>
      </c>
      <c r="L105" t="s">
        <v>1283</v>
      </c>
      <c r="M105" t="s">
        <v>1284</v>
      </c>
      <c r="N105" t="s">
        <v>240</v>
      </c>
      <c r="O105" t="s">
        <v>265</v>
      </c>
      <c r="P105" t="str">
        <f t="shared" si="1"/>
        <v>NO</v>
      </c>
      <c r="Q105" s="7">
        <v>0.55000000000000004</v>
      </c>
      <c r="R105" s="7">
        <v>0.8</v>
      </c>
      <c r="S105" s="10">
        <v>0.8</v>
      </c>
      <c r="T105" s="9">
        <v>2.1500000000000004</v>
      </c>
      <c r="U105" t="s">
        <v>0</v>
      </c>
    </row>
    <row r="106" spans="1:21">
      <c r="A106" t="s">
        <v>1658</v>
      </c>
      <c r="B106" t="s">
        <v>1659</v>
      </c>
      <c r="C106" t="s">
        <v>1660</v>
      </c>
      <c r="D106" t="s">
        <v>1661</v>
      </c>
      <c r="E106" t="s">
        <v>227</v>
      </c>
      <c r="F106" t="s">
        <v>106</v>
      </c>
      <c r="G106" t="s">
        <v>358</v>
      </c>
      <c r="H106" t="s">
        <v>229</v>
      </c>
      <c r="I106" t="s">
        <v>240</v>
      </c>
      <c r="J106" t="s">
        <v>230</v>
      </c>
      <c r="K106" t="s">
        <v>1662</v>
      </c>
      <c r="L106" t="s">
        <v>1663</v>
      </c>
      <c r="M106" t="s">
        <v>1664</v>
      </c>
      <c r="N106" t="s">
        <v>240</v>
      </c>
      <c r="O106" t="s">
        <v>265</v>
      </c>
      <c r="P106" t="str">
        <f t="shared" si="1"/>
        <v>NO</v>
      </c>
      <c r="Q106" s="7">
        <v>0.55000000000000004</v>
      </c>
      <c r="R106" s="7">
        <v>0.8</v>
      </c>
      <c r="S106" s="10">
        <v>0.8</v>
      </c>
      <c r="T106" s="9">
        <v>2.1500000000000004</v>
      </c>
      <c r="U106" t="s">
        <v>0</v>
      </c>
    </row>
    <row r="107" spans="1:21">
      <c r="A107" t="s">
        <v>2055</v>
      </c>
      <c r="B107" t="s">
        <v>2056</v>
      </c>
      <c r="C107" t="s">
        <v>2057</v>
      </c>
      <c r="D107" t="s">
        <v>2058</v>
      </c>
      <c r="E107" t="s">
        <v>227</v>
      </c>
      <c r="F107" t="s">
        <v>117</v>
      </c>
      <c r="G107" t="s">
        <v>358</v>
      </c>
      <c r="H107" t="s">
        <v>229</v>
      </c>
      <c r="I107" t="s">
        <v>240</v>
      </c>
      <c r="J107" t="s">
        <v>230</v>
      </c>
      <c r="K107">
        <v>3000</v>
      </c>
      <c r="L107" t="s">
        <v>2059</v>
      </c>
      <c r="M107" t="s">
        <v>2060</v>
      </c>
      <c r="N107" t="s">
        <v>2061</v>
      </c>
      <c r="O107" t="s">
        <v>265</v>
      </c>
      <c r="P107" t="str">
        <f t="shared" si="1"/>
        <v>NO</v>
      </c>
      <c r="Q107" s="7">
        <v>0.55000000000000004</v>
      </c>
      <c r="R107" s="7">
        <v>0.8</v>
      </c>
      <c r="S107" s="10">
        <v>0.8</v>
      </c>
      <c r="T107" s="9">
        <v>2.1500000000000004</v>
      </c>
      <c r="U107" t="s">
        <v>0</v>
      </c>
    </row>
    <row r="108" spans="1:21">
      <c r="A108" t="s">
        <v>2198</v>
      </c>
      <c r="B108" t="s">
        <v>2199</v>
      </c>
      <c r="C108" t="s">
        <v>2200</v>
      </c>
      <c r="D108" t="s">
        <v>2201</v>
      </c>
      <c r="E108" t="s">
        <v>227</v>
      </c>
      <c r="F108" t="s">
        <v>166</v>
      </c>
      <c r="G108" t="s">
        <v>358</v>
      </c>
      <c r="H108" t="s">
        <v>229</v>
      </c>
      <c r="I108" t="s">
        <v>240</v>
      </c>
      <c r="J108" t="s">
        <v>230</v>
      </c>
      <c r="K108" t="s">
        <v>2202</v>
      </c>
      <c r="L108" t="s">
        <v>2203</v>
      </c>
      <c r="M108" t="s">
        <v>2204</v>
      </c>
      <c r="N108" t="s">
        <v>240</v>
      </c>
      <c r="O108" t="s">
        <v>265</v>
      </c>
      <c r="P108" t="str">
        <f t="shared" si="1"/>
        <v>NO</v>
      </c>
      <c r="Q108" s="7">
        <v>0.55000000000000004</v>
      </c>
      <c r="R108" s="7">
        <v>0.8</v>
      </c>
      <c r="S108" s="10">
        <v>0.8</v>
      </c>
      <c r="T108" s="9">
        <v>2.1500000000000004</v>
      </c>
      <c r="U108" t="s">
        <v>0</v>
      </c>
    </row>
    <row r="109" spans="1:21">
      <c r="A109" t="s">
        <v>2455</v>
      </c>
      <c r="B109" t="s">
        <v>2456</v>
      </c>
      <c r="C109" t="s">
        <v>2457</v>
      </c>
      <c r="D109" t="s">
        <v>2458</v>
      </c>
      <c r="E109" t="s">
        <v>227</v>
      </c>
      <c r="F109" t="s">
        <v>106</v>
      </c>
      <c r="G109" t="s">
        <v>358</v>
      </c>
      <c r="H109" t="s">
        <v>292</v>
      </c>
      <c r="I109" t="s">
        <v>240</v>
      </c>
      <c r="J109" t="s">
        <v>230</v>
      </c>
      <c r="K109">
        <v>839</v>
      </c>
      <c r="L109" t="s">
        <v>2459</v>
      </c>
      <c r="M109" t="s">
        <v>2460</v>
      </c>
      <c r="N109" t="s">
        <v>240</v>
      </c>
      <c r="O109" t="s">
        <v>265</v>
      </c>
      <c r="P109" t="str">
        <f t="shared" si="1"/>
        <v>NO</v>
      </c>
      <c r="Q109" s="7">
        <v>0.55000000000000004</v>
      </c>
      <c r="R109" s="7">
        <v>0.8</v>
      </c>
      <c r="S109" s="10">
        <v>0.8</v>
      </c>
      <c r="T109" s="9">
        <v>2.1500000000000004</v>
      </c>
      <c r="U109" t="s">
        <v>0</v>
      </c>
    </row>
    <row r="110" spans="1:21">
      <c r="A110" t="s">
        <v>2487</v>
      </c>
      <c r="B110" t="s">
        <v>2488</v>
      </c>
      <c r="C110" t="s">
        <v>2489</v>
      </c>
      <c r="D110" t="s">
        <v>2490</v>
      </c>
      <c r="E110" t="s">
        <v>227</v>
      </c>
      <c r="F110" t="s">
        <v>195</v>
      </c>
      <c r="G110" t="s">
        <v>358</v>
      </c>
      <c r="H110" t="s">
        <v>229</v>
      </c>
      <c r="I110" t="s">
        <v>240</v>
      </c>
      <c r="J110" t="s">
        <v>230</v>
      </c>
      <c r="K110" t="s">
        <v>2491</v>
      </c>
      <c r="L110" t="s">
        <v>2492</v>
      </c>
      <c r="M110" t="s">
        <v>2493</v>
      </c>
      <c r="N110" t="s">
        <v>199</v>
      </c>
      <c r="O110" t="s">
        <v>265</v>
      </c>
      <c r="P110" t="str">
        <f t="shared" si="1"/>
        <v>NO</v>
      </c>
      <c r="Q110" s="7">
        <v>0.55000000000000004</v>
      </c>
      <c r="R110" s="7">
        <v>0.8</v>
      </c>
      <c r="S110" s="10">
        <v>0.8</v>
      </c>
      <c r="T110" s="9">
        <v>2.1500000000000004</v>
      </c>
      <c r="U110" t="s">
        <v>0</v>
      </c>
    </row>
    <row r="111" spans="1:21">
      <c r="A111" t="s">
        <v>3230</v>
      </c>
      <c r="B111" t="s">
        <v>3231</v>
      </c>
      <c r="C111" t="s">
        <v>3232</v>
      </c>
      <c r="D111" t="s">
        <v>3233</v>
      </c>
      <c r="E111" t="s">
        <v>227</v>
      </c>
      <c r="F111" t="s">
        <v>72</v>
      </c>
      <c r="G111" t="s">
        <v>825</v>
      </c>
      <c r="H111" t="s">
        <v>229</v>
      </c>
      <c r="I111" t="s">
        <v>251</v>
      </c>
      <c r="J111" t="s">
        <v>230</v>
      </c>
      <c r="K111" t="s">
        <v>3234</v>
      </c>
      <c r="L111" t="s">
        <v>3235</v>
      </c>
      <c r="M111" t="s">
        <v>3236</v>
      </c>
      <c r="N111" t="s">
        <v>240</v>
      </c>
      <c r="O111" t="s">
        <v>265</v>
      </c>
      <c r="P111" t="str">
        <f t="shared" si="1"/>
        <v>NO</v>
      </c>
      <c r="Q111" s="7">
        <v>0.55000000000000004</v>
      </c>
      <c r="R111" s="7">
        <v>0.8</v>
      </c>
      <c r="S111" s="10">
        <v>0.8</v>
      </c>
      <c r="T111" s="9">
        <v>2.1500000000000004</v>
      </c>
      <c r="U111" t="s">
        <v>0</v>
      </c>
    </row>
    <row r="112" spans="1:21">
      <c r="A112" t="s">
        <v>4149</v>
      </c>
      <c r="B112" t="s">
        <v>4150</v>
      </c>
      <c r="C112" t="s">
        <v>4145</v>
      </c>
      <c r="D112" t="s">
        <v>198</v>
      </c>
      <c r="E112" t="s">
        <v>227</v>
      </c>
      <c r="F112" t="s">
        <v>168</v>
      </c>
      <c r="G112" t="s">
        <v>825</v>
      </c>
      <c r="H112" t="s">
        <v>260</v>
      </c>
      <c r="I112" t="s">
        <v>240</v>
      </c>
      <c r="J112" t="s">
        <v>230</v>
      </c>
      <c r="K112" t="s">
        <v>4151</v>
      </c>
      <c r="L112" t="s">
        <v>4152</v>
      </c>
      <c r="M112" t="s">
        <v>4153</v>
      </c>
      <c r="N112" t="s">
        <v>240</v>
      </c>
      <c r="O112" t="s">
        <v>265</v>
      </c>
      <c r="P112" t="str">
        <f t="shared" si="1"/>
        <v>NO</v>
      </c>
      <c r="Q112" s="7">
        <v>0.55000000000000004</v>
      </c>
      <c r="R112" s="7">
        <v>0.8</v>
      </c>
      <c r="S112" s="10">
        <v>0.8</v>
      </c>
      <c r="T112" s="9">
        <v>2.1500000000000004</v>
      </c>
      <c r="U112" t="s">
        <v>0</v>
      </c>
    </row>
    <row r="113" spans="1:21">
      <c r="A113" t="s">
        <v>4611</v>
      </c>
      <c r="B113" t="s">
        <v>4612</v>
      </c>
      <c r="C113" t="s">
        <v>4613</v>
      </c>
      <c r="D113" t="s">
        <v>4614</v>
      </c>
      <c r="E113" t="s">
        <v>227</v>
      </c>
      <c r="F113" t="s">
        <v>187</v>
      </c>
      <c r="G113" t="s">
        <v>825</v>
      </c>
      <c r="H113" t="s">
        <v>260</v>
      </c>
      <c r="I113" t="s">
        <v>251</v>
      </c>
      <c r="J113" t="s">
        <v>230</v>
      </c>
      <c r="K113" t="s">
        <v>4615</v>
      </c>
      <c r="L113" t="s">
        <v>4616</v>
      </c>
      <c r="M113" t="s">
        <v>4617</v>
      </c>
      <c r="N113" t="s">
        <v>240</v>
      </c>
      <c r="O113" t="s">
        <v>265</v>
      </c>
      <c r="P113" t="str">
        <f t="shared" si="1"/>
        <v>NO</v>
      </c>
      <c r="Q113" s="7">
        <v>0.55000000000000004</v>
      </c>
      <c r="R113" s="7">
        <v>0.8</v>
      </c>
      <c r="S113" s="10">
        <v>0.8</v>
      </c>
      <c r="T113" s="9">
        <v>2.1500000000000004</v>
      </c>
      <c r="U113" t="s">
        <v>0</v>
      </c>
    </row>
    <row r="114" spans="1:21">
      <c r="A114" t="s">
        <v>4692</v>
      </c>
      <c r="B114" t="s">
        <v>4693</v>
      </c>
      <c r="C114" t="s">
        <v>4694</v>
      </c>
      <c r="D114" t="s">
        <v>4695</v>
      </c>
      <c r="E114" t="s">
        <v>250</v>
      </c>
      <c r="F114" t="s">
        <v>18</v>
      </c>
      <c r="G114" t="s">
        <v>825</v>
      </c>
      <c r="H114" t="s">
        <v>229</v>
      </c>
      <c r="I114" t="s">
        <v>251</v>
      </c>
      <c r="J114" t="s">
        <v>230</v>
      </c>
      <c r="K114">
        <v>412</v>
      </c>
      <c r="L114" t="s">
        <v>4696</v>
      </c>
      <c r="M114" t="s">
        <v>4697</v>
      </c>
      <c r="N114" t="s">
        <v>4698</v>
      </c>
      <c r="O114" t="s">
        <v>265</v>
      </c>
      <c r="P114" t="str">
        <f t="shared" si="1"/>
        <v>NO</v>
      </c>
      <c r="Q114" s="7">
        <v>0.55000000000000004</v>
      </c>
      <c r="R114" s="7">
        <v>0.8</v>
      </c>
      <c r="S114" s="10">
        <v>0.8</v>
      </c>
      <c r="T114" s="9">
        <v>2.1500000000000004</v>
      </c>
      <c r="U114" t="s">
        <v>0</v>
      </c>
    </row>
    <row r="115" spans="1:21">
      <c r="A115" t="s">
        <v>5689</v>
      </c>
      <c r="B115" t="s">
        <v>5690</v>
      </c>
      <c r="C115" t="s">
        <v>5691</v>
      </c>
      <c r="D115" t="s">
        <v>5692</v>
      </c>
      <c r="E115" t="s">
        <v>227</v>
      </c>
      <c r="F115" t="s">
        <v>824</v>
      </c>
      <c r="G115" t="s">
        <v>825</v>
      </c>
      <c r="H115" t="s">
        <v>260</v>
      </c>
      <c r="I115" t="s">
        <v>251</v>
      </c>
      <c r="J115" t="s">
        <v>230</v>
      </c>
      <c r="K115" t="s">
        <v>265</v>
      </c>
      <c r="L115" t="s">
        <v>5693</v>
      </c>
      <c r="M115" t="s">
        <v>5694</v>
      </c>
      <c r="N115" t="s">
        <v>240</v>
      </c>
      <c r="O115" t="s">
        <v>265</v>
      </c>
      <c r="P115" t="str">
        <f t="shared" si="1"/>
        <v>NO</v>
      </c>
      <c r="Q115" s="7">
        <v>0.55000000000000004</v>
      </c>
      <c r="R115" s="7">
        <v>0.8</v>
      </c>
      <c r="S115" s="10">
        <v>0.8</v>
      </c>
      <c r="T115" s="9">
        <v>2.1500000000000004</v>
      </c>
      <c r="U115" t="s">
        <v>0</v>
      </c>
    </row>
    <row r="116" spans="1:21">
      <c r="A116" t="s">
        <v>5914</v>
      </c>
      <c r="B116" t="s">
        <v>5915</v>
      </c>
      <c r="C116" t="s">
        <v>5916</v>
      </c>
      <c r="D116" t="s">
        <v>5917</v>
      </c>
      <c r="E116" t="s">
        <v>250</v>
      </c>
      <c r="F116" t="s">
        <v>158</v>
      </c>
      <c r="G116" t="s">
        <v>825</v>
      </c>
      <c r="H116" t="s">
        <v>251</v>
      </c>
      <c r="I116" t="s">
        <v>251</v>
      </c>
      <c r="J116" t="s">
        <v>230</v>
      </c>
      <c r="K116" t="s">
        <v>5918</v>
      </c>
      <c r="L116" t="s">
        <v>5919</v>
      </c>
      <c r="M116" t="s">
        <v>5920</v>
      </c>
      <c r="N116" t="s">
        <v>240</v>
      </c>
      <c r="O116" t="s">
        <v>265</v>
      </c>
      <c r="P116" t="str">
        <f t="shared" si="1"/>
        <v>NO</v>
      </c>
      <c r="Q116" s="7">
        <v>0.55000000000000004</v>
      </c>
      <c r="R116" s="7">
        <v>0.8</v>
      </c>
      <c r="S116" s="10">
        <v>0.8</v>
      </c>
      <c r="T116" s="9">
        <v>2.1500000000000004</v>
      </c>
      <c r="U116" t="s">
        <v>0</v>
      </c>
    </row>
    <row r="117" spans="1:21">
      <c r="A117" t="s">
        <v>6113</v>
      </c>
      <c r="B117" t="s">
        <v>6114</v>
      </c>
      <c r="C117" t="s">
        <v>4145</v>
      </c>
      <c r="D117" t="s">
        <v>2114</v>
      </c>
      <c r="E117" t="s">
        <v>227</v>
      </c>
      <c r="F117" t="s">
        <v>168</v>
      </c>
      <c r="G117" t="s">
        <v>825</v>
      </c>
      <c r="H117" t="s">
        <v>292</v>
      </c>
      <c r="I117" t="s">
        <v>240</v>
      </c>
      <c r="J117" t="s">
        <v>230</v>
      </c>
      <c r="K117" t="s">
        <v>6115</v>
      </c>
      <c r="L117" t="s">
        <v>6116</v>
      </c>
      <c r="M117" t="s">
        <v>6117</v>
      </c>
      <c r="N117" t="s">
        <v>6118</v>
      </c>
      <c r="O117" t="s">
        <v>265</v>
      </c>
      <c r="P117" t="str">
        <f t="shared" si="1"/>
        <v>NO</v>
      </c>
      <c r="Q117" s="7">
        <v>0.55000000000000004</v>
      </c>
      <c r="R117" s="7">
        <v>0.8</v>
      </c>
      <c r="S117" s="10">
        <v>0.8</v>
      </c>
      <c r="T117" s="9">
        <v>2.1500000000000004</v>
      </c>
      <c r="U117" t="s">
        <v>0</v>
      </c>
    </row>
    <row r="118" spans="1:21">
      <c r="A118" t="s">
        <v>596</v>
      </c>
      <c r="B118" t="s">
        <v>597</v>
      </c>
      <c r="C118" t="s">
        <v>598</v>
      </c>
      <c r="D118" t="s">
        <v>599</v>
      </c>
      <c r="E118" t="s">
        <v>227</v>
      </c>
      <c r="F118" t="s">
        <v>600</v>
      </c>
      <c r="G118" t="s">
        <v>358</v>
      </c>
      <c r="H118" t="s">
        <v>292</v>
      </c>
      <c r="I118" t="s">
        <v>240</v>
      </c>
      <c r="J118" t="s">
        <v>230</v>
      </c>
      <c r="K118" t="s">
        <v>6062</v>
      </c>
      <c r="L118" t="s">
        <v>6352</v>
      </c>
      <c r="M118" t="s">
        <v>6353</v>
      </c>
      <c r="N118" t="s">
        <v>6354</v>
      </c>
      <c r="O118" t="s">
        <v>265</v>
      </c>
      <c r="P118" t="str">
        <f t="shared" si="1"/>
        <v>NO</v>
      </c>
      <c r="Q118" s="7">
        <v>0.55000000000000004</v>
      </c>
      <c r="R118" s="7">
        <v>0.8</v>
      </c>
      <c r="S118" s="10">
        <v>0.8</v>
      </c>
      <c r="T118" s="9">
        <v>2.1500000000000004</v>
      </c>
      <c r="U118" t="s">
        <v>0</v>
      </c>
    </row>
    <row r="119" spans="1:21">
      <c r="A119" t="s">
        <v>820</v>
      </c>
      <c r="B119" t="s">
        <v>821</v>
      </c>
      <c r="C119" t="s">
        <v>822</v>
      </c>
      <c r="D119" t="s">
        <v>823</v>
      </c>
      <c r="E119" t="s">
        <v>227</v>
      </c>
      <c r="F119" t="s">
        <v>824</v>
      </c>
      <c r="G119" t="s">
        <v>825</v>
      </c>
      <c r="H119" t="s">
        <v>260</v>
      </c>
      <c r="I119" t="s">
        <v>776</v>
      </c>
      <c r="J119" t="s">
        <v>261</v>
      </c>
      <c r="K119" t="s">
        <v>826</v>
      </c>
      <c r="L119" t="s">
        <v>827</v>
      </c>
      <c r="M119" t="s">
        <v>828</v>
      </c>
      <c r="N119" t="s">
        <v>829</v>
      </c>
      <c r="O119" t="s">
        <v>2269</v>
      </c>
      <c r="P119" t="str">
        <f t="shared" si="1"/>
        <v>NO</v>
      </c>
      <c r="Q119" s="7">
        <v>0.55000000000000004</v>
      </c>
      <c r="R119" s="7">
        <v>0.8</v>
      </c>
      <c r="S119" s="10">
        <v>0.8</v>
      </c>
      <c r="T119" s="9">
        <v>2.1500000000000004</v>
      </c>
      <c r="U119" t="s">
        <v>0</v>
      </c>
    </row>
    <row r="120" spans="1:21">
      <c r="A120" t="s">
        <v>3708</v>
      </c>
      <c r="B120" t="s">
        <v>3709</v>
      </c>
      <c r="C120" t="s">
        <v>3710</v>
      </c>
      <c r="D120" t="s">
        <v>3711</v>
      </c>
      <c r="E120" t="s">
        <v>227</v>
      </c>
      <c r="F120" t="s">
        <v>150</v>
      </c>
      <c r="G120" t="s">
        <v>825</v>
      </c>
      <c r="H120" t="s">
        <v>260</v>
      </c>
      <c r="I120" t="s">
        <v>229</v>
      </c>
      <c r="J120" t="s">
        <v>261</v>
      </c>
      <c r="K120">
        <v>800</v>
      </c>
      <c r="L120" t="s">
        <v>3712</v>
      </c>
      <c r="M120" t="s">
        <v>3713</v>
      </c>
      <c r="N120" t="s">
        <v>296</v>
      </c>
      <c r="O120" t="s">
        <v>3117</v>
      </c>
      <c r="P120" t="str">
        <f t="shared" si="1"/>
        <v>NO</v>
      </c>
      <c r="Q120" s="7">
        <v>0.55000000000000004</v>
      </c>
      <c r="R120" s="7">
        <v>0.8</v>
      </c>
      <c r="S120" s="10">
        <v>0.8</v>
      </c>
      <c r="T120" s="12">
        <v>2.1500000000000004</v>
      </c>
      <c r="U120" t="s">
        <v>0</v>
      </c>
    </row>
    <row r="121" spans="1:21">
      <c r="A121" t="s">
        <v>5486</v>
      </c>
      <c r="B121" t="s">
        <v>5487</v>
      </c>
      <c r="C121" t="s">
        <v>5488</v>
      </c>
      <c r="D121" t="s">
        <v>5489</v>
      </c>
      <c r="E121" t="s">
        <v>250</v>
      </c>
      <c r="F121" t="s">
        <v>60</v>
      </c>
      <c r="G121" t="s">
        <v>825</v>
      </c>
      <c r="H121" t="s">
        <v>260</v>
      </c>
      <c r="I121" t="s">
        <v>292</v>
      </c>
      <c r="J121" t="s">
        <v>261</v>
      </c>
      <c r="K121" t="s">
        <v>5490</v>
      </c>
      <c r="L121" t="s">
        <v>5491</v>
      </c>
      <c r="M121" t="s">
        <v>5492</v>
      </c>
      <c r="N121" t="s">
        <v>296</v>
      </c>
      <c r="O121" t="s">
        <v>3117</v>
      </c>
      <c r="P121" t="str">
        <f t="shared" si="1"/>
        <v>NO</v>
      </c>
      <c r="Q121" s="7">
        <v>0.55000000000000004</v>
      </c>
      <c r="R121" s="7">
        <v>0.8</v>
      </c>
      <c r="S121" s="10">
        <v>0.8</v>
      </c>
      <c r="T121" s="9">
        <v>2.1500000000000004</v>
      </c>
      <c r="U121" t="s">
        <v>0</v>
      </c>
    </row>
    <row r="122" spans="1:21">
      <c r="A122" t="s">
        <v>5669</v>
      </c>
      <c r="B122" t="s">
        <v>5670</v>
      </c>
      <c r="C122" t="s">
        <v>5671</v>
      </c>
      <c r="D122" t="s">
        <v>5672</v>
      </c>
      <c r="E122" t="s">
        <v>250</v>
      </c>
      <c r="F122" t="s">
        <v>172</v>
      </c>
      <c r="G122" t="s">
        <v>825</v>
      </c>
      <c r="H122" t="s">
        <v>240</v>
      </c>
      <c r="I122" t="s">
        <v>561</v>
      </c>
      <c r="J122" t="s">
        <v>261</v>
      </c>
      <c r="K122" t="s">
        <v>5673</v>
      </c>
      <c r="L122" t="s">
        <v>5674</v>
      </c>
      <c r="M122" t="s">
        <v>5675</v>
      </c>
      <c r="N122" t="s">
        <v>296</v>
      </c>
      <c r="O122" t="s">
        <v>3117</v>
      </c>
      <c r="P122" t="str">
        <f t="shared" si="1"/>
        <v>NO</v>
      </c>
      <c r="Q122" s="7">
        <v>0.55000000000000004</v>
      </c>
      <c r="R122" s="7">
        <v>0.8</v>
      </c>
      <c r="S122" s="10">
        <v>0.8</v>
      </c>
      <c r="T122" s="9">
        <v>2.1500000000000004</v>
      </c>
      <c r="U122" t="s">
        <v>0</v>
      </c>
    </row>
    <row r="123" spans="1:21">
      <c r="A123" t="s">
        <v>6456</v>
      </c>
      <c r="B123" t="s">
        <v>6457</v>
      </c>
      <c r="C123" t="s">
        <v>6458</v>
      </c>
      <c r="D123" t="s">
        <v>6459</v>
      </c>
      <c r="E123" t="s">
        <v>227</v>
      </c>
      <c r="F123" t="s">
        <v>824</v>
      </c>
      <c r="G123" t="s">
        <v>825</v>
      </c>
      <c r="H123" t="s">
        <v>292</v>
      </c>
      <c r="I123" t="s">
        <v>229</v>
      </c>
      <c r="J123" t="s">
        <v>261</v>
      </c>
      <c r="K123">
        <v>1000000</v>
      </c>
      <c r="L123" t="s">
        <v>6460</v>
      </c>
      <c r="M123" t="s">
        <v>6461</v>
      </c>
      <c r="N123" t="s">
        <v>2262</v>
      </c>
      <c r="O123" t="s">
        <v>3117</v>
      </c>
      <c r="P123" t="str">
        <f t="shared" si="1"/>
        <v>NO</v>
      </c>
      <c r="Q123" s="7">
        <v>0.55000000000000004</v>
      </c>
      <c r="R123" s="7">
        <v>0.8</v>
      </c>
      <c r="S123" s="10">
        <v>0.8</v>
      </c>
      <c r="T123" s="9">
        <v>2.1500000000000004</v>
      </c>
      <c r="U123" t="s">
        <v>0</v>
      </c>
    </row>
    <row r="124" spans="1:21">
      <c r="A124" t="s">
        <v>5695</v>
      </c>
      <c r="B124" t="s">
        <v>5696</v>
      </c>
      <c r="C124" t="s">
        <v>5697</v>
      </c>
      <c r="D124" t="s">
        <v>5698</v>
      </c>
      <c r="E124" t="s">
        <v>227</v>
      </c>
      <c r="F124" t="s">
        <v>72</v>
      </c>
      <c r="G124" t="s">
        <v>825</v>
      </c>
      <c r="H124" t="s">
        <v>260</v>
      </c>
      <c r="I124" t="s">
        <v>292</v>
      </c>
      <c r="J124" t="s">
        <v>261</v>
      </c>
      <c r="K124" t="s">
        <v>5699</v>
      </c>
      <c r="L124" t="s">
        <v>5700</v>
      </c>
      <c r="M124" t="s">
        <v>5701</v>
      </c>
      <c r="N124" t="s">
        <v>240</v>
      </c>
      <c r="O124" t="s">
        <v>265</v>
      </c>
      <c r="P124" t="str">
        <f t="shared" si="1"/>
        <v>NO</v>
      </c>
      <c r="Q124" s="7">
        <v>0.55000000000000004</v>
      </c>
      <c r="R124" s="7">
        <v>0.8</v>
      </c>
      <c r="S124" s="10">
        <v>0.8</v>
      </c>
      <c r="T124" s="9">
        <v>2.1500000000000004</v>
      </c>
      <c r="U124" t="s">
        <v>0</v>
      </c>
    </row>
    <row r="125" spans="1:21">
      <c r="A125" t="s">
        <v>5897</v>
      </c>
      <c r="B125" t="s">
        <v>5898</v>
      </c>
      <c r="C125" t="s">
        <v>5899</v>
      </c>
      <c r="D125" t="s">
        <v>1488</v>
      </c>
      <c r="E125" t="s">
        <v>227</v>
      </c>
      <c r="F125" t="s">
        <v>187</v>
      </c>
      <c r="G125" t="s">
        <v>825</v>
      </c>
      <c r="H125" t="s">
        <v>240</v>
      </c>
      <c r="I125" t="s">
        <v>561</v>
      </c>
      <c r="J125" t="s">
        <v>367</v>
      </c>
      <c r="K125" t="s">
        <v>5900</v>
      </c>
      <c r="L125" t="s">
        <v>5901</v>
      </c>
      <c r="M125" t="s">
        <v>5902</v>
      </c>
      <c r="N125" t="s">
        <v>2262</v>
      </c>
      <c r="O125" t="s">
        <v>6691</v>
      </c>
      <c r="P125" t="str">
        <f t="shared" si="1"/>
        <v>NO</v>
      </c>
      <c r="Q125" s="7">
        <v>0.55000000000000004</v>
      </c>
      <c r="R125" s="7">
        <v>0.8</v>
      </c>
      <c r="S125" s="10">
        <v>0.8</v>
      </c>
      <c r="T125" s="9">
        <v>2.1500000000000004</v>
      </c>
      <c r="U125" t="s">
        <v>0</v>
      </c>
    </row>
    <row r="126" spans="1:21">
      <c r="A126" t="s">
        <v>2786</v>
      </c>
      <c r="B126" t="s">
        <v>2787</v>
      </c>
      <c r="C126" t="s">
        <v>225</v>
      </c>
      <c r="D126" t="s">
        <v>1870</v>
      </c>
      <c r="E126" t="s">
        <v>227</v>
      </c>
      <c r="F126" t="s">
        <v>824</v>
      </c>
      <c r="G126" t="s">
        <v>825</v>
      </c>
      <c r="H126" t="s">
        <v>229</v>
      </c>
      <c r="I126" t="s">
        <v>251</v>
      </c>
      <c r="J126" t="s">
        <v>261</v>
      </c>
      <c r="K126" t="s">
        <v>2788</v>
      </c>
      <c r="L126" t="s">
        <v>2789</v>
      </c>
      <c r="M126" t="s">
        <v>2790</v>
      </c>
      <c r="N126" t="s">
        <v>2791</v>
      </c>
      <c r="O126" t="s">
        <v>265</v>
      </c>
      <c r="P126" t="str">
        <f t="shared" si="1"/>
        <v>NO</v>
      </c>
      <c r="Q126" s="7">
        <v>0.55000000000000004</v>
      </c>
      <c r="R126" s="7">
        <v>0.8</v>
      </c>
      <c r="S126" s="10">
        <v>0.8</v>
      </c>
      <c r="T126" s="9">
        <v>2.1500000000000004</v>
      </c>
      <c r="U126" t="s">
        <v>0</v>
      </c>
    </row>
    <row r="127" spans="1:21">
      <c r="A127" t="s">
        <v>3125</v>
      </c>
      <c r="B127" t="s">
        <v>3126</v>
      </c>
      <c r="C127" t="s">
        <v>3127</v>
      </c>
      <c r="D127" t="s">
        <v>854</v>
      </c>
      <c r="E127" t="s">
        <v>227</v>
      </c>
      <c r="F127" t="s">
        <v>824</v>
      </c>
      <c r="G127" t="s">
        <v>825</v>
      </c>
      <c r="H127" t="s">
        <v>260</v>
      </c>
      <c r="I127" t="s">
        <v>3128</v>
      </c>
      <c r="J127" t="s">
        <v>261</v>
      </c>
      <c r="K127">
        <v>1</v>
      </c>
      <c r="L127" t="s">
        <v>3129</v>
      </c>
      <c r="M127" t="s">
        <v>3130</v>
      </c>
      <c r="N127" t="s">
        <v>199</v>
      </c>
      <c r="O127" t="s">
        <v>265</v>
      </c>
      <c r="P127" t="str">
        <f t="shared" si="1"/>
        <v>NO</v>
      </c>
      <c r="Q127" s="7">
        <v>0.55000000000000004</v>
      </c>
      <c r="R127" s="7">
        <v>0.8</v>
      </c>
      <c r="S127" s="10">
        <v>0.8</v>
      </c>
      <c r="T127" s="9">
        <v>2.1500000000000004</v>
      </c>
      <c r="U127" t="s">
        <v>0</v>
      </c>
    </row>
    <row r="128" spans="1:21">
      <c r="A128" t="s">
        <v>5861</v>
      </c>
      <c r="B128" t="s">
        <v>5862</v>
      </c>
      <c r="C128" t="s">
        <v>5863</v>
      </c>
      <c r="D128" t="s">
        <v>5374</v>
      </c>
      <c r="E128" t="s">
        <v>227</v>
      </c>
      <c r="F128" t="s">
        <v>187</v>
      </c>
      <c r="G128" t="s">
        <v>825</v>
      </c>
      <c r="H128" t="s">
        <v>260</v>
      </c>
      <c r="I128" t="s">
        <v>3128</v>
      </c>
      <c r="J128" t="s">
        <v>261</v>
      </c>
      <c r="K128" t="s">
        <v>5864</v>
      </c>
      <c r="L128" t="s">
        <v>5865</v>
      </c>
      <c r="M128" t="s">
        <v>5866</v>
      </c>
      <c r="N128" t="s">
        <v>240</v>
      </c>
      <c r="O128" t="s">
        <v>265</v>
      </c>
      <c r="P128" t="str">
        <f t="shared" si="1"/>
        <v>NO</v>
      </c>
      <c r="Q128" s="7">
        <v>0.55000000000000004</v>
      </c>
      <c r="R128" s="7">
        <v>0.8</v>
      </c>
      <c r="S128" s="10">
        <v>0.8</v>
      </c>
      <c r="T128" s="9">
        <v>2.1500000000000004</v>
      </c>
      <c r="U128" t="s">
        <v>0</v>
      </c>
    </row>
    <row r="129" spans="1:21">
      <c r="A129" t="s">
        <v>3243</v>
      </c>
      <c r="B129" t="s">
        <v>3244</v>
      </c>
      <c r="C129" t="s">
        <v>3245</v>
      </c>
      <c r="D129" t="s">
        <v>3246</v>
      </c>
      <c r="E129" t="s">
        <v>227</v>
      </c>
      <c r="F129" t="s">
        <v>824</v>
      </c>
      <c r="G129" t="s">
        <v>519</v>
      </c>
      <c r="H129" t="s">
        <v>260</v>
      </c>
      <c r="I129" t="s">
        <v>292</v>
      </c>
      <c r="J129" t="s">
        <v>230</v>
      </c>
      <c r="K129" t="s">
        <v>3247</v>
      </c>
      <c r="L129" t="s">
        <v>3248</v>
      </c>
      <c r="M129" t="s">
        <v>3249</v>
      </c>
      <c r="N129" t="s">
        <v>2961</v>
      </c>
      <c r="O129" t="s">
        <v>3117</v>
      </c>
      <c r="P129" t="str">
        <f t="shared" si="1"/>
        <v>NO</v>
      </c>
      <c r="Q129" s="7">
        <v>0.49999999999999994</v>
      </c>
      <c r="R129" s="7">
        <v>0.8</v>
      </c>
      <c r="S129" s="10">
        <v>0.8</v>
      </c>
      <c r="T129" s="9">
        <v>2.1</v>
      </c>
      <c r="U129" t="s">
        <v>0</v>
      </c>
    </row>
    <row r="130" spans="1:21">
      <c r="A130" t="s">
        <v>5559</v>
      </c>
      <c r="B130" t="s">
        <v>5560</v>
      </c>
      <c r="C130" t="s">
        <v>5561</v>
      </c>
      <c r="D130" t="s">
        <v>5562</v>
      </c>
      <c r="E130" t="s">
        <v>227</v>
      </c>
      <c r="F130" t="s">
        <v>121</v>
      </c>
      <c r="G130" t="s">
        <v>519</v>
      </c>
      <c r="H130" t="s">
        <v>240</v>
      </c>
      <c r="I130" t="s">
        <v>292</v>
      </c>
      <c r="J130" t="s">
        <v>230</v>
      </c>
      <c r="K130" t="s">
        <v>5563</v>
      </c>
      <c r="L130" t="s">
        <v>5564</v>
      </c>
      <c r="M130" t="s">
        <v>5565</v>
      </c>
      <c r="N130" t="s">
        <v>296</v>
      </c>
      <c r="O130" t="s">
        <v>3117</v>
      </c>
      <c r="P130" t="str">
        <f t="shared" ref="P130:P193" si="2">IF(IFERROR(SEARCH("NO", O130), 0), "NO", "YES")</f>
        <v>NO</v>
      </c>
      <c r="Q130" s="7">
        <v>0.49999999999999994</v>
      </c>
      <c r="R130" s="7">
        <v>0.8</v>
      </c>
      <c r="S130" s="10">
        <v>0.8</v>
      </c>
      <c r="T130" s="9">
        <v>2.1</v>
      </c>
      <c r="U130" t="s">
        <v>0</v>
      </c>
    </row>
    <row r="131" spans="1:21">
      <c r="A131" t="s">
        <v>2270</v>
      </c>
      <c r="B131" t="s">
        <v>2271</v>
      </c>
      <c r="C131" t="s">
        <v>2272</v>
      </c>
      <c r="D131" t="s">
        <v>2273</v>
      </c>
      <c r="E131" t="s">
        <v>227</v>
      </c>
      <c r="F131" t="s">
        <v>42</v>
      </c>
      <c r="G131" t="s">
        <v>519</v>
      </c>
      <c r="H131" t="s">
        <v>260</v>
      </c>
      <c r="I131" t="s">
        <v>251</v>
      </c>
      <c r="J131" t="s">
        <v>230</v>
      </c>
      <c r="K131" t="s">
        <v>2274</v>
      </c>
      <c r="L131" t="s">
        <v>2275</v>
      </c>
      <c r="M131" t="s">
        <v>2276</v>
      </c>
      <c r="N131" t="s">
        <v>2277</v>
      </c>
      <c r="O131" t="s">
        <v>6669</v>
      </c>
      <c r="P131" t="str">
        <f t="shared" si="2"/>
        <v>NO</v>
      </c>
      <c r="Q131" s="7">
        <v>0.49999999999999994</v>
      </c>
      <c r="R131" s="7">
        <v>0.8</v>
      </c>
      <c r="S131" s="10">
        <v>0.8</v>
      </c>
      <c r="T131" s="9">
        <v>2.1</v>
      </c>
      <c r="U131" t="s">
        <v>0</v>
      </c>
    </row>
    <row r="132" spans="1:21">
      <c r="A132" t="s">
        <v>2731</v>
      </c>
      <c r="B132" t="s">
        <v>2732</v>
      </c>
      <c r="C132" t="s">
        <v>2733</v>
      </c>
      <c r="D132" t="s">
        <v>2734</v>
      </c>
      <c r="E132" t="s">
        <v>250</v>
      </c>
      <c r="F132" t="s">
        <v>117</v>
      </c>
      <c r="G132" t="s">
        <v>519</v>
      </c>
      <c r="H132" t="s">
        <v>251</v>
      </c>
      <c r="I132" t="s">
        <v>240</v>
      </c>
      <c r="J132" t="s">
        <v>230</v>
      </c>
      <c r="K132" t="s">
        <v>2735</v>
      </c>
      <c r="L132" t="s">
        <v>2736</v>
      </c>
      <c r="M132" t="s">
        <v>2737</v>
      </c>
      <c r="N132" t="s">
        <v>2738</v>
      </c>
      <c r="O132" t="s">
        <v>2603</v>
      </c>
      <c r="P132" t="str">
        <f t="shared" si="2"/>
        <v>NO</v>
      </c>
      <c r="Q132" s="7">
        <v>0.49999999999999994</v>
      </c>
      <c r="R132" s="7">
        <v>0.8</v>
      </c>
      <c r="S132" s="10">
        <v>0.8</v>
      </c>
      <c r="T132" s="9">
        <v>2.1</v>
      </c>
      <c r="U132" t="s">
        <v>0</v>
      </c>
    </row>
    <row r="133" spans="1:21">
      <c r="A133" t="s">
        <v>2995</v>
      </c>
      <c r="B133" t="s">
        <v>2996</v>
      </c>
      <c r="C133" t="s">
        <v>2997</v>
      </c>
      <c r="D133" t="s">
        <v>2998</v>
      </c>
      <c r="E133" t="s">
        <v>227</v>
      </c>
      <c r="F133" t="s">
        <v>166</v>
      </c>
      <c r="G133" t="s">
        <v>519</v>
      </c>
      <c r="H133" t="s">
        <v>229</v>
      </c>
      <c r="I133" t="s">
        <v>240</v>
      </c>
      <c r="J133" t="s">
        <v>230</v>
      </c>
      <c r="K133" t="s">
        <v>2999</v>
      </c>
      <c r="L133" t="s">
        <v>3000</v>
      </c>
      <c r="M133" t="s">
        <v>3001</v>
      </c>
      <c r="N133" t="s">
        <v>712</v>
      </c>
      <c r="O133" t="s">
        <v>2269</v>
      </c>
      <c r="P133" t="str">
        <f t="shared" si="2"/>
        <v>NO</v>
      </c>
      <c r="Q133" s="7">
        <v>0.49999999999999994</v>
      </c>
      <c r="R133" s="7">
        <v>0.8</v>
      </c>
      <c r="S133" s="10">
        <v>0.8</v>
      </c>
      <c r="T133" s="9">
        <v>2.1</v>
      </c>
      <c r="U133" t="s">
        <v>0</v>
      </c>
    </row>
    <row r="134" spans="1:21">
      <c r="A134" t="s">
        <v>1285</v>
      </c>
      <c r="B134" t="s">
        <v>1286</v>
      </c>
      <c r="C134" t="s">
        <v>1287</v>
      </c>
      <c r="D134" t="s">
        <v>1288</v>
      </c>
      <c r="E134" t="s">
        <v>250</v>
      </c>
      <c r="F134" t="s">
        <v>428</v>
      </c>
      <c r="G134" t="s">
        <v>519</v>
      </c>
      <c r="H134" t="s">
        <v>229</v>
      </c>
      <c r="I134" t="s">
        <v>240</v>
      </c>
      <c r="J134" t="s">
        <v>230</v>
      </c>
      <c r="K134" t="s">
        <v>1289</v>
      </c>
      <c r="L134" t="s">
        <v>1290</v>
      </c>
      <c r="M134" t="s">
        <v>1291</v>
      </c>
      <c r="N134" t="s">
        <v>240</v>
      </c>
      <c r="O134" t="s">
        <v>265</v>
      </c>
      <c r="P134" t="str">
        <f t="shared" si="2"/>
        <v>NO</v>
      </c>
      <c r="Q134" s="7">
        <v>0.49999999999999994</v>
      </c>
      <c r="R134" s="7">
        <v>0.8</v>
      </c>
      <c r="S134" s="10">
        <v>0.8</v>
      </c>
      <c r="T134" s="9">
        <v>2.1</v>
      </c>
      <c r="U134" t="s">
        <v>0</v>
      </c>
    </row>
    <row r="135" spans="1:21">
      <c r="A135" t="s">
        <v>515</v>
      </c>
      <c r="B135" t="s">
        <v>516</v>
      </c>
      <c r="C135" t="s">
        <v>517</v>
      </c>
      <c r="D135" t="s">
        <v>518</v>
      </c>
      <c r="E135" t="s">
        <v>227</v>
      </c>
      <c r="F135" t="s">
        <v>191</v>
      </c>
      <c r="G135" t="s">
        <v>519</v>
      </c>
      <c r="H135" t="s">
        <v>229</v>
      </c>
      <c r="I135" t="s">
        <v>240</v>
      </c>
      <c r="J135" t="s">
        <v>230</v>
      </c>
      <c r="K135" t="s">
        <v>512</v>
      </c>
      <c r="L135" t="s">
        <v>520</v>
      </c>
      <c r="M135" t="s">
        <v>521</v>
      </c>
      <c r="N135" t="s">
        <v>240</v>
      </c>
      <c r="O135" t="s">
        <v>265</v>
      </c>
      <c r="P135" t="str">
        <f t="shared" si="2"/>
        <v>NO</v>
      </c>
      <c r="Q135" s="7">
        <v>0.49999999999999994</v>
      </c>
      <c r="R135" s="7">
        <v>0.8</v>
      </c>
      <c r="S135" s="10">
        <v>0.8</v>
      </c>
      <c r="T135" s="9">
        <v>2.1</v>
      </c>
      <c r="U135" t="s">
        <v>0</v>
      </c>
    </row>
    <row r="136" spans="1:21">
      <c r="A136" t="s">
        <v>4973</v>
      </c>
      <c r="B136" t="s">
        <v>4974</v>
      </c>
      <c r="C136" t="s">
        <v>4975</v>
      </c>
      <c r="D136" t="s">
        <v>4976</v>
      </c>
      <c r="E136" t="s">
        <v>227</v>
      </c>
      <c r="F136" t="s">
        <v>172</v>
      </c>
      <c r="G136" t="s">
        <v>519</v>
      </c>
      <c r="H136" t="s">
        <v>260</v>
      </c>
      <c r="I136" t="s">
        <v>251</v>
      </c>
      <c r="J136" t="s">
        <v>230</v>
      </c>
      <c r="K136" t="s">
        <v>4037</v>
      </c>
      <c r="L136" t="s">
        <v>4977</v>
      </c>
      <c r="M136" t="s">
        <v>4978</v>
      </c>
      <c r="N136" t="s">
        <v>240</v>
      </c>
      <c r="O136" t="s">
        <v>265</v>
      </c>
      <c r="P136" t="str">
        <f t="shared" si="2"/>
        <v>NO</v>
      </c>
      <c r="Q136" s="7">
        <v>0.49999999999999994</v>
      </c>
      <c r="R136" s="7">
        <v>0.8</v>
      </c>
      <c r="S136" s="10">
        <v>0.8</v>
      </c>
      <c r="T136" s="9">
        <v>2.1</v>
      </c>
      <c r="U136" t="s">
        <v>0</v>
      </c>
    </row>
    <row r="137" spans="1:21">
      <c r="A137" t="s">
        <v>5803</v>
      </c>
      <c r="B137" t="s">
        <v>5804</v>
      </c>
      <c r="C137" t="s">
        <v>5805</v>
      </c>
      <c r="D137" t="s">
        <v>5806</v>
      </c>
      <c r="E137" t="s">
        <v>227</v>
      </c>
      <c r="F137" t="s">
        <v>137</v>
      </c>
      <c r="G137" t="s">
        <v>519</v>
      </c>
      <c r="H137" t="s">
        <v>561</v>
      </c>
      <c r="I137" t="s">
        <v>240</v>
      </c>
      <c r="J137" t="s">
        <v>230</v>
      </c>
      <c r="K137" t="s">
        <v>5807</v>
      </c>
      <c r="L137" t="s">
        <v>5808</v>
      </c>
      <c r="M137" t="s">
        <v>5809</v>
      </c>
      <c r="N137" t="s">
        <v>240</v>
      </c>
      <c r="O137" t="s">
        <v>265</v>
      </c>
      <c r="P137" t="str">
        <f t="shared" si="2"/>
        <v>NO</v>
      </c>
      <c r="Q137" s="7">
        <v>0.49999999999999994</v>
      </c>
      <c r="R137" s="7">
        <v>0.8</v>
      </c>
      <c r="S137" s="10">
        <v>0.8</v>
      </c>
      <c r="T137" s="9">
        <v>2.1</v>
      </c>
      <c r="U137" t="s">
        <v>0</v>
      </c>
    </row>
    <row r="138" spans="1:21">
      <c r="A138" t="s">
        <v>1061</v>
      </c>
      <c r="B138" t="s">
        <v>1062</v>
      </c>
      <c r="C138" t="s">
        <v>1063</v>
      </c>
      <c r="D138" t="s">
        <v>1064</v>
      </c>
      <c r="E138" t="s">
        <v>227</v>
      </c>
      <c r="F138" t="s">
        <v>60</v>
      </c>
      <c r="G138" t="s">
        <v>519</v>
      </c>
      <c r="H138" t="s">
        <v>229</v>
      </c>
      <c r="I138" t="s">
        <v>561</v>
      </c>
      <c r="J138" t="s">
        <v>261</v>
      </c>
      <c r="K138" t="s">
        <v>1065</v>
      </c>
      <c r="L138" t="s">
        <v>1066</v>
      </c>
      <c r="M138" t="s">
        <v>1067</v>
      </c>
      <c r="N138" t="s">
        <v>712</v>
      </c>
      <c r="O138" t="s">
        <v>2269</v>
      </c>
      <c r="P138" t="str">
        <f t="shared" si="2"/>
        <v>NO</v>
      </c>
      <c r="Q138" s="7">
        <v>0.49999999999999994</v>
      </c>
      <c r="R138" s="7">
        <v>0.8</v>
      </c>
      <c r="S138" s="10">
        <v>0.8</v>
      </c>
      <c r="T138" s="9">
        <v>2.1</v>
      </c>
      <c r="U138" t="s">
        <v>0</v>
      </c>
    </row>
    <row r="139" spans="1:21">
      <c r="A139" t="s">
        <v>5045</v>
      </c>
      <c r="B139" t="s">
        <v>5046</v>
      </c>
      <c r="C139" t="s">
        <v>5047</v>
      </c>
      <c r="D139" t="s">
        <v>5048</v>
      </c>
      <c r="E139" t="s">
        <v>227</v>
      </c>
      <c r="F139" t="s">
        <v>72</v>
      </c>
      <c r="G139" t="s">
        <v>519</v>
      </c>
      <c r="H139" t="s">
        <v>260</v>
      </c>
      <c r="I139" t="s">
        <v>561</v>
      </c>
      <c r="J139" t="s">
        <v>261</v>
      </c>
      <c r="K139">
        <v>1200</v>
      </c>
      <c r="L139" t="s">
        <v>5049</v>
      </c>
      <c r="M139" t="s">
        <v>5050</v>
      </c>
      <c r="N139" t="s">
        <v>240</v>
      </c>
      <c r="O139" t="s">
        <v>265</v>
      </c>
      <c r="P139" t="str">
        <f t="shared" si="2"/>
        <v>NO</v>
      </c>
      <c r="Q139" s="7">
        <v>0.49999999999999994</v>
      </c>
      <c r="R139" s="7">
        <v>0.8</v>
      </c>
      <c r="S139" s="10">
        <v>0.8</v>
      </c>
      <c r="T139" s="9">
        <v>2.1</v>
      </c>
      <c r="U139" t="s">
        <v>0</v>
      </c>
    </row>
    <row r="140" spans="1:21">
      <c r="A140" t="s">
        <v>3442</v>
      </c>
      <c r="B140" t="s">
        <v>3443</v>
      </c>
      <c r="C140" t="s">
        <v>3444</v>
      </c>
      <c r="D140" t="s">
        <v>854</v>
      </c>
      <c r="E140" t="s">
        <v>227</v>
      </c>
      <c r="F140" t="s">
        <v>824</v>
      </c>
      <c r="G140" t="s">
        <v>3275</v>
      </c>
      <c r="H140" t="s">
        <v>251</v>
      </c>
      <c r="I140" t="s">
        <v>561</v>
      </c>
      <c r="J140" t="s">
        <v>261</v>
      </c>
      <c r="K140" t="s">
        <v>3445</v>
      </c>
      <c r="L140" t="s">
        <v>3446</v>
      </c>
      <c r="M140" t="s">
        <v>3447</v>
      </c>
      <c r="N140" t="s">
        <v>296</v>
      </c>
      <c r="O140" t="s">
        <v>3117</v>
      </c>
      <c r="P140" t="str">
        <f t="shared" si="2"/>
        <v>NO</v>
      </c>
      <c r="Q140" s="7">
        <v>0.5</v>
      </c>
      <c r="R140" s="7">
        <v>0.8</v>
      </c>
      <c r="S140" s="10">
        <v>0.8</v>
      </c>
      <c r="T140" s="9">
        <v>2.1</v>
      </c>
      <c r="U140" t="s">
        <v>0</v>
      </c>
    </row>
    <row r="141" spans="1:21">
      <c r="A141" t="s">
        <v>663</v>
      </c>
      <c r="B141" t="s">
        <v>664</v>
      </c>
      <c r="C141" t="s">
        <v>665</v>
      </c>
      <c r="D141" t="s">
        <v>382</v>
      </c>
      <c r="E141" t="s">
        <v>227</v>
      </c>
      <c r="F141" t="s">
        <v>129</v>
      </c>
      <c r="G141" t="s">
        <v>519</v>
      </c>
      <c r="H141" t="s">
        <v>229</v>
      </c>
      <c r="I141" t="s">
        <v>240</v>
      </c>
      <c r="J141" t="s">
        <v>261</v>
      </c>
      <c r="K141" t="s">
        <v>666</v>
      </c>
      <c r="L141" t="s">
        <v>667</v>
      </c>
      <c r="M141" t="s">
        <v>668</v>
      </c>
      <c r="N141" t="s">
        <v>669</v>
      </c>
      <c r="O141" t="s">
        <v>6642</v>
      </c>
      <c r="P141" t="str">
        <f t="shared" si="2"/>
        <v>NO</v>
      </c>
      <c r="Q141" s="7">
        <v>0.49999999999999994</v>
      </c>
      <c r="R141" s="7">
        <v>0.8</v>
      </c>
      <c r="S141" s="10">
        <v>0.8</v>
      </c>
      <c r="T141" s="9">
        <v>2.1</v>
      </c>
      <c r="U141" t="s">
        <v>0</v>
      </c>
    </row>
    <row r="142" spans="1:21">
      <c r="A142" t="s">
        <v>3271</v>
      </c>
      <c r="B142" t="s">
        <v>3272</v>
      </c>
      <c r="C142" t="s">
        <v>3273</v>
      </c>
      <c r="D142" t="s">
        <v>3274</v>
      </c>
      <c r="E142" t="s">
        <v>227</v>
      </c>
      <c r="F142" t="s">
        <v>30</v>
      </c>
      <c r="G142" t="s">
        <v>3275</v>
      </c>
      <c r="H142" t="s">
        <v>260</v>
      </c>
      <c r="I142" t="s">
        <v>251</v>
      </c>
      <c r="J142" t="s">
        <v>261</v>
      </c>
      <c r="K142">
        <v>1500000</v>
      </c>
      <c r="L142" t="s">
        <v>3276</v>
      </c>
      <c r="M142" t="s">
        <v>3277</v>
      </c>
      <c r="N142" t="s">
        <v>240</v>
      </c>
      <c r="O142" t="s">
        <v>265</v>
      </c>
      <c r="P142" t="str">
        <f t="shared" si="2"/>
        <v>NO</v>
      </c>
      <c r="Q142" s="7">
        <v>0.5</v>
      </c>
      <c r="R142" s="7">
        <v>0.8</v>
      </c>
      <c r="S142" s="10">
        <v>0.8</v>
      </c>
      <c r="T142" s="9">
        <v>2.1</v>
      </c>
      <c r="U142" t="s">
        <v>0</v>
      </c>
    </row>
    <row r="143" spans="1:21">
      <c r="A143" t="s">
        <v>3776</v>
      </c>
      <c r="B143" t="s">
        <v>3777</v>
      </c>
      <c r="C143" t="s">
        <v>3778</v>
      </c>
      <c r="D143" t="s">
        <v>3779</v>
      </c>
      <c r="E143" t="s">
        <v>227</v>
      </c>
      <c r="F143" t="s">
        <v>30</v>
      </c>
      <c r="G143" t="s">
        <v>1640</v>
      </c>
      <c r="H143" t="s">
        <v>229</v>
      </c>
      <c r="I143" t="s">
        <v>229</v>
      </c>
      <c r="J143" t="s">
        <v>230</v>
      </c>
      <c r="K143">
        <v>1500</v>
      </c>
      <c r="L143" t="s">
        <v>3780</v>
      </c>
      <c r="M143" t="s">
        <v>3781</v>
      </c>
      <c r="N143" t="s">
        <v>296</v>
      </c>
      <c r="O143" t="s">
        <v>3117</v>
      </c>
      <c r="P143" t="str">
        <f t="shared" si="2"/>
        <v>NO</v>
      </c>
      <c r="Q143" s="7">
        <v>0.45</v>
      </c>
      <c r="R143" s="7">
        <v>0.8</v>
      </c>
      <c r="S143" s="10">
        <v>0.8</v>
      </c>
      <c r="T143" s="9">
        <v>2.0499999999999998</v>
      </c>
      <c r="U143" t="s">
        <v>0</v>
      </c>
    </row>
    <row r="144" spans="1:21">
      <c r="A144" t="s">
        <v>4180</v>
      </c>
      <c r="B144" t="s">
        <v>4181</v>
      </c>
      <c r="C144" t="s">
        <v>4182</v>
      </c>
      <c r="D144" t="s">
        <v>854</v>
      </c>
      <c r="E144" t="s">
        <v>227</v>
      </c>
      <c r="F144" t="s">
        <v>172</v>
      </c>
      <c r="G144" t="s">
        <v>1640</v>
      </c>
      <c r="H144" t="s">
        <v>260</v>
      </c>
      <c r="I144" t="s">
        <v>229</v>
      </c>
      <c r="J144" t="s">
        <v>230</v>
      </c>
      <c r="K144" t="s">
        <v>199</v>
      </c>
      <c r="L144" t="s">
        <v>4183</v>
      </c>
      <c r="M144" t="s">
        <v>4184</v>
      </c>
      <c r="N144" t="s">
        <v>199</v>
      </c>
      <c r="O144" t="s">
        <v>2603</v>
      </c>
      <c r="P144" t="str">
        <f t="shared" si="2"/>
        <v>NO</v>
      </c>
      <c r="Q144" s="7">
        <v>0.45</v>
      </c>
      <c r="R144" s="7">
        <v>0.8</v>
      </c>
      <c r="S144" s="10">
        <v>0.8</v>
      </c>
      <c r="T144" s="9">
        <v>2.0499999999999998</v>
      </c>
      <c r="U144" t="s">
        <v>0</v>
      </c>
    </row>
    <row r="145" spans="1:21">
      <c r="A145" t="s">
        <v>4998</v>
      </c>
      <c r="B145" t="s">
        <v>4999</v>
      </c>
      <c r="C145" t="s">
        <v>5000</v>
      </c>
      <c r="D145" t="s">
        <v>2937</v>
      </c>
      <c r="E145" t="s">
        <v>227</v>
      </c>
      <c r="F145" t="s">
        <v>824</v>
      </c>
      <c r="G145" t="s">
        <v>1640</v>
      </c>
      <c r="H145" t="s">
        <v>260</v>
      </c>
      <c r="I145" t="s">
        <v>561</v>
      </c>
      <c r="J145" t="s">
        <v>230</v>
      </c>
      <c r="K145" t="s">
        <v>5001</v>
      </c>
      <c r="L145" t="s">
        <v>5002</v>
      </c>
      <c r="M145" t="s">
        <v>5003</v>
      </c>
      <c r="N145" t="s">
        <v>296</v>
      </c>
      <c r="O145" t="s">
        <v>3117</v>
      </c>
      <c r="P145" t="str">
        <f t="shared" si="2"/>
        <v>NO</v>
      </c>
      <c r="Q145" s="7">
        <v>0.45</v>
      </c>
      <c r="R145" s="7">
        <v>0.8</v>
      </c>
      <c r="S145" s="10">
        <v>0.8</v>
      </c>
      <c r="T145" s="9">
        <v>2.0499999999999998</v>
      </c>
      <c r="U145" t="s">
        <v>0</v>
      </c>
    </row>
    <row r="146" spans="1:21">
      <c r="A146" t="s">
        <v>1415</v>
      </c>
      <c r="B146" t="s">
        <v>1416</v>
      </c>
      <c r="C146" t="s">
        <v>1417</v>
      </c>
      <c r="D146" t="s">
        <v>1418</v>
      </c>
      <c r="E146" t="s">
        <v>227</v>
      </c>
      <c r="F146" t="s">
        <v>824</v>
      </c>
      <c r="G146" t="s">
        <v>407</v>
      </c>
      <c r="H146" t="s">
        <v>292</v>
      </c>
      <c r="I146" t="s">
        <v>561</v>
      </c>
      <c r="J146" t="s">
        <v>230</v>
      </c>
      <c r="K146" t="s">
        <v>1419</v>
      </c>
      <c r="L146" t="s">
        <v>1420</v>
      </c>
      <c r="M146" t="s">
        <v>1421</v>
      </c>
      <c r="N146" t="s">
        <v>1422</v>
      </c>
      <c r="O146" t="s">
        <v>6654</v>
      </c>
      <c r="P146" t="str">
        <f t="shared" si="2"/>
        <v>NO</v>
      </c>
      <c r="Q146" s="7">
        <v>0.45</v>
      </c>
      <c r="R146" s="7">
        <v>0.8</v>
      </c>
      <c r="S146" s="10">
        <v>0.8</v>
      </c>
      <c r="T146" s="9">
        <v>2.0499999999999998</v>
      </c>
      <c r="U146" t="s">
        <v>0</v>
      </c>
    </row>
    <row r="147" spans="1:21">
      <c r="A147" t="s">
        <v>4566</v>
      </c>
      <c r="B147" t="s">
        <v>4567</v>
      </c>
      <c r="C147" t="s">
        <v>4568</v>
      </c>
      <c r="D147" t="s">
        <v>4569</v>
      </c>
      <c r="E147" t="s">
        <v>227</v>
      </c>
      <c r="F147" t="s">
        <v>72</v>
      </c>
      <c r="G147" t="s">
        <v>407</v>
      </c>
      <c r="H147" t="s">
        <v>260</v>
      </c>
      <c r="I147" t="s">
        <v>229</v>
      </c>
      <c r="J147" t="s">
        <v>230</v>
      </c>
      <c r="K147" t="s">
        <v>4570</v>
      </c>
      <c r="L147" t="s">
        <v>4571</v>
      </c>
      <c r="M147" t="s">
        <v>4572</v>
      </c>
      <c r="N147" t="s">
        <v>712</v>
      </c>
      <c r="O147" t="s">
        <v>2269</v>
      </c>
      <c r="P147" t="str">
        <f t="shared" si="2"/>
        <v>NO</v>
      </c>
      <c r="Q147" s="7">
        <v>0.45</v>
      </c>
      <c r="R147" s="7">
        <v>0.8</v>
      </c>
      <c r="S147" s="10">
        <v>0.8</v>
      </c>
      <c r="T147" s="9">
        <v>2.0499999999999998</v>
      </c>
      <c r="U147" t="s">
        <v>0</v>
      </c>
    </row>
    <row r="148" spans="1:21">
      <c r="A148" t="s">
        <v>1574</v>
      </c>
      <c r="B148" t="s">
        <v>1575</v>
      </c>
      <c r="C148" t="s">
        <v>1576</v>
      </c>
      <c r="D148" t="s">
        <v>1577</v>
      </c>
      <c r="E148" t="s">
        <v>250</v>
      </c>
      <c r="F148" t="s">
        <v>18</v>
      </c>
      <c r="G148" t="s">
        <v>407</v>
      </c>
      <c r="H148" t="s">
        <v>260</v>
      </c>
      <c r="I148" t="s">
        <v>561</v>
      </c>
      <c r="J148" t="s">
        <v>230</v>
      </c>
      <c r="K148" t="s">
        <v>1578</v>
      </c>
      <c r="L148" t="s">
        <v>1579</v>
      </c>
      <c r="M148" t="s">
        <v>1580</v>
      </c>
      <c r="N148" t="s">
        <v>240</v>
      </c>
      <c r="O148" t="s">
        <v>265</v>
      </c>
      <c r="P148" t="str">
        <f t="shared" si="2"/>
        <v>NO</v>
      </c>
      <c r="Q148" s="7">
        <v>0.45</v>
      </c>
      <c r="R148" s="7">
        <v>0.8</v>
      </c>
      <c r="S148" s="10">
        <v>0.8</v>
      </c>
      <c r="T148" s="9">
        <v>2.0499999999999998</v>
      </c>
      <c r="U148" t="s">
        <v>0</v>
      </c>
    </row>
    <row r="149" spans="1:21">
      <c r="A149" t="s">
        <v>3172</v>
      </c>
      <c r="B149" t="s">
        <v>3173</v>
      </c>
      <c r="C149" t="s">
        <v>2592</v>
      </c>
      <c r="D149" t="s">
        <v>3174</v>
      </c>
      <c r="E149" t="s">
        <v>227</v>
      </c>
      <c r="F149" t="s">
        <v>150</v>
      </c>
      <c r="G149" t="s">
        <v>407</v>
      </c>
      <c r="H149" t="s">
        <v>229</v>
      </c>
      <c r="I149" t="s">
        <v>229</v>
      </c>
      <c r="J149" t="s">
        <v>230</v>
      </c>
      <c r="K149" t="s">
        <v>3175</v>
      </c>
      <c r="L149" t="s">
        <v>3176</v>
      </c>
      <c r="M149" t="s">
        <v>3177</v>
      </c>
      <c r="N149" t="s">
        <v>240</v>
      </c>
      <c r="O149" t="s">
        <v>265</v>
      </c>
      <c r="P149" t="str">
        <f t="shared" si="2"/>
        <v>NO</v>
      </c>
      <c r="Q149" s="7">
        <v>0.45</v>
      </c>
      <c r="R149" s="7">
        <v>0.8</v>
      </c>
      <c r="S149" s="10">
        <v>0.8</v>
      </c>
      <c r="T149" s="12">
        <v>2.0499999999999998</v>
      </c>
      <c r="U149" t="s">
        <v>0</v>
      </c>
    </row>
    <row r="150" spans="1:21">
      <c r="A150" t="s">
        <v>6022</v>
      </c>
      <c r="B150" t="s">
        <v>6023</v>
      </c>
      <c r="C150" t="s">
        <v>3806</v>
      </c>
      <c r="D150" t="s">
        <v>6024</v>
      </c>
      <c r="E150" t="s">
        <v>250</v>
      </c>
      <c r="F150" t="s">
        <v>18</v>
      </c>
      <c r="G150" t="s">
        <v>407</v>
      </c>
      <c r="H150" t="s">
        <v>3128</v>
      </c>
      <c r="I150" t="s">
        <v>229</v>
      </c>
      <c r="J150" t="s">
        <v>230</v>
      </c>
      <c r="K150" t="s">
        <v>6025</v>
      </c>
      <c r="L150" t="s">
        <v>6026</v>
      </c>
      <c r="M150" t="s">
        <v>6027</v>
      </c>
      <c r="N150" t="s">
        <v>240</v>
      </c>
      <c r="O150" t="s">
        <v>265</v>
      </c>
      <c r="P150" t="str">
        <f t="shared" si="2"/>
        <v>NO</v>
      </c>
      <c r="Q150" s="7">
        <v>0.45</v>
      </c>
      <c r="R150" s="7">
        <v>0.8</v>
      </c>
      <c r="S150" s="10">
        <v>0.8</v>
      </c>
      <c r="T150" s="9">
        <v>2.0499999999999998</v>
      </c>
      <c r="U150" t="s">
        <v>0</v>
      </c>
    </row>
    <row r="151" spans="1:21">
      <c r="A151" t="s">
        <v>1890</v>
      </c>
      <c r="B151" t="s">
        <v>1891</v>
      </c>
      <c r="C151" t="s">
        <v>1892</v>
      </c>
      <c r="D151" t="s">
        <v>1893</v>
      </c>
      <c r="E151" t="s">
        <v>227</v>
      </c>
      <c r="F151" t="s">
        <v>166</v>
      </c>
      <c r="G151" t="s">
        <v>1682</v>
      </c>
      <c r="H151" t="s">
        <v>251</v>
      </c>
      <c r="I151" t="s">
        <v>240</v>
      </c>
      <c r="J151" t="s">
        <v>230</v>
      </c>
      <c r="K151" t="s">
        <v>1894</v>
      </c>
      <c r="L151" t="s">
        <v>1895</v>
      </c>
      <c r="M151" t="s">
        <v>1896</v>
      </c>
      <c r="N151" t="s">
        <v>240</v>
      </c>
      <c r="O151" t="s">
        <v>2603</v>
      </c>
      <c r="P151" t="str">
        <f t="shared" si="2"/>
        <v>NO</v>
      </c>
      <c r="Q151" s="7">
        <v>0.44999999999999996</v>
      </c>
      <c r="R151" s="7">
        <v>0.8</v>
      </c>
      <c r="S151" s="10">
        <v>0.8</v>
      </c>
      <c r="T151" s="9">
        <v>2.0499999999999998</v>
      </c>
      <c r="U151" t="s">
        <v>0</v>
      </c>
    </row>
    <row r="152" spans="1:21">
      <c r="A152" t="s">
        <v>1326</v>
      </c>
      <c r="B152" t="s">
        <v>1327</v>
      </c>
      <c r="C152" t="s">
        <v>2535</v>
      </c>
      <c r="D152" t="s">
        <v>2536</v>
      </c>
      <c r="E152" t="s">
        <v>227</v>
      </c>
      <c r="F152" t="s">
        <v>117</v>
      </c>
      <c r="G152" t="s">
        <v>1640</v>
      </c>
      <c r="H152" t="s">
        <v>561</v>
      </c>
      <c r="I152" t="s">
        <v>260</v>
      </c>
      <c r="J152" t="s">
        <v>230</v>
      </c>
      <c r="K152" t="s">
        <v>1331</v>
      </c>
      <c r="L152" t="s">
        <v>2537</v>
      </c>
      <c r="M152" t="s">
        <v>2538</v>
      </c>
      <c r="N152" t="s">
        <v>712</v>
      </c>
      <c r="O152" t="s">
        <v>2269</v>
      </c>
      <c r="P152" t="str">
        <f t="shared" si="2"/>
        <v>NO</v>
      </c>
      <c r="Q152" s="7">
        <v>0.45</v>
      </c>
      <c r="R152" s="7">
        <v>0.8</v>
      </c>
      <c r="S152" s="10">
        <v>0.8</v>
      </c>
      <c r="T152" s="9">
        <v>2.0499999999999998</v>
      </c>
      <c r="U152" t="s">
        <v>0</v>
      </c>
    </row>
    <row r="153" spans="1:21">
      <c r="A153" t="s">
        <v>1636</v>
      </c>
      <c r="B153" t="s">
        <v>1637</v>
      </c>
      <c r="C153" t="s">
        <v>1638</v>
      </c>
      <c r="D153" t="s">
        <v>1639</v>
      </c>
      <c r="E153" t="s">
        <v>227</v>
      </c>
      <c r="F153" t="s">
        <v>195</v>
      </c>
      <c r="G153" t="s">
        <v>1640</v>
      </c>
      <c r="H153" t="s">
        <v>776</v>
      </c>
      <c r="I153" t="s">
        <v>240</v>
      </c>
      <c r="J153" t="s">
        <v>230</v>
      </c>
      <c r="K153" t="s">
        <v>1641</v>
      </c>
      <c r="L153" t="s">
        <v>1642</v>
      </c>
      <c r="M153" t="s">
        <v>1643</v>
      </c>
      <c r="N153" t="s">
        <v>240</v>
      </c>
      <c r="O153" t="s">
        <v>265</v>
      </c>
      <c r="P153" t="str">
        <f t="shared" si="2"/>
        <v>NO</v>
      </c>
      <c r="Q153" s="7">
        <v>0.45</v>
      </c>
      <c r="R153" s="7">
        <v>0.8</v>
      </c>
      <c r="S153" s="10">
        <v>0.8</v>
      </c>
      <c r="T153" s="9">
        <v>2.0499999999999998</v>
      </c>
      <c r="U153" t="s">
        <v>0</v>
      </c>
    </row>
    <row r="154" spans="1:21">
      <c r="A154" t="s">
        <v>4892</v>
      </c>
      <c r="B154" t="s">
        <v>4893</v>
      </c>
      <c r="C154" t="s">
        <v>4894</v>
      </c>
      <c r="D154" t="s">
        <v>4895</v>
      </c>
      <c r="E154" t="s">
        <v>227</v>
      </c>
      <c r="F154" t="s">
        <v>824</v>
      </c>
      <c r="G154" t="s">
        <v>1640</v>
      </c>
      <c r="H154" t="s">
        <v>260</v>
      </c>
      <c r="I154" t="s">
        <v>251</v>
      </c>
      <c r="J154" t="s">
        <v>230</v>
      </c>
      <c r="K154" t="s">
        <v>240</v>
      </c>
      <c r="L154" t="s">
        <v>4896</v>
      </c>
      <c r="M154" t="s">
        <v>4897</v>
      </c>
      <c r="N154" t="s">
        <v>240</v>
      </c>
      <c r="O154" t="s">
        <v>265</v>
      </c>
      <c r="P154" t="str">
        <f t="shared" si="2"/>
        <v>NO</v>
      </c>
      <c r="Q154" s="7">
        <v>0.45</v>
      </c>
      <c r="R154" s="7">
        <v>0.8</v>
      </c>
      <c r="S154" s="10">
        <v>0.8</v>
      </c>
      <c r="T154" s="9">
        <v>2.0499999999999998</v>
      </c>
      <c r="U154" t="s">
        <v>0</v>
      </c>
    </row>
    <row r="155" spans="1:21">
      <c r="A155" t="s">
        <v>6030</v>
      </c>
      <c r="B155" t="s">
        <v>6031</v>
      </c>
      <c r="C155" t="s">
        <v>6032</v>
      </c>
      <c r="D155" t="s">
        <v>269</v>
      </c>
      <c r="E155" t="s">
        <v>250</v>
      </c>
      <c r="F155" t="s">
        <v>129</v>
      </c>
      <c r="G155" t="s">
        <v>1640</v>
      </c>
      <c r="H155" t="s">
        <v>292</v>
      </c>
      <c r="I155" t="s">
        <v>240</v>
      </c>
      <c r="J155" t="s">
        <v>230</v>
      </c>
      <c r="K155" t="s">
        <v>6033</v>
      </c>
      <c r="L155" t="s">
        <v>6034</v>
      </c>
      <c r="M155" t="s">
        <v>6035</v>
      </c>
      <c r="N155" t="s">
        <v>240</v>
      </c>
      <c r="O155" t="s">
        <v>265</v>
      </c>
      <c r="P155" t="str">
        <f t="shared" si="2"/>
        <v>NO</v>
      </c>
      <c r="Q155" s="7">
        <v>0.45</v>
      </c>
      <c r="R155" s="7">
        <v>0.8</v>
      </c>
      <c r="S155" s="10">
        <v>0.8</v>
      </c>
      <c r="T155" s="9">
        <v>2.0499999999999998</v>
      </c>
      <c r="U155" t="s">
        <v>0</v>
      </c>
    </row>
    <row r="156" spans="1:21">
      <c r="A156" t="s">
        <v>3388</v>
      </c>
      <c r="B156" t="s">
        <v>3389</v>
      </c>
      <c r="C156" t="s">
        <v>3390</v>
      </c>
      <c r="D156" t="s">
        <v>3391</v>
      </c>
      <c r="E156" t="s">
        <v>227</v>
      </c>
      <c r="F156" t="s">
        <v>187</v>
      </c>
      <c r="G156" t="s">
        <v>1682</v>
      </c>
      <c r="H156" t="s">
        <v>260</v>
      </c>
      <c r="I156" t="s">
        <v>561</v>
      </c>
      <c r="J156" t="s">
        <v>261</v>
      </c>
      <c r="K156" t="s">
        <v>3392</v>
      </c>
      <c r="L156" t="s">
        <v>3393</v>
      </c>
      <c r="M156" t="s">
        <v>3394</v>
      </c>
      <c r="N156" t="s">
        <v>240</v>
      </c>
      <c r="O156" t="s">
        <v>265</v>
      </c>
      <c r="P156" t="str">
        <f t="shared" si="2"/>
        <v>NO</v>
      </c>
      <c r="Q156" s="7">
        <v>0.44999999999999996</v>
      </c>
      <c r="R156" s="7">
        <v>0.8</v>
      </c>
      <c r="S156" s="10">
        <v>0.8</v>
      </c>
      <c r="T156" s="9">
        <v>2.0499999999999998</v>
      </c>
      <c r="U156" t="s">
        <v>0</v>
      </c>
    </row>
    <row r="157" spans="1:21">
      <c r="A157" t="s">
        <v>537</v>
      </c>
      <c r="B157" t="s">
        <v>538</v>
      </c>
      <c r="C157" t="s">
        <v>539</v>
      </c>
      <c r="D157" t="s">
        <v>540</v>
      </c>
      <c r="E157" t="s">
        <v>250</v>
      </c>
      <c r="F157" t="s">
        <v>195</v>
      </c>
      <c r="G157" t="s">
        <v>407</v>
      </c>
      <c r="H157" t="s">
        <v>229</v>
      </c>
      <c r="I157" t="s">
        <v>260</v>
      </c>
      <c r="J157" t="s">
        <v>230</v>
      </c>
      <c r="K157" t="s">
        <v>541</v>
      </c>
      <c r="L157" t="s">
        <v>542</v>
      </c>
      <c r="M157" t="s">
        <v>543</v>
      </c>
      <c r="N157" t="s">
        <v>199</v>
      </c>
      <c r="O157" t="s">
        <v>2603</v>
      </c>
      <c r="P157" t="str">
        <f t="shared" si="2"/>
        <v>NO</v>
      </c>
      <c r="Q157" s="7">
        <v>0.45</v>
      </c>
      <c r="R157" s="7">
        <v>0.8</v>
      </c>
      <c r="S157" s="10">
        <v>0.8</v>
      </c>
      <c r="T157" s="9">
        <v>2.0499999999999998</v>
      </c>
      <c r="U157" t="s">
        <v>0</v>
      </c>
    </row>
    <row r="158" spans="1:21">
      <c r="A158" t="s">
        <v>5091</v>
      </c>
      <c r="B158" t="s">
        <v>5092</v>
      </c>
      <c r="C158" t="s">
        <v>5093</v>
      </c>
      <c r="D158" t="s">
        <v>5094</v>
      </c>
      <c r="E158" t="s">
        <v>227</v>
      </c>
      <c r="F158" t="s">
        <v>18</v>
      </c>
      <c r="G158" t="s">
        <v>407</v>
      </c>
      <c r="H158" t="s">
        <v>260</v>
      </c>
      <c r="I158" t="s">
        <v>251</v>
      </c>
      <c r="J158" t="s">
        <v>230</v>
      </c>
      <c r="K158">
        <v>500</v>
      </c>
      <c r="L158" t="s">
        <v>5095</v>
      </c>
      <c r="M158" t="s">
        <v>5096</v>
      </c>
      <c r="N158" t="s">
        <v>296</v>
      </c>
      <c r="O158" t="s">
        <v>3117</v>
      </c>
      <c r="P158" t="str">
        <f t="shared" si="2"/>
        <v>NO</v>
      </c>
      <c r="Q158" s="7">
        <v>0.45</v>
      </c>
      <c r="R158" s="7">
        <v>0.8</v>
      </c>
      <c r="S158" s="10">
        <v>0.8</v>
      </c>
      <c r="T158" s="9">
        <v>2.0499999999999998</v>
      </c>
      <c r="U158" t="s">
        <v>0</v>
      </c>
    </row>
    <row r="159" spans="1:21">
      <c r="A159" t="s">
        <v>403</v>
      </c>
      <c r="B159" t="s">
        <v>404</v>
      </c>
      <c r="C159" t="s">
        <v>405</v>
      </c>
      <c r="D159" t="s">
        <v>406</v>
      </c>
      <c r="E159" t="s">
        <v>227</v>
      </c>
      <c r="F159" t="s">
        <v>129</v>
      </c>
      <c r="G159" t="s">
        <v>407</v>
      </c>
      <c r="H159" t="s">
        <v>229</v>
      </c>
      <c r="I159" t="s">
        <v>240</v>
      </c>
      <c r="J159" t="s">
        <v>230</v>
      </c>
      <c r="K159" t="s">
        <v>408</v>
      </c>
      <c r="L159" t="s">
        <v>409</v>
      </c>
      <c r="M159" t="s">
        <v>410</v>
      </c>
      <c r="N159" t="s">
        <v>265</v>
      </c>
      <c r="O159" t="s">
        <v>265</v>
      </c>
      <c r="P159" t="str">
        <f t="shared" si="2"/>
        <v>NO</v>
      </c>
      <c r="Q159" s="7">
        <v>0.45</v>
      </c>
      <c r="R159" s="7">
        <v>0.8</v>
      </c>
      <c r="S159" s="10">
        <v>0.8</v>
      </c>
      <c r="T159" s="9">
        <v>2.0499999999999998</v>
      </c>
      <c r="U159" t="s">
        <v>0</v>
      </c>
    </row>
    <row r="160" spans="1:21">
      <c r="A160" t="s">
        <v>2652</v>
      </c>
      <c r="B160" t="s">
        <v>2653</v>
      </c>
      <c r="C160" t="s">
        <v>2654</v>
      </c>
      <c r="D160" t="s">
        <v>2655</v>
      </c>
      <c r="E160" t="s">
        <v>227</v>
      </c>
      <c r="F160" t="s">
        <v>129</v>
      </c>
      <c r="G160" t="s">
        <v>407</v>
      </c>
      <c r="H160" t="s">
        <v>229</v>
      </c>
      <c r="I160" t="s">
        <v>260</v>
      </c>
      <c r="J160" t="s">
        <v>230</v>
      </c>
      <c r="K160" t="s">
        <v>2656</v>
      </c>
      <c r="L160" t="s">
        <v>2657</v>
      </c>
      <c r="M160" t="s">
        <v>2658</v>
      </c>
      <c r="N160" t="s">
        <v>240</v>
      </c>
      <c r="O160" t="s">
        <v>265</v>
      </c>
      <c r="P160" t="str">
        <f t="shared" si="2"/>
        <v>NO</v>
      </c>
      <c r="Q160" s="7">
        <v>0.45</v>
      </c>
      <c r="R160" s="7">
        <v>0.8</v>
      </c>
      <c r="S160" s="10">
        <v>0.8</v>
      </c>
      <c r="T160" s="9">
        <v>2.0499999999999998</v>
      </c>
      <c r="U160" t="s">
        <v>0</v>
      </c>
    </row>
    <row r="161" spans="1:21">
      <c r="A161" t="s">
        <v>2878</v>
      </c>
      <c r="B161" t="s">
        <v>2879</v>
      </c>
      <c r="C161" t="s">
        <v>2880</v>
      </c>
      <c r="D161" t="s">
        <v>2881</v>
      </c>
      <c r="E161" t="s">
        <v>227</v>
      </c>
      <c r="F161" t="s">
        <v>18</v>
      </c>
      <c r="G161" t="s">
        <v>407</v>
      </c>
      <c r="H161" t="s">
        <v>260</v>
      </c>
      <c r="I161" t="s">
        <v>251</v>
      </c>
      <c r="J161" t="s">
        <v>230</v>
      </c>
      <c r="K161" t="s">
        <v>2882</v>
      </c>
      <c r="L161" t="s">
        <v>2883</v>
      </c>
      <c r="M161" t="s">
        <v>2884</v>
      </c>
      <c r="N161" t="s">
        <v>240</v>
      </c>
      <c r="O161" t="s">
        <v>265</v>
      </c>
      <c r="P161" t="str">
        <f t="shared" si="2"/>
        <v>NO</v>
      </c>
      <c r="Q161" s="7">
        <v>0.45</v>
      </c>
      <c r="R161" s="7">
        <v>0.8</v>
      </c>
      <c r="S161" s="10">
        <v>0.8</v>
      </c>
      <c r="T161" s="9">
        <v>2.0499999999999998</v>
      </c>
      <c r="U161" t="s">
        <v>0</v>
      </c>
    </row>
    <row r="162" spans="1:21">
      <c r="A162" t="s">
        <v>3278</v>
      </c>
      <c r="B162" t="s">
        <v>3279</v>
      </c>
      <c r="C162" t="s">
        <v>3280</v>
      </c>
      <c r="D162" t="s">
        <v>2795</v>
      </c>
      <c r="E162" t="s">
        <v>227</v>
      </c>
      <c r="F162" t="s">
        <v>187</v>
      </c>
      <c r="G162" t="s">
        <v>407</v>
      </c>
      <c r="H162" t="s">
        <v>260</v>
      </c>
      <c r="I162" t="s">
        <v>251</v>
      </c>
      <c r="J162" t="s">
        <v>230</v>
      </c>
      <c r="K162" t="s">
        <v>3281</v>
      </c>
      <c r="L162" t="s">
        <v>3282</v>
      </c>
      <c r="M162" t="s">
        <v>3283</v>
      </c>
      <c r="N162" t="s">
        <v>234</v>
      </c>
      <c r="O162" t="s">
        <v>265</v>
      </c>
      <c r="P162" t="str">
        <f t="shared" si="2"/>
        <v>NO</v>
      </c>
      <c r="Q162" s="7">
        <v>0.45</v>
      </c>
      <c r="R162" s="7">
        <v>0.8</v>
      </c>
      <c r="S162" s="10">
        <v>0.8</v>
      </c>
      <c r="T162" s="9">
        <v>2.0499999999999998</v>
      </c>
      <c r="U162" t="s">
        <v>0</v>
      </c>
    </row>
    <row r="163" spans="1:21">
      <c r="A163" t="s">
        <v>4068</v>
      </c>
      <c r="B163" t="s">
        <v>4069</v>
      </c>
      <c r="C163" t="s">
        <v>4070</v>
      </c>
      <c r="D163" t="s">
        <v>4071</v>
      </c>
      <c r="E163" t="s">
        <v>250</v>
      </c>
      <c r="F163" t="s">
        <v>91</v>
      </c>
      <c r="G163" t="s">
        <v>407</v>
      </c>
      <c r="H163" t="s">
        <v>229</v>
      </c>
      <c r="I163" t="s">
        <v>240</v>
      </c>
      <c r="J163" t="s">
        <v>230</v>
      </c>
      <c r="K163" t="s">
        <v>4072</v>
      </c>
      <c r="L163" t="s">
        <v>4073</v>
      </c>
      <c r="M163" t="s">
        <v>4074</v>
      </c>
      <c r="N163" t="s">
        <v>240</v>
      </c>
      <c r="O163" t="s">
        <v>265</v>
      </c>
      <c r="P163" t="str">
        <f t="shared" si="2"/>
        <v>NO</v>
      </c>
      <c r="Q163" s="7">
        <v>0.45</v>
      </c>
      <c r="R163" s="7">
        <v>0.8</v>
      </c>
      <c r="S163" s="10">
        <v>0.8</v>
      </c>
      <c r="T163" s="9">
        <v>2.0499999999999998</v>
      </c>
      <c r="U163" t="s">
        <v>0</v>
      </c>
    </row>
    <row r="164" spans="1:21">
      <c r="A164" t="s">
        <v>4535</v>
      </c>
      <c r="B164" t="s">
        <v>4536</v>
      </c>
      <c r="C164" t="s">
        <v>4537</v>
      </c>
      <c r="D164" t="s">
        <v>4538</v>
      </c>
      <c r="E164" t="s">
        <v>227</v>
      </c>
      <c r="F164" t="s">
        <v>129</v>
      </c>
      <c r="G164" t="s">
        <v>407</v>
      </c>
      <c r="H164" t="s">
        <v>229</v>
      </c>
      <c r="I164" t="s">
        <v>260</v>
      </c>
      <c r="J164" t="s">
        <v>230</v>
      </c>
      <c r="K164" t="s">
        <v>2527</v>
      </c>
      <c r="L164" t="s">
        <v>4539</v>
      </c>
      <c r="M164" t="s">
        <v>4540</v>
      </c>
      <c r="N164" t="s">
        <v>240</v>
      </c>
      <c r="O164" t="s">
        <v>265</v>
      </c>
      <c r="P164" t="str">
        <f t="shared" si="2"/>
        <v>NO</v>
      </c>
      <c r="Q164" s="7">
        <v>0.45</v>
      </c>
      <c r="R164" s="7">
        <v>0.8</v>
      </c>
      <c r="S164" s="10">
        <v>0.8</v>
      </c>
      <c r="T164" s="9">
        <v>2.0499999999999998</v>
      </c>
      <c r="U164" t="s">
        <v>0</v>
      </c>
    </row>
    <row r="165" spans="1:21">
      <c r="A165" t="s">
        <v>5111</v>
      </c>
      <c r="B165" t="s">
        <v>5112</v>
      </c>
      <c r="C165" t="s">
        <v>5113</v>
      </c>
      <c r="D165" t="s">
        <v>5114</v>
      </c>
      <c r="E165" t="s">
        <v>227</v>
      </c>
      <c r="F165" t="s">
        <v>129</v>
      </c>
      <c r="G165" t="s">
        <v>407</v>
      </c>
      <c r="H165" t="s">
        <v>229</v>
      </c>
      <c r="I165" t="s">
        <v>240</v>
      </c>
      <c r="J165" t="s">
        <v>230</v>
      </c>
      <c r="K165" t="s">
        <v>5115</v>
      </c>
      <c r="L165" t="s">
        <v>5116</v>
      </c>
      <c r="M165" t="s">
        <v>5117</v>
      </c>
      <c r="N165" t="s">
        <v>240</v>
      </c>
      <c r="O165" t="s">
        <v>265</v>
      </c>
      <c r="P165" t="str">
        <f t="shared" si="2"/>
        <v>NO</v>
      </c>
      <c r="Q165" s="7">
        <v>0.45</v>
      </c>
      <c r="R165" s="7">
        <v>0.8</v>
      </c>
      <c r="S165" s="10">
        <v>0.8</v>
      </c>
      <c r="T165" s="9">
        <v>2.0499999999999998</v>
      </c>
      <c r="U165" t="s">
        <v>0</v>
      </c>
    </row>
    <row r="166" spans="1:21">
      <c r="A166" t="s">
        <v>5954</v>
      </c>
      <c r="B166" t="s">
        <v>5955</v>
      </c>
      <c r="C166" t="s">
        <v>5956</v>
      </c>
      <c r="D166" t="s">
        <v>5957</v>
      </c>
      <c r="E166" t="s">
        <v>250</v>
      </c>
      <c r="F166" t="s">
        <v>166</v>
      </c>
      <c r="G166" t="s">
        <v>407</v>
      </c>
      <c r="H166" t="s">
        <v>229</v>
      </c>
      <c r="I166" t="s">
        <v>240</v>
      </c>
      <c r="J166" t="s">
        <v>230</v>
      </c>
      <c r="K166" t="s">
        <v>5958</v>
      </c>
      <c r="L166" t="s">
        <v>5959</v>
      </c>
      <c r="M166" t="s">
        <v>5960</v>
      </c>
      <c r="N166" t="s">
        <v>240</v>
      </c>
      <c r="O166" t="s">
        <v>265</v>
      </c>
      <c r="P166" t="str">
        <f t="shared" si="2"/>
        <v>NO</v>
      </c>
      <c r="Q166" s="7">
        <v>0.45</v>
      </c>
      <c r="R166" s="7">
        <v>0.8</v>
      </c>
      <c r="S166" s="10">
        <v>0.8</v>
      </c>
      <c r="T166" s="9">
        <v>2.0499999999999998</v>
      </c>
      <c r="U166" t="s">
        <v>0</v>
      </c>
    </row>
    <row r="167" spans="1:21">
      <c r="A167" t="s">
        <v>3471</v>
      </c>
      <c r="B167" t="s">
        <v>3472</v>
      </c>
      <c r="C167" t="s">
        <v>3473</v>
      </c>
      <c r="D167" t="s">
        <v>3474</v>
      </c>
      <c r="E167" t="s">
        <v>227</v>
      </c>
      <c r="F167" t="s">
        <v>42</v>
      </c>
      <c r="G167" t="s">
        <v>407</v>
      </c>
      <c r="H167" t="s">
        <v>229</v>
      </c>
      <c r="I167" t="s">
        <v>229</v>
      </c>
      <c r="J167" t="s">
        <v>261</v>
      </c>
      <c r="K167" t="s">
        <v>3475</v>
      </c>
      <c r="L167" t="s">
        <v>3476</v>
      </c>
      <c r="M167" t="s">
        <v>3477</v>
      </c>
      <c r="N167" t="s">
        <v>240</v>
      </c>
      <c r="O167" t="s">
        <v>265</v>
      </c>
      <c r="P167" t="str">
        <f t="shared" si="2"/>
        <v>NO</v>
      </c>
      <c r="Q167" s="7">
        <v>0.45</v>
      </c>
      <c r="R167" s="7">
        <v>0.8</v>
      </c>
      <c r="S167" s="10">
        <v>0.8</v>
      </c>
      <c r="T167" s="9">
        <v>2.0499999999999998</v>
      </c>
      <c r="U167" t="s">
        <v>0</v>
      </c>
    </row>
    <row r="168" spans="1:21">
      <c r="A168" t="s">
        <v>6494</v>
      </c>
      <c r="B168" t="s">
        <v>6495</v>
      </c>
      <c r="C168" t="s">
        <v>6496</v>
      </c>
      <c r="D168" t="s">
        <v>6497</v>
      </c>
      <c r="E168" t="s">
        <v>227</v>
      </c>
      <c r="F168" t="s">
        <v>824</v>
      </c>
      <c r="G168" t="s">
        <v>1640</v>
      </c>
      <c r="H168" t="s">
        <v>776</v>
      </c>
      <c r="I168" t="s">
        <v>3128</v>
      </c>
      <c r="J168" t="s">
        <v>261</v>
      </c>
      <c r="K168" t="s">
        <v>6498</v>
      </c>
      <c r="L168" t="s">
        <v>6499</v>
      </c>
      <c r="M168" t="s">
        <v>6500</v>
      </c>
      <c r="N168" t="s">
        <v>296</v>
      </c>
      <c r="O168" t="s">
        <v>3117</v>
      </c>
      <c r="P168" t="str">
        <f t="shared" si="2"/>
        <v>NO</v>
      </c>
      <c r="Q168" s="7">
        <v>0.45</v>
      </c>
      <c r="R168" s="7">
        <v>0.8</v>
      </c>
      <c r="S168" s="10">
        <v>0.8</v>
      </c>
      <c r="T168" s="9">
        <v>2.0499999999999998</v>
      </c>
      <c r="U168" t="s">
        <v>0</v>
      </c>
    </row>
    <row r="169" spans="1:21">
      <c r="A169" t="s">
        <v>3662</v>
      </c>
      <c r="B169" t="s">
        <v>3663</v>
      </c>
      <c r="C169" t="s">
        <v>3664</v>
      </c>
      <c r="D169" t="s">
        <v>3665</v>
      </c>
      <c r="E169" t="s">
        <v>227</v>
      </c>
      <c r="F169" t="s">
        <v>824</v>
      </c>
      <c r="G169" t="s">
        <v>1682</v>
      </c>
      <c r="H169" t="s">
        <v>260</v>
      </c>
      <c r="I169" t="s">
        <v>251</v>
      </c>
      <c r="J169" t="s">
        <v>261</v>
      </c>
      <c r="K169" t="s">
        <v>240</v>
      </c>
      <c r="L169" t="s">
        <v>3666</v>
      </c>
      <c r="M169" t="s">
        <v>3667</v>
      </c>
      <c r="N169" t="s">
        <v>240</v>
      </c>
      <c r="O169" t="s">
        <v>265</v>
      </c>
      <c r="P169" t="str">
        <f t="shared" si="2"/>
        <v>NO</v>
      </c>
      <c r="Q169" s="7">
        <v>0.44999999999999996</v>
      </c>
      <c r="R169" s="7">
        <v>0.8</v>
      </c>
      <c r="S169" s="10">
        <v>0.8</v>
      </c>
      <c r="T169" s="9">
        <v>2.0499999999999998</v>
      </c>
      <c r="U169" t="s">
        <v>0</v>
      </c>
    </row>
    <row r="170" spans="1:21">
      <c r="A170" t="s">
        <v>5459</v>
      </c>
      <c r="B170" t="s">
        <v>5460</v>
      </c>
      <c r="C170" t="s">
        <v>5461</v>
      </c>
      <c r="D170" t="s">
        <v>5462</v>
      </c>
      <c r="E170" t="s">
        <v>227</v>
      </c>
      <c r="F170" t="s">
        <v>150</v>
      </c>
      <c r="G170" t="s">
        <v>1640</v>
      </c>
      <c r="H170" t="s">
        <v>240</v>
      </c>
      <c r="I170" t="s">
        <v>260</v>
      </c>
      <c r="J170" t="s">
        <v>261</v>
      </c>
      <c r="K170" t="s">
        <v>5463</v>
      </c>
      <c r="L170" t="s">
        <v>5464</v>
      </c>
      <c r="M170" t="s">
        <v>5465</v>
      </c>
      <c r="N170" t="s">
        <v>240</v>
      </c>
      <c r="O170" t="s">
        <v>265</v>
      </c>
      <c r="P170" t="str">
        <f t="shared" si="2"/>
        <v>NO</v>
      </c>
      <c r="Q170" s="7">
        <v>0.45</v>
      </c>
      <c r="R170" s="7">
        <v>0.8</v>
      </c>
      <c r="S170" s="10">
        <v>0.8</v>
      </c>
      <c r="T170" s="12">
        <v>2.0499999999999998</v>
      </c>
      <c r="U170" t="s">
        <v>0</v>
      </c>
    </row>
    <row r="171" spans="1:21">
      <c r="A171" t="s">
        <v>5237</v>
      </c>
      <c r="B171" t="s">
        <v>5238</v>
      </c>
      <c r="C171" t="s">
        <v>5239</v>
      </c>
      <c r="D171" t="s">
        <v>5240</v>
      </c>
      <c r="E171" t="s">
        <v>227</v>
      </c>
      <c r="F171" t="s">
        <v>824</v>
      </c>
      <c r="G171" t="s">
        <v>1682</v>
      </c>
      <c r="H171" t="s">
        <v>229</v>
      </c>
      <c r="I171" t="s">
        <v>260</v>
      </c>
      <c r="J171" t="s">
        <v>383</v>
      </c>
      <c r="K171" t="s">
        <v>296</v>
      </c>
      <c r="L171" t="s">
        <v>5241</v>
      </c>
      <c r="M171" t="s">
        <v>5242</v>
      </c>
      <c r="N171" t="s">
        <v>3117</v>
      </c>
      <c r="O171" t="s">
        <v>3117</v>
      </c>
      <c r="P171" t="str">
        <f t="shared" si="2"/>
        <v>NO</v>
      </c>
      <c r="Q171" s="7">
        <v>0.44999999999999996</v>
      </c>
      <c r="R171" s="7">
        <v>0.8</v>
      </c>
      <c r="S171" s="10">
        <v>0.8</v>
      </c>
      <c r="T171" s="9">
        <v>2.0499999999999998</v>
      </c>
      <c r="U171" t="s">
        <v>0</v>
      </c>
    </row>
    <row r="172" spans="1:21">
      <c r="A172" t="s">
        <v>574</v>
      </c>
      <c r="B172" t="s">
        <v>575</v>
      </c>
      <c r="C172" t="s">
        <v>576</v>
      </c>
      <c r="D172" t="s">
        <v>577</v>
      </c>
      <c r="E172" t="s">
        <v>250</v>
      </c>
      <c r="F172" t="s">
        <v>129</v>
      </c>
      <c r="G172" t="s">
        <v>407</v>
      </c>
      <c r="H172" t="s">
        <v>229</v>
      </c>
      <c r="I172" t="s">
        <v>240</v>
      </c>
      <c r="J172" t="s">
        <v>261</v>
      </c>
      <c r="K172" t="s">
        <v>578</v>
      </c>
      <c r="L172" t="s">
        <v>579</v>
      </c>
      <c r="M172" t="s">
        <v>580</v>
      </c>
      <c r="N172" t="s">
        <v>240</v>
      </c>
      <c r="O172" t="s">
        <v>265</v>
      </c>
      <c r="P172" t="str">
        <f t="shared" si="2"/>
        <v>NO</v>
      </c>
      <c r="Q172" s="7">
        <v>0.45</v>
      </c>
      <c r="R172" s="7">
        <v>0.8</v>
      </c>
      <c r="S172" s="10">
        <v>0.8</v>
      </c>
      <c r="T172" s="9">
        <v>2.0499999999999998</v>
      </c>
      <c r="U172" t="s">
        <v>0</v>
      </c>
    </row>
    <row r="173" spans="1:21">
      <c r="A173" t="s">
        <v>5150</v>
      </c>
      <c r="B173" t="s">
        <v>5151</v>
      </c>
      <c r="C173" t="s">
        <v>5152</v>
      </c>
      <c r="D173" t="s">
        <v>5153</v>
      </c>
      <c r="E173" t="s">
        <v>227</v>
      </c>
      <c r="F173" t="s">
        <v>30</v>
      </c>
      <c r="G173" t="s">
        <v>407</v>
      </c>
      <c r="H173" t="s">
        <v>260</v>
      </c>
      <c r="I173" t="s">
        <v>251</v>
      </c>
      <c r="J173" t="s">
        <v>261</v>
      </c>
      <c r="K173">
        <v>250000</v>
      </c>
      <c r="L173" t="s">
        <v>5154</v>
      </c>
      <c r="M173" t="s">
        <v>5155</v>
      </c>
      <c r="N173" t="s">
        <v>240</v>
      </c>
      <c r="O173" t="s">
        <v>265</v>
      </c>
      <c r="P173" t="str">
        <f t="shared" si="2"/>
        <v>NO</v>
      </c>
      <c r="Q173" s="7">
        <v>0.45</v>
      </c>
      <c r="R173" s="7">
        <v>0.8</v>
      </c>
      <c r="S173" s="10">
        <v>0.8</v>
      </c>
      <c r="T173" s="9">
        <v>2.0499999999999998</v>
      </c>
      <c r="U173" t="s">
        <v>0</v>
      </c>
    </row>
    <row r="174" spans="1:21">
      <c r="A174" t="s">
        <v>4933</v>
      </c>
      <c r="B174" t="s">
        <v>4934</v>
      </c>
      <c r="C174" t="s">
        <v>4935</v>
      </c>
      <c r="D174" t="s">
        <v>4936</v>
      </c>
      <c r="E174" t="s">
        <v>227</v>
      </c>
      <c r="F174" t="s">
        <v>824</v>
      </c>
      <c r="G174" t="s">
        <v>1392</v>
      </c>
      <c r="H174" t="s">
        <v>260</v>
      </c>
      <c r="I174" t="s">
        <v>561</v>
      </c>
      <c r="J174" t="s">
        <v>230</v>
      </c>
      <c r="K174" t="s">
        <v>4937</v>
      </c>
      <c r="L174" t="s">
        <v>4938</v>
      </c>
      <c r="M174" t="s">
        <v>4939</v>
      </c>
      <c r="N174" t="s">
        <v>234</v>
      </c>
      <c r="O174" t="s">
        <v>265</v>
      </c>
      <c r="P174" t="str">
        <f t="shared" si="2"/>
        <v>NO</v>
      </c>
      <c r="Q174" s="7">
        <v>0.4</v>
      </c>
      <c r="R174" s="7">
        <v>0.8</v>
      </c>
      <c r="S174" s="10">
        <v>0.8</v>
      </c>
      <c r="T174" s="9">
        <v>2</v>
      </c>
      <c r="U174" t="s">
        <v>0</v>
      </c>
    </row>
    <row r="175" spans="1:21">
      <c r="A175" t="s">
        <v>1388</v>
      </c>
      <c r="B175" t="s">
        <v>1389</v>
      </c>
      <c r="C175" t="s">
        <v>1390</v>
      </c>
      <c r="D175" t="s">
        <v>1391</v>
      </c>
      <c r="E175" t="s">
        <v>227</v>
      </c>
      <c r="F175" t="s">
        <v>117</v>
      </c>
      <c r="G175" t="s">
        <v>1392</v>
      </c>
      <c r="H175" t="s">
        <v>229</v>
      </c>
      <c r="I175" t="s">
        <v>260</v>
      </c>
      <c r="J175" t="s">
        <v>230</v>
      </c>
      <c r="K175" t="s">
        <v>1393</v>
      </c>
      <c r="L175" t="s">
        <v>1394</v>
      </c>
      <c r="M175" t="s">
        <v>1395</v>
      </c>
      <c r="N175" t="s">
        <v>240</v>
      </c>
      <c r="O175" t="s">
        <v>265</v>
      </c>
      <c r="P175" t="str">
        <f t="shared" si="2"/>
        <v>NO</v>
      </c>
      <c r="Q175" s="7">
        <v>0.4</v>
      </c>
      <c r="R175" s="7">
        <v>0.8</v>
      </c>
      <c r="S175" s="10">
        <v>0.8</v>
      </c>
      <c r="T175" s="9">
        <v>2</v>
      </c>
      <c r="U175" t="s">
        <v>0</v>
      </c>
    </row>
    <row r="176" spans="1:21">
      <c r="A176" t="s">
        <v>1388</v>
      </c>
      <c r="B176" t="s">
        <v>1459</v>
      </c>
      <c r="C176" t="s">
        <v>1390</v>
      </c>
      <c r="D176" t="s">
        <v>1460</v>
      </c>
      <c r="E176" t="s">
        <v>227</v>
      </c>
      <c r="F176" t="s">
        <v>117</v>
      </c>
      <c r="G176" t="s">
        <v>1392</v>
      </c>
      <c r="H176" t="s">
        <v>229</v>
      </c>
      <c r="I176" t="s">
        <v>260</v>
      </c>
      <c r="J176" t="s">
        <v>230</v>
      </c>
      <c r="K176" t="s">
        <v>1393</v>
      </c>
      <c r="L176" t="s">
        <v>1461</v>
      </c>
      <c r="M176" t="s">
        <v>1395</v>
      </c>
      <c r="N176" t="s">
        <v>240</v>
      </c>
      <c r="O176" t="s">
        <v>265</v>
      </c>
      <c r="P176" t="str">
        <f t="shared" si="2"/>
        <v>NO</v>
      </c>
      <c r="Q176" s="7">
        <v>0.4</v>
      </c>
      <c r="R176" s="7">
        <v>0.8</v>
      </c>
      <c r="S176" s="10">
        <v>0.8</v>
      </c>
      <c r="T176" s="9">
        <v>2</v>
      </c>
      <c r="U176" t="s">
        <v>0</v>
      </c>
    </row>
    <row r="177" spans="1:21">
      <c r="A177" t="s">
        <v>4301</v>
      </c>
      <c r="B177" t="s">
        <v>4302</v>
      </c>
      <c r="C177" t="s">
        <v>4303</v>
      </c>
      <c r="D177" t="s">
        <v>4304</v>
      </c>
      <c r="E177" t="s">
        <v>227</v>
      </c>
      <c r="F177" t="s">
        <v>166</v>
      </c>
      <c r="G177" t="s">
        <v>1392</v>
      </c>
      <c r="H177" t="s">
        <v>229</v>
      </c>
      <c r="I177" t="s">
        <v>240</v>
      </c>
      <c r="J177" t="s">
        <v>230</v>
      </c>
      <c r="K177" t="s">
        <v>936</v>
      </c>
      <c r="L177" t="s">
        <v>4305</v>
      </c>
      <c r="M177" t="s">
        <v>4306</v>
      </c>
      <c r="N177" t="s">
        <v>265</v>
      </c>
      <c r="O177" t="s">
        <v>265</v>
      </c>
      <c r="P177" t="str">
        <f t="shared" si="2"/>
        <v>NO</v>
      </c>
      <c r="Q177" s="7">
        <v>0.4</v>
      </c>
      <c r="R177" s="7">
        <v>0.8</v>
      </c>
      <c r="S177" s="10">
        <v>0.8</v>
      </c>
      <c r="T177" s="9">
        <v>2</v>
      </c>
      <c r="U177" t="s">
        <v>0</v>
      </c>
    </row>
    <row r="178" spans="1:21">
      <c r="A178" t="s">
        <v>4517</v>
      </c>
      <c r="B178" t="s">
        <v>4518</v>
      </c>
      <c r="C178" t="s">
        <v>4519</v>
      </c>
      <c r="D178" t="s">
        <v>4520</v>
      </c>
      <c r="E178" t="s">
        <v>250</v>
      </c>
      <c r="F178" t="s">
        <v>129</v>
      </c>
      <c r="G178" t="s">
        <v>1392</v>
      </c>
      <c r="H178" t="s">
        <v>229</v>
      </c>
      <c r="I178" t="s">
        <v>240</v>
      </c>
      <c r="J178" t="s">
        <v>230</v>
      </c>
      <c r="K178" t="s">
        <v>230</v>
      </c>
      <c r="L178" t="s">
        <v>4521</v>
      </c>
      <c r="M178" t="s">
        <v>4522</v>
      </c>
      <c r="N178" t="s">
        <v>240</v>
      </c>
      <c r="O178" t="s">
        <v>265</v>
      </c>
      <c r="P178" t="str">
        <f t="shared" si="2"/>
        <v>NO</v>
      </c>
      <c r="Q178" s="7">
        <v>0.4</v>
      </c>
      <c r="R178" s="7">
        <v>0.8</v>
      </c>
      <c r="S178" s="10">
        <v>0.8</v>
      </c>
      <c r="T178" s="9">
        <v>2</v>
      </c>
      <c r="U178" t="s">
        <v>0</v>
      </c>
    </row>
    <row r="179" spans="1:21">
      <c r="A179" t="s">
        <v>1252</v>
      </c>
      <c r="B179" t="s">
        <v>1253</v>
      </c>
      <c r="C179" t="s">
        <v>1254</v>
      </c>
      <c r="D179" t="s">
        <v>1255</v>
      </c>
      <c r="E179" t="s">
        <v>227</v>
      </c>
      <c r="F179" t="s">
        <v>24</v>
      </c>
      <c r="G179" t="s">
        <v>984</v>
      </c>
      <c r="H179" t="s">
        <v>229</v>
      </c>
      <c r="I179" t="s">
        <v>240</v>
      </c>
      <c r="J179" t="s">
        <v>230</v>
      </c>
      <c r="K179" t="s">
        <v>1256</v>
      </c>
      <c r="L179" t="s">
        <v>1257</v>
      </c>
      <c r="M179" t="s">
        <v>1258</v>
      </c>
      <c r="N179" t="s">
        <v>1259</v>
      </c>
      <c r="O179" t="s">
        <v>6652</v>
      </c>
      <c r="P179" t="str">
        <f t="shared" si="2"/>
        <v>NO</v>
      </c>
      <c r="Q179" s="7">
        <v>0.4</v>
      </c>
      <c r="R179" s="7">
        <v>0.8</v>
      </c>
      <c r="S179" s="10">
        <v>0.8</v>
      </c>
      <c r="T179" s="9">
        <v>2</v>
      </c>
      <c r="U179" t="s">
        <v>0</v>
      </c>
    </row>
    <row r="180" spans="1:21">
      <c r="A180" t="s">
        <v>3847</v>
      </c>
      <c r="B180" t="s">
        <v>3848</v>
      </c>
      <c r="C180" t="s">
        <v>3849</v>
      </c>
      <c r="D180" t="s">
        <v>3850</v>
      </c>
      <c r="E180" t="s">
        <v>227</v>
      </c>
      <c r="F180" t="s">
        <v>77</v>
      </c>
      <c r="G180" t="s">
        <v>984</v>
      </c>
      <c r="H180" t="s">
        <v>229</v>
      </c>
      <c r="I180" t="s">
        <v>251</v>
      </c>
      <c r="J180" t="s">
        <v>230</v>
      </c>
      <c r="K180">
        <v>2000</v>
      </c>
      <c r="L180" t="s">
        <v>3851</v>
      </c>
      <c r="M180" t="s">
        <v>3852</v>
      </c>
      <c r="N180" t="s">
        <v>712</v>
      </c>
      <c r="O180" t="s">
        <v>2269</v>
      </c>
      <c r="P180" t="str">
        <f t="shared" si="2"/>
        <v>NO</v>
      </c>
      <c r="Q180" s="7">
        <v>0.4</v>
      </c>
      <c r="R180" s="7">
        <v>0.8</v>
      </c>
      <c r="S180" s="10">
        <v>0.8</v>
      </c>
      <c r="T180" s="9">
        <v>2</v>
      </c>
      <c r="U180" t="s">
        <v>0</v>
      </c>
    </row>
    <row r="181" spans="1:21">
      <c r="A181" t="s">
        <v>6597</v>
      </c>
      <c r="B181" t="s">
        <v>6598</v>
      </c>
      <c r="C181" t="s">
        <v>6599</v>
      </c>
      <c r="D181" t="s">
        <v>6600</v>
      </c>
      <c r="E181" t="s">
        <v>227</v>
      </c>
      <c r="F181" t="s">
        <v>129</v>
      </c>
      <c r="G181" t="s">
        <v>984</v>
      </c>
      <c r="H181" t="s">
        <v>229</v>
      </c>
      <c r="I181" t="s">
        <v>240</v>
      </c>
      <c r="J181" t="s">
        <v>230</v>
      </c>
      <c r="K181" t="s">
        <v>6601</v>
      </c>
      <c r="L181" t="s">
        <v>6602</v>
      </c>
      <c r="M181" t="s">
        <v>6603</v>
      </c>
      <c r="N181" t="s">
        <v>6604</v>
      </c>
      <c r="O181" t="s">
        <v>2603</v>
      </c>
      <c r="P181" t="str">
        <f t="shared" si="2"/>
        <v>NO</v>
      </c>
      <c r="Q181" s="7">
        <v>0.4</v>
      </c>
      <c r="R181" s="7">
        <v>0.8</v>
      </c>
      <c r="S181" s="10">
        <v>0.8</v>
      </c>
      <c r="T181" s="9">
        <v>2</v>
      </c>
      <c r="U181" t="s">
        <v>0</v>
      </c>
    </row>
    <row r="182" spans="1:21">
      <c r="A182" t="s">
        <v>980</v>
      </c>
      <c r="B182" t="s">
        <v>981</v>
      </c>
      <c r="C182" t="s">
        <v>982</v>
      </c>
      <c r="D182" t="s">
        <v>983</v>
      </c>
      <c r="E182" t="s">
        <v>250</v>
      </c>
      <c r="F182" t="s">
        <v>191</v>
      </c>
      <c r="G182" t="s">
        <v>984</v>
      </c>
      <c r="H182" t="s">
        <v>229</v>
      </c>
      <c r="I182" t="s">
        <v>260</v>
      </c>
      <c r="J182" t="s">
        <v>230</v>
      </c>
      <c r="K182" t="s">
        <v>985</v>
      </c>
      <c r="L182" t="s">
        <v>986</v>
      </c>
      <c r="M182" t="s">
        <v>987</v>
      </c>
      <c r="N182" t="s">
        <v>240</v>
      </c>
      <c r="O182" t="s">
        <v>265</v>
      </c>
      <c r="P182" t="str">
        <f t="shared" si="2"/>
        <v>NO</v>
      </c>
      <c r="Q182" s="7">
        <v>0.4</v>
      </c>
      <c r="R182" s="7">
        <v>0.8</v>
      </c>
      <c r="S182" s="10">
        <v>0.8</v>
      </c>
      <c r="T182" s="9">
        <v>2</v>
      </c>
      <c r="U182" t="s">
        <v>0</v>
      </c>
    </row>
    <row r="183" spans="1:21">
      <c r="A183" t="s">
        <v>3338</v>
      </c>
      <c r="B183" t="s">
        <v>3339</v>
      </c>
      <c r="C183" t="s">
        <v>3340</v>
      </c>
      <c r="D183" t="s">
        <v>914</v>
      </c>
      <c r="E183" t="s">
        <v>227</v>
      </c>
      <c r="F183" t="s">
        <v>18</v>
      </c>
      <c r="G183" t="s">
        <v>984</v>
      </c>
      <c r="H183" t="s">
        <v>260</v>
      </c>
      <c r="I183" t="s">
        <v>251</v>
      </c>
      <c r="J183" t="s">
        <v>230</v>
      </c>
      <c r="K183" t="s">
        <v>3341</v>
      </c>
      <c r="L183" t="s">
        <v>3342</v>
      </c>
      <c r="M183" t="s">
        <v>3343</v>
      </c>
      <c r="N183" t="s">
        <v>240</v>
      </c>
      <c r="O183" t="s">
        <v>265</v>
      </c>
      <c r="P183" t="str">
        <f t="shared" si="2"/>
        <v>NO</v>
      </c>
      <c r="Q183" s="7">
        <v>0.4</v>
      </c>
      <c r="R183" s="7">
        <v>0.8</v>
      </c>
      <c r="S183" s="10">
        <v>0.8</v>
      </c>
      <c r="T183" s="9">
        <v>2</v>
      </c>
      <c r="U183" t="s">
        <v>0</v>
      </c>
    </row>
    <row r="184" spans="1:21">
      <c r="A184" t="s">
        <v>2436</v>
      </c>
      <c r="B184" t="s">
        <v>2437</v>
      </c>
      <c r="C184" t="s">
        <v>2438</v>
      </c>
      <c r="D184" t="s">
        <v>2439</v>
      </c>
      <c r="E184" t="s">
        <v>250</v>
      </c>
      <c r="F184" t="s">
        <v>144</v>
      </c>
      <c r="G184" t="s">
        <v>984</v>
      </c>
      <c r="H184" t="s">
        <v>260</v>
      </c>
      <c r="I184" t="s">
        <v>229</v>
      </c>
      <c r="J184" t="s">
        <v>261</v>
      </c>
      <c r="K184" t="s">
        <v>2440</v>
      </c>
      <c r="L184" t="s">
        <v>2441</v>
      </c>
      <c r="M184" t="s">
        <v>2442</v>
      </c>
      <c r="N184" t="s">
        <v>240</v>
      </c>
      <c r="O184" t="s">
        <v>265</v>
      </c>
      <c r="P184" t="str">
        <f t="shared" si="2"/>
        <v>NO</v>
      </c>
      <c r="Q184" s="7">
        <v>0.4</v>
      </c>
      <c r="R184" s="7">
        <v>0.8</v>
      </c>
      <c r="S184" s="10">
        <v>0.8</v>
      </c>
      <c r="T184" s="9">
        <v>2</v>
      </c>
      <c r="U184" t="s">
        <v>0</v>
      </c>
    </row>
    <row r="185" spans="1:21">
      <c r="A185" t="s">
        <v>3966</v>
      </c>
      <c r="B185" t="s">
        <v>3967</v>
      </c>
      <c r="C185" t="s">
        <v>3837</v>
      </c>
      <c r="D185" t="s">
        <v>3968</v>
      </c>
      <c r="E185" t="s">
        <v>227</v>
      </c>
      <c r="F185" t="s">
        <v>824</v>
      </c>
      <c r="G185" t="s">
        <v>450</v>
      </c>
      <c r="H185" t="s">
        <v>260</v>
      </c>
      <c r="I185" t="s">
        <v>229</v>
      </c>
      <c r="J185" t="s">
        <v>367</v>
      </c>
      <c r="K185" t="s">
        <v>3969</v>
      </c>
      <c r="L185" t="s">
        <v>3970</v>
      </c>
      <c r="M185" t="s">
        <v>3971</v>
      </c>
      <c r="N185" t="s">
        <v>3972</v>
      </c>
      <c r="O185" t="s">
        <v>6710</v>
      </c>
      <c r="P185" t="str">
        <f t="shared" si="2"/>
        <v>YES</v>
      </c>
      <c r="Q185" s="7">
        <v>1</v>
      </c>
      <c r="R185" s="7">
        <v>0.2</v>
      </c>
      <c r="S185" s="10">
        <v>0.8</v>
      </c>
      <c r="T185" s="9">
        <v>2</v>
      </c>
      <c r="U185" t="s">
        <v>0</v>
      </c>
    </row>
    <row r="186" spans="1:21">
      <c r="A186" t="s">
        <v>1995</v>
      </c>
      <c r="B186" t="s">
        <v>1996</v>
      </c>
      <c r="C186" t="s">
        <v>1997</v>
      </c>
      <c r="D186" t="s">
        <v>1998</v>
      </c>
      <c r="E186" t="s">
        <v>227</v>
      </c>
      <c r="F186" t="s">
        <v>129</v>
      </c>
      <c r="G186" t="s">
        <v>984</v>
      </c>
      <c r="H186" t="s">
        <v>229</v>
      </c>
      <c r="I186" t="s">
        <v>260</v>
      </c>
      <c r="J186" t="s">
        <v>261</v>
      </c>
      <c r="K186" t="s">
        <v>609</v>
      </c>
      <c r="L186" t="s">
        <v>1999</v>
      </c>
      <c r="M186" t="s">
        <v>2000</v>
      </c>
      <c r="N186" t="s">
        <v>712</v>
      </c>
      <c r="O186" t="s">
        <v>2269</v>
      </c>
      <c r="P186" t="str">
        <f t="shared" si="2"/>
        <v>NO</v>
      </c>
      <c r="Q186" s="7">
        <v>0.4</v>
      </c>
      <c r="R186" s="7">
        <v>0.8</v>
      </c>
      <c r="S186" s="10">
        <v>0.8</v>
      </c>
      <c r="T186" s="9">
        <v>2</v>
      </c>
      <c r="U186" t="s">
        <v>0</v>
      </c>
    </row>
    <row r="187" spans="1:21">
      <c r="A187" t="s">
        <v>1860</v>
      </c>
      <c r="B187" t="s">
        <v>1861</v>
      </c>
      <c r="C187" t="s">
        <v>1862</v>
      </c>
      <c r="D187" t="s">
        <v>1863</v>
      </c>
      <c r="E187" t="s">
        <v>250</v>
      </c>
      <c r="F187" t="s">
        <v>129</v>
      </c>
      <c r="G187" t="s">
        <v>984</v>
      </c>
      <c r="H187" t="s">
        <v>229</v>
      </c>
      <c r="I187" t="s">
        <v>240</v>
      </c>
      <c r="J187" t="s">
        <v>261</v>
      </c>
      <c r="K187" t="s">
        <v>1864</v>
      </c>
      <c r="L187" t="s">
        <v>1865</v>
      </c>
      <c r="M187" t="s">
        <v>1866</v>
      </c>
      <c r="N187" t="s">
        <v>265</v>
      </c>
      <c r="O187" t="s">
        <v>265</v>
      </c>
      <c r="P187" t="str">
        <f t="shared" si="2"/>
        <v>NO</v>
      </c>
      <c r="Q187" s="7">
        <v>0.4</v>
      </c>
      <c r="R187" s="7">
        <v>0.8</v>
      </c>
      <c r="S187" s="10">
        <v>0.8</v>
      </c>
      <c r="T187" s="9">
        <v>2</v>
      </c>
      <c r="U187" t="s">
        <v>0</v>
      </c>
    </row>
    <row r="188" spans="1:21">
      <c r="A188" t="s">
        <v>2385</v>
      </c>
      <c r="B188" t="s">
        <v>2386</v>
      </c>
      <c r="C188" t="s">
        <v>2387</v>
      </c>
      <c r="D188" t="s">
        <v>2388</v>
      </c>
      <c r="E188" t="s">
        <v>227</v>
      </c>
      <c r="F188" t="s">
        <v>166</v>
      </c>
      <c r="G188" t="s">
        <v>984</v>
      </c>
      <c r="H188" t="s">
        <v>229</v>
      </c>
      <c r="I188" t="s">
        <v>240</v>
      </c>
      <c r="J188" t="s">
        <v>261</v>
      </c>
      <c r="K188" t="s">
        <v>681</v>
      </c>
      <c r="L188" t="s">
        <v>2389</v>
      </c>
      <c r="M188" t="s">
        <v>2390</v>
      </c>
      <c r="N188" t="s">
        <v>240</v>
      </c>
      <c r="O188" t="s">
        <v>265</v>
      </c>
      <c r="P188" t="str">
        <f t="shared" si="2"/>
        <v>NO</v>
      </c>
      <c r="Q188" s="7">
        <v>0.4</v>
      </c>
      <c r="R188" s="7">
        <v>0.8</v>
      </c>
      <c r="S188" s="10">
        <v>0.8</v>
      </c>
      <c r="T188" s="9">
        <v>2</v>
      </c>
      <c r="U188" t="s">
        <v>0</v>
      </c>
    </row>
    <row r="189" spans="1:21">
      <c r="A189" t="s">
        <v>5615</v>
      </c>
      <c r="B189" t="s">
        <v>5616</v>
      </c>
      <c r="C189" t="s">
        <v>5617</v>
      </c>
      <c r="D189" t="s">
        <v>5618</v>
      </c>
      <c r="E189" t="s">
        <v>250</v>
      </c>
      <c r="F189" t="s">
        <v>172</v>
      </c>
      <c r="G189" t="s">
        <v>1562</v>
      </c>
      <c r="H189" t="s">
        <v>292</v>
      </c>
      <c r="I189" t="s">
        <v>229</v>
      </c>
      <c r="J189" t="s">
        <v>230</v>
      </c>
      <c r="K189" t="s">
        <v>5619</v>
      </c>
      <c r="L189" t="s">
        <v>5620</v>
      </c>
      <c r="M189" t="s">
        <v>5621</v>
      </c>
      <c r="N189" t="s">
        <v>199</v>
      </c>
      <c r="O189" t="s">
        <v>6748</v>
      </c>
      <c r="P189" t="str">
        <f t="shared" si="2"/>
        <v>NO</v>
      </c>
      <c r="Q189" s="7">
        <v>0.35</v>
      </c>
      <c r="R189" s="7">
        <v>0.8</v>
      </c>
      <c r="S189" s="10">
        <v>0.8</v>
      </c>
      <c r="T189" s="9">
        <v>1.95</v>
      </c>
      <c r="U189" t="s">
        <v>0</v>
      </c>
    </row>
    <row r="190" spans="1:21">
      <c r="A190" t="s">
        <v>2530</v>
      </c>
      <c r="B190" t="s">
        <v>2531</v>
      </c>
      <c r="C190" t="s">
        <v>2532</v>
      </c>
      <c r="D190" t="s">
        <v>2532</v>
      </c>
      <c r="E190" t="s">
        <v>227</v>
      </c>
      <c r="F190" t="s">
        <v>72</v>
      </c>
      <c r="G190" t="s">
        <v>1562</v>
      </c>
      <c r="H190" t="s">
        <v>240</v>
      </c>
      <c r="I190" t="s">
        <v>229</v>
      </c>
      <c r="J190" t="s">
        <v>230</v>
      </c>
      <c r="K190">
        <v>7000</v>
      </c>
      <c r="L190" t="s">
        <v>2533</v>
      </c>
      <c r="M190" t="s">
        <v>2534</v>
      </c>
      <c r="N190" t="s">
        <v>240</v>
      </c>
      <c r="O190" t="s">
        <v>265</v>
      </c>
      <c r="P190" t="str">
        <f t="shared" si="2"/>
        <v>NO</v>
      </c>
      <c r="Q190" s="7">
        <v>0.35</v>
      </c>
      <c r="R190" s="7">
        <v>0.8</v>
      </c>
      <c r="S190" s="10">
        <v>0.8</v>
      </c>
      <c r="T190" s="9">
        <v>1.95</v>
      </c>
      <c r="U190" t="s">
        <v>0</v>
      </c>
    </row>
    <row r="191" spans="1:21">
      <c r="A191" t="s">
        <v>4587</v>
      </c>
      <c r="B191" t="s">
        <v>4588</v>
      </c>
      <c r="C191" t="s">
        <v>4589</v>
      </c>
      <c r="D191" t="s">
        <v>658</v>
      </c>
      <c r="E191" t="s">
        <v>227</v>
      </c>
      <c r="F191" t="s">
        <v>150</v>
      </c>
      <c r="G191" t="s">
        <v>1562</v>
      </c>
      <c r="H191" t="s">
        <v>229</v>
      </c>
      <c r="I191" t="s">
        <v>229</v>
      </c>
      <c r="J191" t="s">
        <v>230</v>
      </c>
      <c r="K191" t="s">
        <v>4590</v>
      </c>
      <c r="L191" t="s">
        <v>4591</v>
      </c>
      <c r="M191" t="s">
        <v>4592</v>
      </c>
      <c r="N191" t="s">
        <v>240</v>
      </c>
      <c r="O191" t="s">
        <v>265</v>
      </c>
      <c r="P191" t="str">
        <f t="shared" si="2"/>
        <v>NO</v>
      </c>
      <c r="Q191" s="7">
        <v>0.35</v>
      </c>
      <c r="R191" s="7">
        <v>0.8</v>
      </c>
      <c r="S191" s="10">
        <v>0.8</v>
      </c>
      <c r="T191" s="12">
        <v>1.95</v>
      </c>
      <c r="U191" t="s">
        <v>0</v>
      </c>
    </row>
    <row r="192" spans="1:21">
      <c r="A192" t="s">
        <v>491</v>
      </c>
      <c r="B192" t="s">
        <v>492</v>
      </c>
      <c r="C192" t="s">
        <v>493</v>
      </c>
      <c r="D192" t="s">
        <v>494</v>
      </c>
      <c r="E192" t="s">
        <v>227</v>
      </c>
      <c r="F192" t="s">
        <v>172</v>
      </c>
      <c r="G192" t="s">
        <v>495</v>
      </c>
      <c r="H192" t="s">
        <v>260</v>
      </c>
      <c r="I192" t="s">
        <v>229</v>
      </c>
      <c r="J192" t="s">
        <v>230</v>
      </c>
      <c r="K192" t="s">
        <v>496</v>
      </c>
      <c r="L192" t="s">
        <v>497</v>
      </c>
      <c r="M192" t="s">
        <v>498</v>
      </c>
      <c r="N192" t="s">
        <v>499</v>
      </c>
      <c r="O192" t="s">
        <v>6636</v>
      </c>
      <c r="P192" t="str">
        <f t="shared" si="2"/>
        <v>NO</v>
      </c>
      <c r="Q192" s="7">
        <v>0.35</v>
      </c>
      <c r="R192" s="7">
        <v>0.8</v>
      </c>
      <c r="S192" s="10">
        <v>0.8</v>
      </c>
      <c r="T192" s="9">
        <v>1.95</v>
      </c>
      <c r="U192" t="s">
        <v>0</v>
      </c>
    </row>
    <row r="193" spans="1:21">
      <c r="A193" t="s">
        <v>1756</v>
      </c>
      <c r="B193" t="s">
        <v>1757</v>
      </c>
      <c r="C193" t="s">
        <v>1758</v>
      </c>
      <c r="D193" t="s">
        <v>198</v>
      </c>
      <c r="E193" t="s">
        <v>227</v>
      </c>
      <c r="F193" t="s">
        <v>172</v>
      </c>
      <c r="G193" t="s">
        <v>495</v>
      </c>
      <c r="H193" t="s">
        <v>260</v>
      </c>
      <c r="I193" t="s">
        <v>229</v>
      </c>
      <c r="J193" t="s">
        <v>230</v>
      </c>
      <c r="K193" t="s">
        <v>1759</v>
      </c>
      <c r="L193" t="s">
        <v>1760</v>
      </c>
      <c r="M193" t="s">
        <v>1761</v>
      </c>
      <c r="N193" t="s">
        <v>1762</v>
      </c>
      <c r="O193" t="s">
        <v>6658</v>
      </c>
      <c r="P193" t="str">
        <f t="shared" si="2"/>
        <v>NO</v>
      </c>
      <c r="Q193" s="7">
        <v>0.35</v>
      </c>
      <c r="R193" s="7">
        <v>0.8</v>
      </c>
      <c r="S193" s="10">
        <v>0.8</v>
      </c>
      <c r="T193" s="9">
        <v>1.95</v>
      </c>
      <c r="U193" t="s">
        <v>0</v>
      </c>
    </row>
    <row r="194" spans="1:21">
      <c r="A194" t="s">
        <v>2118</v>
      </c>
      <c r="B194" t="s">
        <v>2119</v>
      </c>
      <c r="C194" t="s">
        <v>2120</v>
      </c>
      <c r="D194" t="s">
        <v>2121</v>
      </c>
      <c r="E194" t="s">
        <v>227</v>
      </c>
      <c r="F194" t="s">
        <v>150</v>
      </c>
      <c r="G194" t="s">
        <v>495</v>
      </c>
      <c r="H194" t="s">
        <v>292</v>
      </c>
      <c r="I194" t="s">
        <v>292</v>
      </c>
      <c r="J194" t="s">
        <v>230</v>
      </c>
      <c r="K194" t="s">
        <v>2122</v>
      </c>
      <c r="L194" t="s">
        <v>2123</v>
      </c>
      <c r="M194" t="s">
        <v>2124</v>
      </c>
      <c r="N194" t="s">
        <v>2125</v>
      </c>
      <c r="O194" t="s">
        <v>6664</v>
      </c>
      <c r="P194" t="str">
        <f t="shared" ref="P194:P257" si="3">IF(IFERROR(SEARCH("NO", O194), 0), "NO", "YES")</f>
        <v>NO</v>
      </c>
      <c r="Q194" s="7">
        <v>0.35</v>
      </c>
      <c r="R194" s="7">
        <v>0.8</v>
      </c>
      <c r="S194" s="10">
        <v>0.8</v>
      </c>
      <c r="T194" s="12">
        <v>1.95</v>
      </c>
      <c r="U194" t="s">
        <v>0</v>
      </c>
    </row>
    <row r="195" spans="1:21">
      <c r="A195" t="s">
        <v>4113</v>
      </c>
      <c r="B195" t="s">
        <v>4114</v>
      </c>
      <c r="C195" t="s">
        <v>4115</v>
      </c>
      <c r="D195" t="s">
        <v>3181</v>
      </c>
      <c r="E195" t="s">
        <v>227</v>
      </c>
      <c r="F195" t="s">
        <v>30</v>
      </c>
      <c r="G195" t="s">
        <v>495</v>
      </c>
      <c r="H195" t="s">
        <v>292</v>
      </c>
      <c r="I195" t="s">
        <v>292</v>
      </c>
      <c r="J195" t="s">
        <v>230</v>
      </c>
      <c r="K195">
        <v>460</v>
      </c>
      <c r="L195" t="s">
        <v>4116</v>
      </c>
      <c r="M195" t="s">
        <v>4117</v>
      </c>
      <c r="N195" t="s">
        <v>3117</v>
      </c>
      <c r="O195" t="s">
        <v>3117</v>
      </c>
      <c r="P195" t="str">
        <f t="shared" si="3"/>
        <v>NO</v>
      </c>
      <c r="Q195" s="7">
        <v>0.35</v>
      </c>
      <c r="R195" s="7">
        <v>0.8</v>
      </c>
      <c r="S195" s="10">
        <v>0.8</v>
      </c>
      <c r="T195" s="9">
        <v>1.95</v>
      </c>
      <c r="U195" t="s">
        <v>0</v>
      </c>
    </row>
    <row r="196" spans="1:21">
      <c r="A196" t="s">
        <v>4618</v>
      </c>
      <c r="B196" t="s">
        <v>4619</v>
      </c>
      <c r="C196" t="s">
        <v>4620</v>
      </c>
      <c r="D196" t="s">
        <v>4621</v>
      </c>
      <c r="E196" t="s">
        <v>250</v>
      </c>
      <c r="F196" t="s">
        <v>144</v>
      </c>
      <c r="G196" t="s">
        <v>495</v>
      </c>
      <c r="H196" t="s">
        <v>240</v>
      </c>
      <c r="I196" t="s">
        <v>229</v>
      </c>
      <c r="J196" t="s">
        <v>230</v>
      </c>
      <c r="K196" t="s">
        <v>4622</v>
      </c>
      <c r="L196" t="s">
        <v>4623</v>
      </c>
      <c r="M196" t="s">
        <v>4624</v>
      </c>
      <c r="N196" t="s">
        <v>4625</v>
      </c>
      <c r="O196" t="s">
        <v>6723</v>
      </c>
      <c r="P196" t="str">
        <f t="shared" si="3"/>
        <v>NO</v>
      </c>
      <c r="Q196" s="7">
        <v>0.35</v>
      </c>
      <c r="R196" s="7">
        <v>0.8</v>
      </c>
      <c r="S196" s="10">
        <v>0.8</v>
      </c>
      <c r="T196" s="9">
        <v>1.95</v>
      </c>
      <c r="U196" t="s">
        <v>0</v>
      </c>
    </row>
    <row r="197" spans="1:21">
      <c r="A197" t="s">
        <v>4699</v>
      </c>
      <c r="B197" t="s">
        <v>4700</v>
      </c>
      <c r="C197" t="s">
        <v>3743</v>
      </c>
      <c r="D197" t="s">
        <v>2795</v>
      </c>
      <c r="E197" t="s">
        <v>227</v>
      </c>
      <c r="F197" t="s">
        <v>824</v>
      </c>
      <c r="G197" t="s">
        <v>495</v>
      </c>
      <c r="H197" t="s">
        <v>240</v>
      </c>
      <c r="I197" t="s">
        <v>561</v>
      </c>
      <c r="J197" t="s">
        <v>230</v>
      </c>
      <c r="K197" t="s">
        <v>4701</v>
      </c>
      <c r="L197" t="s">
        <v>4702</v>
      </c>
      <c r="M197" t="s">
        <v>4703</v>
      </c>
      <c r="N197" t="s">
        <v>2262</v>
      </c>
      <c r="O197" t="s">
        <v>6691</v>
      </c>
      <c r="P197" t="str">
        <f t="shared" si="3"/>
        <v>NO</v>
      </c>
      <c r="Q197" s="7">
        <v>0.35</v>
      </c>
      <c r="R197" s="7">
        <v>0.8</v>
      </c>
      <c r="S197" s="10">
        <v>0.8</v>
      </c>
      <c r="T197" s="9">
        <v>1.95</v>
      </c>
      <c r="U197" t="s">
        <v>0</v>
      </c>
    </row>
    <row r="198" spans="1:21">
      <c r="A198" t="s">
        <v>5162</v>
      </c>
      <c r="B198" t="s">
        <v>5163</v>
      </c>
      <c r="C198" t="s">
        <v>5164</v>
      </c>
      <c r="D198" t="s">
        <v>5165</v>
      </c>
      <c r="E198" t="s">
        <v>227</v>
      </c>
      <c r="F198" t="s">
        <v>172</v>
      </c>
      <c r="G198" t="s">
        <v>495</v>
      </c>
      <c r="H198" t="s">
        <v>260</v>
      </c>
      <c r="I198" t="s">
        <v>292</v>
      </c>
      <c r="J198" t="s">
        <v>230</v>
      </c>
      <c r="K198">
        <v>500000</v>
      </c>
      <c r="L198" t="s">
        <v>5166</v>
      </c>
      <c r="M198" t="s">
        <v>5167</v>
      </c>
      <c r="N198" t="s">
        <v>5168</v>
      </c>
      <c r="O198" t="s">
        <v>3117</v>
      </c>
      <c r="P198" t="str">
        <f t="shared" si="3"/>
        <v>NO</v>
      </c>
      <c r="Q198" s="7">
        <v>0.35</v>
      </c>
      <c r="R198" s="7">
        <v>0.8</v>
      </c>
      <c r="S198" s="10">
        <v>0.8</v>
      </c>
      <c r="T198" s="9">
        <v>1.95</v>
      </c>
      <c r="U198" t="s">
        <v>0</v>
      </c>
    </row>
    <row r="199" spans="1:21">
      <c r="A199" t="s">
        <v>5566</v>
      </c>
      <c r="B199" t="s">
        <v>5567</v>
      </c>
      <c r="C199" t="s">
        <v>5568</v>
      </c>
      <c r="D199" t="s">
        <v>2795</v>
      </c>
      <c r="E199" t="s">
        <v>227</v>
      </c>
      <c r="F199" t="s">
        <v>18</v>
      </c>
      <c r="G199" t="s">
        <v>495</v>
      </c>
      <c r="H199" t="s">
        <v>260</v>
      </c>
      <c r="I199" t="s">
        <v>229</v>
      </c>
      <c r="J199" t="s">
        <v>230</v>
      </c>
      <c r="K199" t="s">
        <v>5569</v>
      </c>
      <c r="L199" t="s">
        <v>5570</v>
      </c>
      <c r="M199" t="s">
        <v>5571</v>
      </c>
      <c r="N199" t="s">
        <v>5572</v>
      </c>
      <c r="O199" t="s">
        <v>6746</v>
      </c>
      <c r="P199" t="str">
        <f t="shared" si="3"/>
        <v>NO</v>
      </c>
      <c r="Q199" s="7">
        <v>0.35</v>
      </c>
      <c r="R199" s="7">
        <v>0.8</v>
      </c>
      <c r="S199" s="10">
        <v>0.8</v>
      </c>
      <c r="T199" s="9">
        <v>1.95</v>
      </c>
      <c r="U199" t="s">
        <v>0</v>
      </c>
    </row>
    <row r="200" spans="1:21">
      <c r="A200" t="s">
        <v>6544</v>
      </c>
      <c r="B200" t="s">
        <v>6545</v>
      </c>
      <c r="C200" t="s">
        <v>6546</v>
      </c>
      <c r="D200" t="s">
        <v>6547</v>
      </c>
      <c r="E200" t="s">
        <v>250</v>
      </c>
      <c r="F200" t="s">
        <v>18</v>
      </c>
      <c r="G200" t="s">
        <v>495</v>
      </c>
      <c r="H200" t="s">
        <v>260</v>
      </c>
      <c r="I200" t="s">
        <v>292</v>
      </c>
      <c r="J200" t="s">
        <v>230</v>
      </c>
      <c r="K200" t="s">
        <v>2187</v>
      </c>
      <c r="L200" t="s">
        <v>6548</v>
      </c>
      <c r="M200" t="s">
        <v>6549</v>
      </c>
      <c r="N200" t="s">
        <v>296</v>
      </c>
      <c r="O200" t="s">
        <v>3117</v>
      </c>
      <c r="P200" t="str">
        <f t="shared" si="3"/>
        <v>NO</v>
      </c>
      <c r="Q200" s="7">
        <v>0.35</v>
      </c>
      <c r="R200" s="7">
        <v>0.8</v>
      </c>
      <c r="S200" s="10">
        <v>0.8</v>
      </c>
      <c r="T200" s="9">
        <v>1.95</v>
      </c>
      <c r="U200" t="s">
        <v>0</v>
      </c>
    </row>
    <row r="201" spans="1:21">
      <c r="A201" t="s">
        <v>2034</v>
      </c>
      <c r="B201" t="s">
        <v>2035</v>
      </c>
      <c r="C201" t="s">
        <v>2036</v>
      </c>
      <c r="D201" t="s">
        <v>2037</v>
      </c>
      <c r="E201" t="s">
        <v>227</v>
      </c>
      <c r="F201" t="s">
        <v>164</v>
      </c>
      <c r="G201" t="s">
        <v>495</v>
      </c>
      <c r="H201" t="s">
        <v>260</v>
      </c>
      <c r="I201" t="s">
        <v>229</v>
      </c>
      <c r="J201" t="s">
        <v>230</v>
      </c>
      <c r="K201" t="s">
        <v>2038</v>
      </c>
      <c r="L201" t="s">
        <v>2039</v>
      </c>
      <c r="M201" t="s">
        <v>2040</v>
      </c>
      <c r="N201" t="s">
        <v>240</v>
      </c>
      <c r="O201" t="s">
        <v>265</v>
      </c>
      <c r="P201" t="str">
        <f t="shared" si="3"/>
        <v>NO</v>
      </c>
      <c r="Q201" s="7">
        <v>0.35</v>
      </c>
      <c r="R201" s="7">
        <v>0.8</v>
      </c>
      <c r="S201" s="10">
        <v>0.8</v>
      </c>
      <c r="T201" s="9">
        <v>1.95</v>
      </c>
      <c r="U201" t="s">
        <v>0</v>
      </c>
    </row>
    <row r="202" spans="1:21">
      <c r="A202" t="s">
        <v>3702</v>
      </c>
      <c r="B202" t="s">
        <v>3703</v>
      </c>
      <c r="C202" t="s">
        <v>3704</v>
      </c>
      <c r="D202" t="s">
        <v>3705</v>
      </c>
      <c r="E202" t="s">
        <v>227</v>
      </c>
      <c r="F202" t="s">
        <v>150</v>
      </c>
      <c r="G202" t="s">
        <v>495</v>
      </c>
      <c r="H202" t="s">
        <v>260</v>
      </c>
      <c r="I202" t="s">
        <v>229</v>
      </c>
      <c r="J202" t="s">
        <v>230</v>
      </c>
      <c r="K202" t="s">
        <v>3135</v>
      </c>
      <c r="L202" t="s">
        <v>3706</v>
      </c>
      <c r="M202" t="s">
        <v>3707</v>
      </c>
      <c r="N202" t="s">
        <v>240</v>
      </c>
      <c r="O202" t="s">
        <v>265</v>
      </c>
      <c r="P202" t="str">
        <f t="shared" si="3"/>
        <v>NO</v>
      </c>
      <c r="Q202" s="7">
        <v>0.35</v>
      </c>
      <c r="R202" s="7">
        <v>0.8</v>
      </c>
      <c r="S202" s="10">
        <v>0.8</v>
      </c>
      <c r="T202" s="12">
        <v>1.95</v>
      </c>
      <c r="U202" t="s">
        <v>0</v>
      </c>
    </row>
    <row r="203" spans="1:21">
      <c r="A203" t="s">
        <v>4734</v>
      </c>
      <c r="B203" t="s">
        <v>4735</v>
      </c>
      <c r="C203" t="s">
        <v>4262</v>
      </c>
      <c r="D203" t="s">
        <v>4736</v>
      </c>
      <c r="E203" t="s">
        <v>227</v>
      </c>
      <c r="F203" t="s">
        <v>168</v>
      </c>
      <c r="G203" t="s">
        <v>495</v>
      </c>
      <c r="H203" t="s">
        <v>229</v>
      </c>
      <c r="I203" t="s">
        <v>229</v>
      </c>
      <c r="J203" t="s">
        <v>230</v>
      </c>
      <c r="K203" t="s">
        <v>3519</v>
      </c>
      <c r="L203" t="s">
        <v>4737</v>
      </c>
      <c r="M203" t="s">
        <v>4738</v>
      </c>
      <c r="N203" t="s">
        <v>240</v>
      </c>
      <c r="O203" t="s">
        <v>265</v>
      </c>
      <c r="P203" t="str">
        <f t="shared" si="3"/>
        <v>NO</v>
      </c>
      <c r="Q203" s="7">
        <v>0.35</v>
      </c>
      <c r="R203" s="7">
        <v>0.8</v>
      </c>
      <c r="S203" s="10">
        <v>0.8</v>
      </c>
      <c r="T203" s="9">
        <v>1.95</v>
      </c>
      <c r="U203" t="s">
        <v>0</v>
      </c>
    </row>
    <row r="204" spans="1:21">
      <c r="A204" t="s">
        <v>4886</v>
      </c>
      <c r="B204" t="s">
        <v>4887</v>
      </c>
      <c r="C204" t="s">
        <v>4888</v>
      </c>
      <c r="D204" t="s">
        <v>3625</v>
      </c>
      <c r="E204" t="s">
        <v>227</v>
      </c>
      <c r="F204" t="s">
        <v>824</v>
      </c>
      <c r="G204" t="s">
        <v>495</v>
      </c>
      <c r="H204" t="s">
        <v>2150</v>
      </c>
      <c r="I204" t="s">
        <v>561</v>
      </c>
      <c r="J204" t="s">
        <v>230</v>
      </c>
      <c r="K204" t="s">
        <v>4889</v>
      </c>
      <c r="L204" t="s">
        <v>4890</v>
      </c>
      <c r="M204" t="s">
        <v>4891</v>
      </c>
      <c r="N204" t="s">
        <v>240</v>
      </c>
      <c r="O204" t="s">
        <v>265</v>
      </c>
      <c r="P204" t="str">
        <f t="shared" si="3"/>
        <v>NO</v>
      </c>
      <c r="Q204" s="7">
        <v>0.35</v>
      </c>
      <c r="R204" s="7">
        <v>0.8</v>
      </c>
      <c r="S204" s="10">
        <v>0.8</v>
      </c>
      <c r="T204" s="9">
        <v>1.95</v>
      </c>
      <c r="U204" t="s">
        <v>0</v>
      </c>
    </row>
    <row r="205" spans="1:21">
      <c r="A205" t="s">
        <v>1713</v>
      </c>
      <c r="B205" t="s">
        <v>1714</v>
      </c>
      <c r="C205" t="s">
        <v>1715</v>
      </c>
      <c r="D205" t="s">
        <v>1716</v>
      </c>
      <c r="E205" t="s">
        <v>227</v>
      </c>
      <c r="F205" t="s">
        <v>168</v>
      </c>
      <c r="G205" t="s">
        <v>1562</v>
      </c>
      <c r="H205" t="s">
        <v>260</v>
      </c>
      <c r="I205" t="s">
        <v>260</v>
      </c>
      <c r="J205" t="s">
        <v>230</v>
      </c>
      <c r="K205" t="s">
        <v>769</v>
      </c>
      <c r="L205" t="s">
        <v>1717</v>
      </c>
      <c r="M205" t="s">
        <v>1718</v>
      </c>
      <c r="N205" t="s">
        <v>595</v>
      </c>
      <c r="O205" t="s">
        <v>6640</v>
      </c>
      <c r="P205" t="str">
        <f t="shared" si="3"/>
        <v>NO</v>
      </c>
      <c r="Q205" s="7">
        <v>0.35</v>
      </c>
      <c r="R205" s="7">
        <v>0.8</v>
      </c>
      <c r="S205" s="10">
        <v>0.8</v>
      </c>
      <c r="T205" s="9">
        <v>1.95</v>
      </c>
      <c r="U205" t="s">
        <v>0</v>
      </c>
    </row>
    <row r="206" spans="1:21">
      <c r="A206" t="s">
        <v>3822</v>
      </c>
      <c r="B206" t="s">
        <v>3823</v>
      </c>
      <c r="C206" t="s">
        <v>3824</v>
      </c>
      <c r="D206" t="s">
        <v>3825</v>
      </c>
      <c r="E206" t="s">
        <v>227</v>
      </c>
      <c r="F206" t="s">
        <v>18</v>
      </c>
      <c r="G206" t="s">
        <v>1562</v>
      </c>
      <c r="H206" t="s">
        <v>260</v>
      </c>
      <c r="I206" t="s">
        <v>251</v>
      </c>
      <c r="J206" t="s">
        <v>230</v>
      </c>
      <c r="K206" t="s">
        <v>3826</v>
      </c>
      <c r="L206" t="s">
        <v>3827</v>
      </c>
      <c r="M206" t="s">
        <v>3828</v>
      </c>
      <c r="N206" t="s">
        <v>240</v>
      </c>
      <c r="O206" t="s">
        <v>6708</v>
      </c>
      <c r="P206" t="str">
        <f t="shared" si="3"/>
        <v>NO</v>
      </c>
      <c r="Q206" s="7">
        <v>0.35</v>
      </c>
      <c r="R206" s="7">
        <v>0.8</v>
      </c>
      <c r="S206" s="10">
        <v>0.8</v>
      </c>
      <c r="T206" s="9">
        <v>1.95</v>
      </c>
      <c r="U206" t="s">
        <v>0</v>
      </c>
    </row>
    <row r="207" spans="1:21">
      <c r="A207" t="s">
        <v>6299</v>
      </c>
      <c r="B207" t="s">
        <v>6300</v>
      </c>
      <c r="C207" t="s">
        <v>6301</v>
      </c>
      <c r="D207" t="s">
        <v>1359</v>
      </c>
      <c r="E207" t="s">
        <v>227</v>
      </c>
      <c r="F207" t="s">
        <v>166</v>
      </c>
      <c r="G207" t="s">
        <v>1562</v>
      </c>
      <c r="H207" t="s">
        <v>229</v>
      </c>
      <c r="I207" t="s">
        <v>240</v>
      </c>
      <c r="J207" t="s">
        <v>230</v>
      </c>
      <c r="K207" t="s">
        <v>6302</v>
      </c>
      <c r="L207" t="s">
        <v>6303</v>
      </c>
      <c r="M207" t="s">
        <v>6304</v>
      </c>
      <c r="N207" t="s">
        <v>6305</v>
      </c>
      <c r="O207" t="s">
        <v>2603</v>
      </c>
      <c r="P207" t="str">
        <f t="shared" si="3"/>
        <v>NO</v>
      </c>
      <c r="Q207" s="7">
        <v>0.35</v>
      </c>
      <c r="R207" s="7">
        <v>0.8</v>
      </c>
      <c r="S207" s="10">
        <v>0.8</v>
      </c>
      <c r="T207" s="9">
        <v>1.95</v>
      </c>
      <c r="U207" t="s">
        <v>0</v>
      </c>
    </row>
    <row r="208" spans="1:21">
      <c r="A208" t="s">
        <v>1558</v>
      </c>
      <c r="B208" t="s">
        <v>1559</v>
      </c>
      <c r="C208" t="s">
        <v>1560</v>
      </c>
      <c r="D208" t="s">
        <v>1561</v>
      </c>
      <c r="E208" t="s">
        <v>227</v>
      </c>
      <c r="F208" t="s">
        <v>129</v>
      </c>
      <c r="G208" t="s">
        <v>1562</v>
      </c>
      <c r="H208" t="s">
        <v>251</v>
      </c>
      <c r="I208" t="s">
        <v>240</v>
      </c>
      <c r="J208" t="s">
        <v>230</v>
      </c>
      <c r="K208" t="s">
        <v>1563</v>
      </c>
      <c r="L208" t="s">
        <v>1564</v>
      </c>
      <c r="M208" t="s">
        <v>1565</v>
      </c>
      <c r="N208" t="s">
        <v>234</v>
      </c>
      <c r="O208" t="s">
        <v>265</v>
      </c>
      <c r="P208" t="str">
        <f t="shared" si="3"/>
        <v>NO</v>
      </c>
      <c r="Q208" s="7">
        <v>0.35</v>
      </c>
      <c r="R208" s="7">
        <v>0.8</v>
      </c>
      <c r="S208" s="10">
        <v>0.8</v>
      </c>
      <c r="T208" s="9">
        <v>1.95</v>
      </c>
      <c r="U208" t="s">
        <v>0</v>
      </c>
    </row>
    <row r="209" spans="1:21">
      <c r="A209" t="s">
        <v>1796</v>
      </c>
      <c r="B209" t="s">
        <v>1797</v>
      </c>
      <c r="C209" t="s">
        <v>1798</v>
      </c>
      <c r="D209" t="s">
        <v>1799</v>
      </c>
      <c r="E209" t="s">
        <v>250</v>
      </c>
      <c r="F209" t="s">
        <v>191</v>
      </c>
      <c r="G209" t="s">
        <v>1562</v>
      </c>
      <c r="H209" t="s">
        <v>229</v>
      </c>
      <c r="I209" t="s">
        <v>240</v>
      </c>
      <c r="J209" t="s">
        <v>230</v>
      </c>
      <c r="K209" t="s">
        <v>688</v>
      </c>
      <c r="L209" t="s">
        <v>1800</v>
      </c>
      <c r="M209" t="s">
        <v>1801</v>
      </c>
      <c r="N209" t="s">
        <v>240</v>
      </c>
      <c r="O209" t="s">
        <v>265</v>
      </c>
      <c r="P209" t="str">
        <f t="shared" si="3"/>
        <v>NO</v>
      </c>
      <c r="Q209" s="7">
        <v>0.35</v>
      </c>
      <c r="R209" s="7">
        <v>0.8</v>
      </c>
      <c r="S209" s="10">
        <v>0.8</v>
      </c>
      <c r="T209" s="9">
        <v>1.95</v>
      </c>
      <c r="U209" t="s">
        <v>0</v>
      </c>
    </row>
    <row r="210" spans="1:21">
      <c r="A210" t="s">
        <v>2327</v>
      </c>
      <c r="B210" t="s">
        <v>2328</v>
      </c>
      <c r="C210" t="s">
        <v>2329</v>
      </c>
      <c r="D210" t="s">
        <v>2330</v>
      </c>
      <c r="E210" t="s">
        <v>227</v>
      </c>
      <c r="F210" t="s">
        <v>824</v>
      </c>
      <c r="G210" t="s">
        <v>1562</v>
      </c>
      <c r="H210" t="s">
        <v>240</v>
      </c>
      <c r="I210" t="s">
        <v>561</v>
      </c>
      <c r="J210" t="s">
        <v>261</v>
      </c>
      <c r="K210" t="s">
        <v>2331</v>
      </c>
      <c r="L210" t="s">
        <v>2332</v>
      </c>
      <c r="M210" t="s">
        <v>2333</v>
      </c>
      <c r="N210" t="s">
        <v>296</v>
      </c>
      <c r="O210" t="s">
        <v>3117</v>
      </c>
      <c r="P210" t="str">
        <f t="shared" si="3"/>
        <v>NO</v>
      </c>
      <c r="Q210" s="7">
        <v>0.35</v>
      </c>
      <c r="R210" s="7">
        <v>0.8</v>
      </c>
      <c r="S210" s="10">
        <v>0.8</v>
      </c>
      <c r="T210" s="9">
        <v>1.95</v>
      </c>
      <c r="U210" t="s">
        <v>0</v>
      </c>
    </row>
    <row r="211" spans="1:21">
      <c r="A211" t="s">
        <v>3098</v>
      </c>
      <c r="B211" t="s">
        <v>3099</v>
      </c>
      <c r="C211" t="s">
        <v>3100</v>
      </c>
      <c r="D211" t="s">
        <v>3101</v>
      </c>
      <c r="E211" t="s">
        <v>227</v>
      </c>
      <c r="F211" t="s">
        <v>172</v>
      </c>
      <c r="G211" t="s">
        <v>1562</v>
      </c>
      <c r="H211" t="s">
        <v>240</v>
      </c>
      <c r="I211" t="s">
        <v>229</v>
      </c>
      <c r="J211" t="s">
        <v>261</v>
      </c>
      <c r="K211" t="s">
        <v>3102</v>
      </c>
      <c r="L211" t="s">
        <v>3103</v>
      </c>
      <c r="M211" t="s">
        <v>3104</v>
      </c>
      <c r="N211" t="s">
        <v>296</v>
      </c>
      <c r="O211" t="s">
        <v>3117</v>
      </c>
      <c r="P211" t="str">
        <f t="shared" si="3"/>
        <v>NO</v>
      </c>
      <c r="Q211" s="7">
        <v>0.35</v>
      </c>
      <c r="R211" s="7">
        <v>0.8</v>
      </c>
      <c r="S211" s="10">
        <v>0.8</v>
      </c>
      <c r="T211" s="9">
        <v>1.95</v>
      </c>
      <c r="U211" t="s">
        <v>0</v>
      </c>
    </row>
    <row r="212" spans="1:21">
      <c r="A212" t="s">
        <v>4652</v>
      </c>
      <c r="B212" t="s">
        <v>4653</v>
      </c>
      <c r="C212" t="s">
        <v>4654</v>
      </c>
      <c r="D212" t="s">
        <v>848</v>
      </c>
      <c r="E212" t="s">
        <v>227</v>
      </c>
      <c r="F212" t="s">
        <v>824</v>
      </c>
      <c r="G212" t="s">
        <v>1562</v>
      </c>
      <c r="H212" t="s">
        <v>240</v>
      </c>
      <c r="I212" t="s">
        <v>776</v>
      </c>
      <c r="J212" t="s">
        <v>261</v>
      </c>
      <c r="K212" t="s">
        <v>4655</v>
      </c>
      <c r="L212" t="s">
        <v>4656</v>
      </c>
      <c r="M212" t="s">
        <v>4657</v>
      </c>
      <c r="N212" t="s">
        <v>4658</v>
      </c>
      <c r="O212" t="s">
        <v>6724</v>
      </c>
      <c r="P212" t="str">
        <f t="shared" si="3"/>
        <v>NO</v>
      </c>
      <c r="Q212" s="7">
        <v>0.35</v>
      </c>
      <c r="R212" s="7">
        <v>0.8</v>
      </c>
      <c r="S212" s="10">
        <v>0.8</v>
      </c>
      <c r="T212" s="9">
        <v>1.95</v>
      </c>
      <c r="U212" t="s">
        <v>0</v>
      </c>
    </row>
    <row r="213" spans="1:21">
      <c r="A213" t="s">
        <v>6267</v>
      </c>
      <c r="B213" t="s">
        <v>6268</v>
      </c>
      <c r="C213" t="s">
        <v>6269</v>
      </c>
      <c r="D213" t="s">
        <v>1746</v>
      </c>
      <c r="E213" t="s">
        <v>227</v>
      </c>
      <c r="F213" t="s">
        <v>18</v>
      </c>
      <c r="G213" t="s">
        <v>1562</v>
      </c>
      <c r="H213" t="s">
        <v>240</v>
      </c>
      <c r="I213" t="s">
        <v>561</v>
      </c>
      <c r="J213" t="s">
        <v>261</v>
      </c>
      <c r="K213" t="s">
        <v>6270</v>
      </c>
      <c r="L213" t="s">
        <v>6271</v>
      </c>
      <c r="M213" t="s">
        <v>6272</v>
      </c>
      <c r="N213" t="s">
        <v>296</v>
      </c>
      <c r="O213" t="s">
        <v>3117</v>
      </c>
      <c r="P213" t="str">
        <f t="shared" si="3"/>
        <v>NO</v>
      </c>
      <c r="Q213" s="7">
        <v>0.35</v>
      </c>
      <c r="R213" s="7">
        <v>0.8</v>
      </c>
      <c r="S213" s="10">
        <v>0.8</v>
      </c>
      <c r="T213" s="9">
        <v>1.95</v>
      </c>
      <c r="U213" t="s">
        <v>0</v>
      </c>
    </row>
    <row r="214" spans="1:21">
      <c r="A214" t="s">
        <v>2745</v>
      </c>
      <c r="B214" t="s">
        <v>2746</v>
      </c>
      <c r="C214" t="s">
        <v>2747</v>
      </c>
      <c r="D214" t="s">
        <v>2748</v>
      </c>
      <c r="E214" t="s">
        <v>227</v>
      </c>
      <c r="F214" t="s">
        <v>36</v>
      </c>
      <c r="G214" t="s">
        <v>1562</v>
      </c>
      <c r="H214" t="s">
        <v>260</v>
      </c>
      <c r="I214" t="s">
        <v>229</v>
      </c>
      <c r="J214" t="s">
        <v>261</v>
      </c>
      <c r="K214" t="s">
        <v>2749</v>
      </c>
      <c r="L214" t="s">
        <v>2750</v>
      </c>
      <c r="M214" t="s">
        <v>2751</v>
      </c>
      <c r="N214" t="s">
        <v>240</v>
      </c>
      <c r="O214" t="s">
        <v>265</v>
      </c>
      <c r="P214" t="str">
        <f t="shared" si="3"/>
        <v>NO</v>
      </c>
      <c r="Q214" s="7">
        <v>0.35</v>
      </c>
      <c r="R214" s="7">
        <v>0.8</v>
      </c>
      <c r="S214" s="10">
        <v>0.8</v>
      </c>
      <c r="T214" s="9">
        <v>1.95</v>
      </c>
      <c r="U214" t="s">
        <v>0</v>
      </c>
    </row>
    <row r="215" spans="1:21">
      <c r="A215" t="s">
        <v>3629</v>
      </c>
      <c r="B215" t="s">
        <v>3630</v>
      </c>
      <c r="C215" t="s">
        <v>3631</v>
      </c>
      <c r="D215" t="s">
        <v>494</v>
      </c>
      <c r="E215" t="s">
        <v>227</v>
      </c>
      <c r="F215" t="s">
        <v>824</v>
      </c>
      <c r="G215" t="s">
        <v>1562</v>
      </c>
      <c r="H215" t="s">
        <v>260</v>
      </c>
      <c r="I215" t="s">
        <v>229</v>
      </c>
      <c r="J215" t="s">
        <v>261</v>
      </c>
      <c r="K215" t="s">
        <v>3632</v>
      </c>
      <c r="L215" t="s">
        <v>3633</v>
      </c>
      <c r="M215" t="s">
        <v>3634</v>
      </c>
      <c r="N215" t="s">
        <v>240</v>
      </c>
      <c r="O215" t="s">
        <v>265</v>
      </c>
      <c r="P215" t="str">
        <f t="shared" si="3"/>
        <v>NO</v>
      </c>
      <c r="Q215" s="7">
        <v>0.35</v>
      </c>
      <c r="R215" s="7">
        <v>0.8</v>
      </c>
      <c r="S215" s="10">
        <v>0.8</v>
      </c>
      <c r="T215" s="9">
        <v>1.95</v>
      </c>
      <c r="U215" t="s">
        <v>0</v>
      </c>
    </row>
    <row r="216" spans="1:21">
      <c r="A216" t="s">
        <v>3797</v>
      </c>
      <c r="B216" t="s">
        <v>3798</v>
      </c>
      <c r="C216" t="s">
        <v>3799</v>
      </c>
      <c r="D216" t="s">
        <v>198</v>
      </c>
      <c r="E216" t="s">
        <v>250</v>
      </c>
      <c r="F216" t="s">
        <v>129</v>
      </c>
      <c r="G216" t="s">
        <v>495</v>
      </c>
      <c r="H216" t="s">
        <v>229</v>
      </c>
      <c r="I216" t="s">
        <v>240</v>
      </c>
      <c r="J216" t="s">
        <v>230</v>
      </c>
      <c r="K216" t="s">
        <v>3800</v>
      </c>
      <c r="L216" t="s">
        <v>3801</v>
      </c>
      <c r="M216" t="s">
        <v>3802</v>
      </c>
      <c r="N216" t="s">
        <v>3803</v>
      </c>
      <c r="O216" t="s">
        <v>6707</v>
      </c>
      <c r="P216" t="str">
        <f t="shared" si="3"/>
        <v>NO</v>
      </c>
      <c r="Q216" s="7">
        <v>0.35</v>
      </c>
      <c r="R216" s="7">
        <v>0.8</v>
      </c>
      <c r="S216" s="10">
        <v>0.8</v>
      </c>
      <c r="T216" s="9">
        <v>1.95</v>
      </c>
      <c r="U216" t="s">
        <v>0</v>
      </c>
    </row>
    <row r="217" spans="1:21">
      <c r="A217" t="s">
        <v>4405</v>
      </c>
      <c r="B217" t="s">
        <v>4406</v>
      </c>
      <c r="C217" t="s">
        <v>4407</v>
      </c>
      <c r="D217" t="s">
        <v>4408</v>
      </c>
      <c r="E217" t="s">
        <v>250</v>
      </c>
      <c r="F217" t="s">
        <v>129</v>
      </c>
      <c r="G217" t="s">
        <v>495</v>
      </c>
      <c r="H217" t="s">
        <v>292</v>
      </c>
      <c r="I217" t="s">
        <v>240</v>
      </c>
      <c r="J217" t="s">
        <v>230</v>
      </c>
      <c r="K217" t="s">
        <v>4409</v>
      </c>
      <c r="L217" t="s">
        <v>4410</v>
      </c>
      <c r="M217" t="s">
        <v>4411</v>
      </c>
      <c r="N217" t="s">
        <v>2269</v>
      </c>
      <c r="O217" t="s">
        <v>2269</v>
      </c>
      <c r="P217" t="str">
        <f t="shared" si="3"/>
        <v>NO</v>
      </c>
      <c r="Q217" s="7">
        <v>0.35</v>
      </c>
      <c r="R217" s="7">
        <v>0.8</v>
      </c>
      <c r="S217" s="10">
        <v>0.8</v>
      </c>
      <c r="T217" s="9">
        <v>1.95</v>
      </c>
      <c r="U217" t="s">
        <v>0</v>
      </c>
    </row>
    <row r="218" spans="1:21">
      <c r="A218" t="s">
        <v>4880</v>
      </c>
      <c r="B218" t="s">
        <v>4881</v>
      </c>
      <c r="C218" t="s">
        <v>4882</v>
      </c>
      <c r="D218" t="s">
        <v>3202</v>
      </c>
      <c r="E218" t="s">
        <v>227</v>
      </c>
      <c r="F218" t="s">
        <v>172</v>
      </c>
      <c r="G218" t="s">
        <v>495</v>
      </c>
      <c r="H218" t="s">
        <v>240</v>
      </c>
      <c r="I218" t="s">
        <v>251</v>
      </c>
      <c r="J218" t="s">
        <v>230</v>
      </c>
      <c r="K218" t="s">
        <v>230</v>
      </c>
      <c r="L218" t="s">
        <v>4883</v>
      </c>
      <c r="M218" t="s">
        <v>4884</v>
      </c>
      <c r="N218" t="s">
        <v>4885</v>
      </c>
      <c r="O218" t="s">
        <v>3117</v>
      </c>
      <c r="P218" t="str">
        <f t="shared" si="3"/>
        <v>NO</v>
      </c>
      <c r="Q218" s="7">
        <v>0.35</v>
      </c>
      <c r="R218" s="7">
        <v>0.8</v>
      </c>
      <c r="S218" s="10">
        <v>0.8</v>
      </c>
      <c r="T218" s="9">
        <v>1.95</v>
      </c>
      <c r="U218" t="s">
        <v>0</v>
      </c>
    </row>
    <row r="219" spans="1:21">
      <c r="A219" t="s">
        <v>5290</v>
      </c>
      <c r="B219" t="s">
        <v>5291</v>
      </c>
      <c r="C219" t="s">
        <v>5292</v>
      </c>
      <c r="D219" t="s">
        <v>5293</v>
      </c>
      <c r="E219" t="s">
        <v>250</v>
      </c>
      <c r="F219" t="s">
        <v>129</v>
      </c>
      <c r="G219" t="s">
        <v>495</v>
      </c>
      <c r="H219" t="s">
        <v>776</v>
      </c>
      <c r="I219" t="s">
        <v>240</v>
      </c>
      <c r="J219" t="s">
        <v>230</v>
      </c>
      <c r="K219" t="s">
        <v>1871</v>
      </c>
      <c r="L219" t="s">
        <v>5294</v>
      </c>
      <c r="M219" t="s">
        <v>5295</v>
      </c>
      <c r="N219" t="s">
        <v>5296</v>
      </c>
      <c r="O219" t="s">
        <v>5296</v>
      </c>
      <c r="P219" t="str">
        <f t="shared" si="3"/>
        <v>NO</v>
      </c>
      <c r="Q219" s="7">
        <v>0.35</v>
      </c>
      <c r="R219" s="7">
        <v>0.8</v>
      </c>
      <c r="S219" s="10">
        <v>0.8</v>
      </c>
      <c r="T219" s="9">
        <v>1.95</v>
      </c>
      <c r="U219" t="s">
        <v>0</v>
      </c>
    </row>
    <row r="220" spans="1:21">
      <c r="A220" t="s">
        <v>2349</v>
      </c>
      <c r="B220" t="s">
        <v>2350</v>
      </c>
      <c r="C220" t="s">
        <v>2351</v>
      </c>
      <c r="D220" t="s">
        <v>2352</v>
      </c>
      <c r="E220" t="s">
        <v>227</v>
      </c>
      <c r="F220" t="s">
        <v>600</v>
      </c>
      <c r="G220" t="s">
        <v>495</v>
      </c>
      <c r="H220" t="s">
        <v>229</v>
      </c>
      <c r="I220" t="s">
        <v>240</v>
      </c>
      <c r="J220" t="s">
        <v>230</v>
      </c>
      <c r="K220" t="s">
        <v>2353</v>
      </c>
      <c r="L220" t="s">
        <v>2354</v>
      </c>
      <c r="M220" t="s">
        <v>2355</v>
      </c>
      <c r="N220" t="s">
        <v>234</v>
      </c>
      <c r="O220" t="s">
        <v>265</v>
      </c>
      <c r="P220" t="str">
        <f t="shared" si="3"/>
        <v>NO</v>
      </c>
      <c r="Q220" s="7">
        <v>0.35</v>
      </c>
      <c r="R220" s="7">
        <v>0.8</v>
      </c>
      <c r="S220" s="10">
        <v>0.8</v>
      </c>
      <c r="T220" s="9">
        <v>1.95</v>
      </c>
      <c r="U220" t="s">
        <v>0</v>
      </c>
    </row>
    <row r="221" spans="1:21">
      <c r="A221" t="s">
        <v>911</v>
      </c>
      <c r="B221" t="s">
        <v>912</v>
      </c>
      <c r="C221" t="s">
        <v>913</v>
      </c>
      <c r="D221" t="s">
        <v>914</v>
      </c>
      <c r="E221" t="s">
        <v>227</v>
      </c>
      <c r="F221" t="s">
        <v>117</v>
      </c>
      <c r="G221" t="s">
        <v>495</v>
      </c>
      <c r="H221" t="s">
        <v>292</v>
      </c>
      <c r="I221" t="s">
        <v>240</v>
      </c>
      <c r="J221" t="s">
        <v>230</v>
      </c>
      <c r="K221" t="s">
        <v>915</v>
      </c>
      <c r="L221" t="s">
        <v>916</v>
      </c>
      <c r="M221" t="s">
        <v>917</v>
      </c>
      <c r="N221" t="s">
        <v>240</v>
      </c>
      <c r="O221" t="s">
        <v>265</v>
      </c>
      <c r="P221" t="str">
        <f t="shared" si="3"/>
        <v>NO</v>
      </c>
      <c r="Q221" s="7">
        <v>0.35</v>
      </c>
      <c r="R221" s="7">
        <v>0.8</v>
      </c>
      <c r="S221" s="10">
        <v>0.8</v>
      </c>
      <c r="T221" s="9">
        <v>1.95</v>
      </c>
      <c r="U221" t="s">
        <v>0</v>
      </c>
    </row>
    <row r="222" spans="1:21">
      <c r="A222" t="s">
        <v>994</v>
      </c>
      <c r="B222" t="s">
        <v>995</v>
      </c>
      <c r="C222" t="s">
        <v>996</v>
      </c>
      <c r="D222" t="s">
        <v>997</v>
      </c>
      <c r="E222" t="s">
        <v>227</v>
      </c>
      <c r="F222" t="s">
        <v>176</v>
      </c>
      <c r="G222" t="s">
        <v>495</v>
      </c>
      <c r="H222" t="s">
        <v>292</v>
      </c>
      <c r="I222" t="s">
        <v>260</v>
      </c>
      <c r="J222" t="s">
        <v>230</v>
      </c>
      <c r="K222" t="s">
        <v>998</v>
      </c>
      <c r="L222" t="s">
        <v>999</v>
      </c>
      <c r="M222" t="s">
        <v>1000</v>
      </c>
      <c r="N222" t="s">
        <v>240</v>
      </c>
      <c r="O222" t="s">
        <v>265</v>
      </c>
      <c r="P222" t="str">
        <f t="shared" si="3"/>
        <v>NO</v>
      </c>
      <c r="Q222" s="7">
        <v>0.35</v>
      </c>
      <c r="R222" s="7">
        <v>0.8</v>
      </c>
      <c r="S222" s="10">
        <v>0.8</v>
      </c>
      <c r="T222" s="9">
        <v>1.95</v>
      </c>
      <c r="U222" t="s">
        <v>0</v>
      </c>
    </row>
    <row r="223" spans="1:21">
      <c r="A223" t="s">
        <v>1686</v>
      </c>
      <c r="B223" t="s">
        <v>1687</v>
      </c>
      <c r="C223" t="s">
        <v>1688</v>
      </c>
      <c r="D223" t="s">
        <v>1689</v>
      </c>
      <c r="E223" t="s">
        <v>250</v>
      </c>
      <c r="F223" t="s">
        <v>133</v>
      </c>
      <c r="G223" t="s">
        <v>495</v>
      </c>
      <c r="H223" t="s">
        <v>229</v>
      </c>
      <c r="I223" t="s">
        <v>240</v>
      </c>
      <c r="J223" t="s">
        <v>230</v>
      </c>
      <c r="K223" t="s">
        <v>1690</v>
      </c>
      <c r="L223" t="s">
        <v>1691</v>
      </c>
      <c r="M223" t="s">
        <v>1692</v>
      </c>
      <c r="N223" t="s">
        <v>240</v>
      </c>
      <c r="O223" t="s">
        <v>265</v>
      </c>
      <c r="P223" t="str">
        <f t="shared" si="3"/>
        <v>NO</v>
      </c>
      <c r="Q223" s="7">
        <v>0.35</v>
      </c>
      <c r="R223" s="7">
        <v>0.8</v>
      </c>
      <c r="S223" s="10">
        <v>0.8</v>
      </c>
      <c r="T223" s="9">
        <v>1.95</v>
      </c>
      <c r="U223" t="s">
        <v>0</v>
      </c>
    </row>
    <row r="224" spans="1:21">
      <c r="A224" t="s">
        <v>2104</v>
      </c>
      <c r="B224" t="s">
        <v>2105</v>
      </c>
      <c r="C224" t="s">
        <v>2106</v>
      </c>
      <c r="D224" t="s">
        <v>2107</v>
      </c>
      <c r="E224" t="s">
        <v>227</v>
      </c>
      <c r="F224" t="s">
        <v>18</v>
      </c>
      <c r="G224" t="s">
        <v>495</v>
      </c>
      <c r="H224" t="s">
        <v>229</v>
      </c>
      <c r="I224" t="s">
        <v>251</v>
      </c>
      <c r="J224" t="s">
        <v>230</v>
      </c>
      <c r="K224" t="s">
        <v>2108</v>
      </c>
      <c r="L224" t="s">
        <v>2109</v>
      </c>
      <c r="M224" t="s">
        <v>2110</v>
      </c>
      <c r="N224" t="s">
        <v>240</v>
      </c>
      <c r="O224" t="s">
        <v>265</v>
      </c>
      <c r="P224" t="str">
        <f t="shared" si="3"/>
        <v>NO</v>
      </c>
      <c r="Q224" s="7">
        <v>0.35</v>
      </c>
      <c r="R224" s="7">
        <v>0.8</v>
      </c>
      <c r="S224" s="10">
        <v>0.8</v>
      </c>
      <c r="T224" s="9">
        <v>1.95</v>
      </c>
      <c r="U224" t="s">
        <v>0</v>
      </c>
    </row>
    <row r="225" spans="1:21">
      <c r="A225" t="s">
        <v>2612</v>
      </c>
      <c r="B225" t="s">
        <v>2613</v>
      </c>
      <c r="C225" t="s">
        <v>2614</v>
      </c>
      <c r="D225" t="s">
        <v>494</v>
      </c>
      <c r="E225" t="s">
        <v>227</v>
      </c>
      <c r="F225" t="s">
        <v>184</v>
      </c>
      <c r="G225" t="s">
        <v>495</v>
      </c>
      <c r="H225" t="s">
        <v>260</v>
      </c>
      <c r="I225" t="s">
        <v>240</v>
      </c>
      <c r="J225" t="s">
        <v>230</v>
      </c>
      <c r="K225" t="s">
        <v>2108</v>
      </c>
      <c r="L225" t="s">
        <v>2615</v>
      </c>
      <c r="M225" t="s">
        <v>2616</v>
      </c>
      <c r="N225" t="s">
        <v>240</v>
      </c>
      <c r="O225" t="s">
        <v>265</v>
      </c>
      <c r="P225" t="str">
        <f t="shared" si="3"/>
        <v>NO</v>
      </c>
      <c r="Q225" s="7">
        <v>0.35</v>
      </c>
      <c r="R225" s="7">
        <v>0.8</v>
      </c>
      <c r="S225" s="10">
        <v>0.8</v>
      </c>
      <c r="T225" s="9">
        <v>1.95</v>
      </c>
      <c r="U225" t="s">
        <v>0</v>
      </c>
    </row>
    <row r="226" spans="1:21">
      <c r="A226" t="s">
        <v>3748</v>
      </c>
      <c r="B226" t="s">
        <v>3749</v>
      </c>
      <c r="C226" t="s">
        <v>3750</v>
      </c>
      <c r="D226" t="s">
        <v>3751</v>
      </c>
      <c r="E226" t="s">
        <v>227</v>
      </c>
      <c r="F226" t="s">
        <v>150</v>
      </c>
      <c r="G226" t="s">
        <v>495</v>
      </c>
      <c r="H226" t="s">
        <v>260</v>
      </c>
      <c r="I226" t="s">
        <v>251</v>
      </c>
      <c r="J226" t="s">
        <v>230</v>
      </c>
      <c r="K226" t="s">
        <v>3752</v>
      </c>
      <c r="L226" t="s">
        <v>3753</v>
      </c>
      <c r="M226" t="s">
        <v>3754</v>
      </c>
      <c r="N226" t="s">
        <v>240</v>
      </c>
      <c r="O226" t="s">
        <v>265</v>
      </c>
      <c r="P226" t="str">
        <f t="shared" si="3"/>
        <v>NO</v>
      </c>
      <c r="Q226" s="7">
        <v>0.35</v>
      </c>
      <c r="R226" s="7">
        <v>0.8</v>
      </c>
      <c r="S226" s="10">
        <v>0.8</v>
      </c>
      <c r="T226" s="12">
        <v>1.95</v>
      </c>
      <c r="U226" t="s">
        <v>0</v>
      </c>
    </row>
    <row r="227" spans="1:21">
      <c r="A227" t="s">
        <v>4167</v>
      </c>
      <c r="B227" t="s">
        <v>4168</v>
      </c>
      <c r="C227" t="s">
        <v>4169</v>
      </c>
      <c r="D227" t="s">
        <v>4170</v>
      </c>
      <c r="E227" t="s">
        <v>250</v>
      </c>
      <c r="F227" t="s">
        <v>129</v>
      </c>
      <c r="G227" t="s">
        <v>495</v>
      </c>
      <c r="H227" t="s">
        <v>260</v>
      </c>
      <c r="I227" t="s">
        <v>240</v>
      </c>
      <c r="J227" t="s">
        <v>230</v>
      </c>
      <c r="K227" t="s">
        <v>4171</v>
      </c>
      <c r="L227" t="s">
        <v>4172</v>
      </c>
      <c r="M227" t="s">
        <v>4173</v>
      </c>
      <c r="N227" t="s">
        <v>240</v>
      </c>
      <c r="O227" t="s">
        <v>265</v>
      </c>
      <c r="P227" t="str">
        <f t="shared" si="3"/>
        <v>NO</v>
      </c>
      <c r="Q227" s="7">
        <v>0.35</v>
      </c>
      <c r="R227" s="7">
        <v>0.8</v>
      </c>
      <c r="S227" s="10">
        <v>0.8</v>
      </c>
      <c r="T227" s="9">
        <v>1.95</v>
      </c>
      <c r="U227" t="s">
        <v>0</v>
      </c>
    </row>
    <row r="228" spans="1:21">
      <c r="A228" t="s">
        <v>4260</v>
      </c>
      <c r="B228" t="s">
        <v>4261</v>
      </c>
      <c r="C228" t="s">
        <v>4262</v>
      </c>
      <c r="D228" t="s">
        <v>4263</v>
      </c>
      <c r="E228" t="s">
        <v>227</v>
      </c>
      <c r="F228" t="s">
        <v>168</v>
      </c>
      <c r="G228" t="s">
        <v>495</v>
      </c>
      <c r="H228" t="s">
        <v>229</v>
      </c>
      <c r="I228" t="s">
        <v>240</v>
      </c>
      <c r="J228" t="s">
        <v>230</v>
      </c>
      <c r="K228" t="s">
        <v>4264</v>
      </c>
      <c r="L228" t="s">
        <v>4265</v>
      </c>
      <c r="M228" t="s">
        <v>4266</v>
      </c>
      <c r="N228" t="s">
        <v>234</v>
      </c>
      <c r="O228" t="s">
        <v>265</v>
      </c>
      <c r="P228" t="str">
        <f t="shared" si="3"/>
        <v>NO</v>
      </c>
      <c r="Q228" s="7">
        <v>0.35</v>
      </c>
      <c r="R228" s="7">
        <v>0.8</v>
      </c>
      <c r="S228" s="10">
        <v>0.8</v>
      </c>
      <c r="T228" s="9">
        <v>1.95</v>
      </c>
      <c r="U228" t="s">
        <v>0</v>
      </c>
    </row>
    <row r="229" spans="1:21">
      <c r="A229" t="s">
        <v>3797</v>
      </c>
      <c r="B229" t="s">
        <v>4388</v>
      </c>
      <c r="C229" t="s">
        <v>4389</v>
      </c>
      <c r="D229" t="s">
        <v>4263</v>
      </c>
      <c r="E229" t="s">
        <v>250</v>
      </c>
      <c r="F229" t="s">
        <v>129</v>
      </c>
      <c r="G229" t="s">
        <v>495</v>
      </c>
      <c r="H229" t="s">
        <v>229</v>
      </c>
      <c r="I229" t="s">
        <v>240</v>
      </c>
      <c r="J229" t="s">
        <v>230</v>
      </c>
      <c r="K229" t="s">
        <v>4390</v>
      </c>
      <c r="L229" t="s">
        <v>4391</v>
      </c>
      <c r="M229" t="s">
        <v>4392</v>
      </c>
      <c r="N229" t="s">
        <v>234</v>
      </c>
      <c r="O229" t="s">
        <v>265</v>
      </c>
      <c r="P229" t="str">
        <f t="shared" si="3"/>
        <v>NO</v>
      </c>
      <c r="Q229" s="7">
        <v>0.35</v>
      </c>
      <c r="R229" s="7">
        <v>0.8</v>
      </c>
      <c r="S229" s="10">
        <v>0.8</v>
      </c>
      <c r="T229" s="9">
        <v>1.95</v>
      </c>
      <c r="U229" t="s">
        <v>0</v>
      </c>
    </row>
    <row r="230" spans="1:21">
      <c r="A230" t="s">
        <v>4490</v>
      </c>
      <c r="B230" t="s">
        <v>4491</v>
      </c>
      <c r="C230" t="s">
        <v>4492</v>
      </c>
      <c r="D230" t="s">
        <v>4493</v>
      </c>
      <c r="E230" t="s">
        <v>227</v>
      </c>
      <c r="F230" t="s">
        <v>72</v>
      </c>
      <c r="G230" t="s">
        <v>495</v>
      </c>
      <c r="H230" t="s">
        <v>260</v>
      </c>
      <c r="I230" t="s">
        <v>251</v>
      </c>
      <c r="J230" t="s">
        <v>230</v>
      </c>
      <c r="K230" t="s">
        <v>4364</v>
      </c>
      <c r="L230" t="s">
        <v>4494</v>
      </c>
      <c r="M230" t="s">
        <v>4495</v>
      </c>
      <c r="N230" t="s">
        <v>234</v>
      </c>
      <c r="O230" t="s">
        <v>265</v>
      </c>
      <c r="P230" t="str">
        <f t="shared" si="3"/>
        <v>NO</v>
      </c>
      <c r="Q230" s="7">
        <v>0.35</v>
      </c>
      <c r="R230" s="7">
        <v>0.8</v>
      </c>
      <c r="S230" s="10">
        <v>0.8</v>
      </c>
      <c r="T230" s="9">
        <v>1.95</v>
      </c>
      <c r="U230" t="s">
        <v>0</v>
      </c>
    </row>
    <row r="231" spans="1:21">
      <c r="A231" t="s">
        <v>4600</v>
      </c>
      <c r="B231" t="s">
        <v>4601</v>
      </c>
      <c r="C231" t="s">
        <v>4602</v>
      </c>
      <c r="D231" t="s">
        <v>2992</v>
      </c>
      <c r="E231" t="s">
        <v>227</v>
      </c>
      <c r="F231" t="s">
        <v>187</v>
      </c>
      <c r="G231" t="s">
        <v>495</v>
      </c>
      <c r="H231" t="s">
        <v>260</v>
      </c>
      <c r="I231" t="s">
        <v>251</v>
      </c>
      <c r="J231" t="s">
        <v>230</v>
      </c>
      <c r="K231" t="s">
        <v>4603</v>
      </c>
      <c r="L231" t="s">
        <v>4604</v>
      </c>
      <c r="M231" t="s">
        <v>4605</v>
      </c>
      <c r="N231" t="s">
        <v>240</v>
      </c>
      <c r="O231" t="s">
        <v>265</v>
      </c>
      <c r="P231" t="str">
        <f t="shared" si="3"/>
        <v>NO</v>
      </c>
      <c r="Q231" s="7">
        <v>0.35</v>
      </c>
      <c r="R231" s="7">
        <v>0.8</v>
      </c>
      <c r="S231" s="10">
        <v>0.8</v>
      </c>
      <c r="T231" s="9">
        <v>1.95</v>
      </c>
      <c r="U231" t="s">
        <v>0</v>
      </c>
    </row>
    <row r="232" spans="1:21">
      <c r="A232" t="s">
        <v>4947</v>
      </c>
      <c r="B232" t="s">
        <v>4948</v>
      </c>
      <c r="C232" t="s">
        <v>4949</v>
      </c>
      <c r="D232" t="s">
        <v>2114</v>
      </c>
      <c r="E232" t="s">
        <v>227</v>
      </c>
      <c r="F232" t="s">
        <v>18</v>
      </c>
      <c r="G232" t="s">
        <v>495</v>
      </c>
      <c r="H232" t="s">
        <v>260</v>
      </c>
      <c r="I232" t="s">
        <v>251</v>
      </c>
      <c r="J232" t="s">
        <v>230</v>
      </c>
      <c r="K232" t="s">
        <v>2130</v>
      </c>
      <c r="L232" t="s">
        <v>4950</v>
      </c>
      <c r="M232" t="s">
        <v>4951</v>
      </c>
      <c r="N232" t="s">
        <v>240</v>
      </c>
      <c r="O232" t="s">
        <v>265</v>
      </c>
      <c r="P232" t="str">
        <f t="shared" si="3"/>
        <v>NO</v>
      </c>
      <c r="Q232" s="7">
        <v>0.35</v>
      </c>
      <c r="R232" s="7">
        <v>0.8</v>
      </c>
      <c r="S232" s="10">
        <v>0.8</v>
      </c>
      <c r="T232" s="9">
        <v>1.95</v>
      </c>
      <c r="U232" t="s">
        <v>0</v>
      </c>
    </row>
    <row r="233" spans="1:21">
      <c r="A233" t="s">
        <v>5284</v>
      </c>
      <c r="B233" t="s">
        <v>5285</v>
      </c>
      <c r="C233" t="s">
        <v>5286</v>
      </c>
      <c r="D233" t="s">
        <v>5287</v>
      </c>
      <c r="E233" t="s">
        <v>227</v>
      </c>
      <c r="F233" t="s">
        <v>147</v>
      </c>
      <c r="G233" t="s">
        <v>495</v>
      </c>
      <c r="H233" t="s">
        <v>229</v>
      </c>
      <c r="I233" t="s">
        <v>240</v>
      </c>
      <c r="J233" t="s">
        <v>230</v>
      </c>
      <c r="K233" t="s">
        <v>769</v>
      </c>
      <c r="L233" t="s">
        <v>5288</v>
      </c>
      <c r="M233" t="s">
        <v>5289</v>
      </c>
      <c r="N233" t="s">
        <v>240</v>
      </c>
      <c r="O233" t="s">
        <v>265</v>
      </c>
      <c r="P233" t="str">
        <f t="shared" si="3"/>
        <v>NO</v>
      </c>
      <c r="Q233" s="7">
        <v>0.35</v>
      </c>
      <c r="R233" s="7">
        <v>0.8</v>
      </c>
      <c r="S233" s="10">
        <v>0.8</v>
      </c>
      <c r="T233" s="9">
        <v>1.95</v>
      </c>
      <c r="U233" t="s">
        <v>0</v>
      </c>
    </row>
    <row r="234" spans="1:21">
      <c r="A234" t="s">
        <v>5500</v>
      </c>
      <c r="B234" t="s">
        <v>5501</v>
      </c>
      <c r="C234" t="s">
        <v>5502</v>
      </c>
      <c r="D234" t="s">
        <v>1004</v>
      </c>
      <c r="E234" t="s">
        <v>227</v>
      </c>
      <c r="F234" t="s">
        <v>166</v>
      </c>
      <c r="G234" t="s">
        <v>495</v>
      </c>
      <c r="H234" t="s">
        <v>229</v>
      </c>
      <c r="I234" t="s">
        <v>260</v>
      </c>
      <c r="J234" t="s">
        <v>230</v>
      </c>
      <c r="K234" t="s">
        <v>5503</v>
      </c>
      <c r="L234" t="s">
        <v>5504</v>
      </c>
      <c r="M234" t="s">
        <v>5505</v>
      </c>
      <c r="N234" t="s">
        <v>265</v>
      </c>
      <c r="O234" t="s">
        <v>265</v>
      </c>
      <c r="P234" t="str">
        <f t="shared" si="3"/>
        <v>NO</v>
      </c>
      <c r="Q234" s="7">
        <v>0.35</v>
      </c>
      <c r="R234" s="7">
        <v>0.8</v>
      </c>
      <c r="S234" s="10">
        <v>0.8</v>
      </c>
      <c r="T234" s="9">
        <v>1.95</v>
      </c>
      <c r="U234" t="s">
        <v>0</v>
      </c>
    </row>
    <row r="235" spans="1:21">
      <c r="A235" t="s">
        <v>5662</v>
      </c>
      <c r="B235" t="s">
        <v>5663</v>
      </c>
      <c r="C235" t="s">
        <v>5664</v>
      </c>
      <c r="D235" t="s">
        <v>5665</v>
      </c>
      <c r="E235" t="s">
        <v>250</v>
      </c>
      <c r="F235" t="s">
        <v>187</v>
      </c>
      <c r="G235" t="s">
        <v>495</v>
      </c>
      <c r="H235" t="s">
        <v>260</v>
      </c>
      <c r="I235" t="s">
        <v>251</v>
      </c>
      <c r="J235" t="s">
        <v>230</v>
      </c>
      <c r="K235" t="s">
        <v>5666</v>
      </c>
      <c r="L235" t="s">
        <v>5667</v>
      </c>
      <c r="M235" t="s">
        <v>5668</v>
      </c>
      <c r="N235" t="s">
        <v>240</v>
      </c>
      <c r="O235" t="s">
        <v>265</v>
      </c>
      <c r="P235" t="str">
        <f t="shared" si="3"/>
        <v>NO</v>
      </c>
      <c r="Q235" s="7">
        <v>0.35</v>
      </c>
      <c r="R235" s="7">
        <v>0.8</v>
      </c>
      <c r="S235" s="10">
        <v>0.8</v>
      </c>
      <c r="T235" s="9">
        <v>1.95</v>
      </c>
      <c r="U235" t="s">
        <v>0</v>
      </c>
    </row>
    <row r="236" spans="1:21">
      <c r="A236" t="s">
        <v>5752</v>
      </c>
      <c r="B236" t="s">
        <v>5753</v>
      </c>
      <c r="C236" t="s">
        <v>5754</v>
      </c>
      <c r="D236" t="s">
        <v>5755</v>
      </c>
      <c r="E236" t="s">
        <v>227</v>
      </c>
      <c r="F236" t="s">
        <v>42</v>
      </c>
      <c r="G236" t="s">
        <v>495</v>
      </c>
      <c r="H236" t="s">
        <v>251</v>
      </c>
      <c r="I236" t="s">
        <v>260</v>
      </c>
      <c r="J236" t="s">
        <v>230</v>
      </c>
      <c r="K236" t="s">
        <v>5756</v>
      </c>
      <c r="L236" t="s">
        <v>5757</v>
      </c>
      <c r="M236" t="s">
        <v>5758</v>
      </c>
      <c r="N236" t="s">
        <v>265</v>
      </c>
      <c r="O236" t="s">
        <v>265</v>
      </c>
      <c r="P236" t="str">
        <f t="shared" si="3"/>
        <v>NO</v>
      </c>
      <c r="Q236" s="7">
        <v>0.35</v>
      </c>
      <c r="R236" s="7">
        <v>0.8</v>
      </c>
      <c r="S236" s="10">
        <v>0.8</v>
      </c>
      <c r="T236" s="9">
        <v>1.95</v>
      </c>
      <c r="U236" t="s">
        <v>0</v>
      </c>
    </row>
    <row r="237" spans="1:21">
      <c r="A237" t="s">
        <v>6082</v>
      </c>
      <c r="B237" t="s">
        <v>6083</v>
      </c>
      <c r="C237" t="s">
        <v>6084</v>
      </c>
      <c r="D237" t="s">
        <v>198</v>
      </c>
      <c r="E237" t="s">
        <v>227</v>
      </c>
      <c r="F237" t="s">
        <v>168</v>
      </c>
      <c r="G237" t="s">
        <v>495</v>
      </c>
      <c r="H237" t="s">
        <v>229</v>
      </c>
      <c r="I237" t="s">
        <v>260</v>
      </c>
      <c r="J237" t="s">
        <v>230</v>
      </c>
      <c r="K237" t="s">
        <v>2065</v>
      </c>
      <c r="L237" t="s">
        <v>6085</v>
      </c>
      <c r="M237" t="s">
        <v>6086</v>
      </c>
      <c r="N237" t="s">
        <v>234</v>
      </c>
      <c r="O237" t="s">
        <v>265</v>
      </c>
      <c r="P237" t="str">
        <f t="shared" si="3"/>
        <v>NO</v>
      </c>
      <c r="Q237" s="7">
        <v>0.35</v>
      </c>
      <c r="R237" s="7">
        <v>0.8</v>
      </c>
      <c r="S237" s="10">
        <v>0.8</v>
      </c>
      <c r="T237" s="9">
        <v>1.95</v>
      </c>
      <c r="U237" t="s">
        <v>0</v>
      </c>
    </row>
    <row r="238" spans="1:21">
      <c r="A238" t="s">
        <v>6107</v>
      </c>
      <c r="B238" t="s">
        <v>6108</v>
      </c>
      <c r="C238" t="s">
        <v>4145</v>
      </c>
      <c r="D238" t="s">
        <v>6109</v>
      </c>
      <c r="E238" t="s">
        <v>227</v>
      </c>
      <c r="F238" t="s">
        <v>168</v>
      </c>
      <c r="G238" t="s">
        <v>495</v>
      </c>
      <c r="H238" t="s">
        <v>292</v>
      </c>
      <c r="I238" t="s">
        <v>240</v>
      </c>
      <c r="J238" t="s">
        <v>230</v>
      </c>
      <c r="K238" t="s">
        <v>6110</v>
      </c>
      <c r="L238" t="s">
        <v>6111</v>
      </c>
      <c r="M238" t="s">
        <v>6112</v>
      </c>
      <c r="N238" t="s">
        <v>240</v>
      </c>
      <c r="O238" t="s">
        <v>265</v>
      </c>
      <c r="P238" t="str">
        <f t="shared" si="3"/>
        <v>NO</v>
      </c>
      <c r="Q238" s="7">
        <v>0.35</v>
      </c>
      <c r="R238" s="7">
        <v>0.8</v>
      </c>
      <c r="S238" s="10">
        <v>0.8</v>
      </c>
      <c r="T238" s="9">
        <v>1.95</v>
      </c>
      <c r="U238" t="s">
        <v>0</v>
      </c>
    </row>
    <row r="239" spans="1:21">
      <c r="A239" t="s">
        <v>6374</v>
      </c>
      <c r="B239" t="s">
        <v>6375</v>
      </c>
      <c r="C239" t="s">
        <v>5386</v>
      </c>
      <c r="D239" t="s">
        <v>1971</v>
      </c>
      <c r="E239" t="s">
        <v>227</v>
      </c>
      <c r="F239" t="s">
        <v>106</v>
      </c>
      <c r="G239" t="s">
        <v>495</v>
      </c>
      <c r="H239" t="s">
        <v>229</v>
      </c>
      <c r="I239" t="s">
        <v>240</v>
      </c>
      <c r="J239" t="s">
        <v>230</v>
      </c>
      <c r="K239" t="s">
        <v>1871</v>
      </c>
      <c r="L239" t="s">
        <v>6376</v>
      </c>
      <c r="M239" t="s">
        <v>6377</v>
      </c>
      <c r="N239" t="s">
        <v>240</v>
      </c>
      <c r="O239" t="s">
        <v>265</v>
      </c>
      <c r="P239" t="str">
        <f t="shared" si="3"/>
        <v>NO</v>
      </c>
      <c r="Q239" s="7">
        <v>0.35</v>
      </c>
      <c r="R239" s="7">
        <v>0.8</v>
      </c>
      <c r="S239" s="10">
        <v>0.8</v>
      </c>
      <c r="T239" s="9">
        <v>1.95</v>
      </c>
      <c r="U239" t="s">
        <v>0</v>
      </c>
    </row>
    <row r="240" spans="1:21">
      <c r="A240" t="s">
        <v>6550</v>
      </c>
      <c r="B240" t="s">
        <v>6551</v>
      </c>
      <c r="C240" t="s">
        <v>6552</v>
      </c>
      <c r="D240" t="s">
        <v>6553</v>
      </c>
      <c r="E240" t="s">
        <v>227</v>
      </c>
      <c r="F240" t="s">
        <v>191</v>
      </c>
      <c r="G240" t="s">
        <v>495</v>
      </c>
      <c r="H240" t="s">
        <v>229</v>
      </c>
      <c r="I240" t="s">
        <v>240</v>
      </c>
      <c r="J240" t="s">
        <v>230</v>
      </c>
      <c r="K240" t="s">
        <v>6554</v>
      </c>
      <c r="L240" t="s">
        <v>6555</v>
      </c>
      <c r="M240" t="s">
        <v>6556</v>
      </c>
      <c r="N240" t="s">
        <v>240</v>
      </c>
      <c r="O240" t="s">
        <v>265</v>
      </c>
      <c r="P240" t="str">
        <f t="shared" si="3"/>
        <v>NO</v>
      </c>
      <c r="Q240" s="7">
        <v>0.35</v>
      </c>
      <c r="R240" s="7">
        <v>0.8</v>
      </c>
      <c r="S240" s="10">
        <v>0.8</v>
      </c>
      <c r="T240" s="9">
        <v>1.95</v>
      </c>
      <c r="U240" t="s">
        <v>0</v>
      </c>
    </row>
    <row r="241" spans="1:21">
      <c r="A241" t="s">
        <v>3485</v>
      </c>
      <c r="B241" t="s">
        <v>3486</v>
      </c>
      <c r="C241" t="s">
        <v>3487</v>
      </c>
      <c r="D241" t="s">
        <v>3488</v>
      </c>
      <c r="E241" t="s">
        <v>227</v>
      </c>
      <c r="F241" t="s">
        <v>824</v>
      </c>
      <c r="G241" t="s">
        <v>495</v>
      </c>
      <c r="H241" t="s">
        <v>240</v>
      </c>
      <c r="I241" t="s">
        <v>229</v>
      </c>
      <c r="J241" t="s">
        <v>261</v>
      </c>
      <c r="K241" t="s">
        <v>3489</v>
      </c>
      <c r="L241" t="s">
        <v>3490</v>
      </c>
      <c r="M241" t="s">
        <v>3491</v>
      </c>
      <c r="N241" t="s">
        <v>240</v>
      </c>
      <c r="O241" t="s">
        <v>6696</v>
      </c>
      <c r="P241" t="str">
        <f t="shared" si="3"/>
        <v>NO</v>
      </c>
      <c r="Q241" s="7">
        <v>0.35</v>
      </c>
      <c r="R241" s="7">
        <v>0.8</v>
      </c>
      <c r="S241" s="10">
        <v>0.8</v>
      </c>
      <c r="T241" s="9">
        <v>1.95</v>
      </c>
      <c r="U241" t="s">
        <v>0</v>
      </c>
    </row>
    <row r="242" spans="1:21">
      <c r="A242" t="s">
        <v>3528</v>
      </c>
      <c r="B242" t="s">
        <v>3529</v>
      </c>
      <c r="C242" t="s">
        <v>3530</v>
      </c>
      <c r="D242" t="s">
        <v>3531</v>
      </c>
      <c r="E242" t="s">
        <v>227</v>
      </c>
      <c r="F242" t="s">
        <v>72</v>
      </c>
      <c r="G242" t="s">
        <v>495</v>
      </c>
      <c r="H242" t="s">
        <v>260</v>
      </c>
      <c r="I242" t="s">
        <v>292</v>
      </c>
      <c r="J242" t="s">
        <v>261</v>
      </c>
      <c r="K242" t="s">
        <v>3532</v>
      </c>
      <c r="L242" t="s">
        <v>3533</v>
      </c>
      <c r="M242" t="s">
        <v>3534</v>
      </c>
      <c r="N242" t="s">
        <v>712</v>
      </c>
      <c r="O242" t="s">
        <v>2269</v>
      </c>
      <c r="P242" t="str">
        <f t="shared" si="3"/>
        <v>NO</v>
      </c>
      <c r="Q242" s="7">
        <v>0.35</v>
      </c>
      <c r="R242" s="7">
        <v>0.8</v>
      </c>
      <c r="S242" s="10">
        <v>0.8</v>
      </c>
      <c r="T242" s="9">
        <v>1.95</v>
      </c>
      <c r="U242" t="s">
        <v>0</v>
      </c>
    </row>
    <row r="243" spans="1:21">
      <c r="A243" t="s">
        <v>3804</v>
      </c>
      <c r="B243" t="s">
        <v>3805</v>
      </c>
      <c r="C243" t="s">
        <v>3806</v>
      </c>
      <c r="D243" t="s">
        <v>3807</v>
      </c>
      <c r="E243" t="s">
        <v>227</v>
      </c>
      <c r="F243" t="s">
        <v>824</v>
      </c>
      <c r="G243" t="s">
        <v>495</v>
      </c>
      <c r="H243" t="s">
        <v>260</v>
      </c>
      <c r="I243" t="s">
        <v>229</v>
      </c>
      <c r="J243" t="s">
        <v>261</v>
      </c>
      <c r="K243">
        <v>50000</v>
      </c>
      <c r="L243" t="s">
        <v>3808</v>
      </c>
      <c r="M243" t="s">
        <v>3809</v>
      </c>
      <c r="N243" t="s">
        <v>296</v>
      </c>
      <c r="O243" t="s">
        <v>3117</v>
      </c>
      <c r="P243" t="str">
        <f t="shared" si="3"/>
        <v>NO</v>
      </c>
      <c r="Q243" s="7">
        <v>0.35</v>
      </c>
      <c r="R243" s="7">
        <v>0.8</v>
      </c>
      <c r="S243" s="10">
        <v>0.8</v>
      </c>
      <c r="T243" s="9">
        <v>1.95</v>
      </c>
      <c r="U243" t="s">
        <v>0</v>
      </c>
    </row>
    <row r="244" spans="1:21">
      <c r="A244" t="s">
        <v>4919</v>
      </c>
      <c r="B244" t="s">
        <v>4920</v>
      </c>
      <c r="C244" t="s">
        <v>4921</v>
      </c>
      <c r="D244" t="s">
        <v>4922</v>
      </c>
      <c r="E244" t="s">
        <v>227</v>
      </c>
      <c r="F244" t="s">
        <v>824</v>
      </c>
      <c r="G244" t="s">
        <v>495</v>
      </c>
      <c r="H244" t="s">
        <v>240</v>
      </c>
      <c r="I244" t="s">
        <v>229</v>
      </c>
      <c r="J244" t="s">
        <v>261</v>
      </c>
      <c r="K244" t="s">
        <v>296</v>
      </c>
      <c r="L244" t="s">
        <v>4923</v>
      </c>
      <c r="M244" t="s">
        <v>4924</v>
      </c>
      <c r="N244" t="s">
        <v>2262</v>
      </c>
      <c r="O244" t="s">
        <v>3117</v>
      </c>
      <c r="P244" t="str">
        <f t="shared" si="3"/>
        <v>NO</v>
      </c>
      <c r="Q244" s="7">
        <v>0.35</v>
      </c>
      <c r="R244" s="7">
        <v>0.8</v>
      </c>
      <c r="S244" s="10">
        <v>0.8</v>
      </c>
      <c r="T244" s="9">
        <v>1.95</v>
      </c>
      <c r="U244" t="s">
        <v>0</v>
      </c>
    </row>
    <row r="245" spans="1:21">
      <c r="A245" t="s">
        <v>5297</v>
      </c>
      <c r="B245" t="s">
        <v>5298</v>
      </c>
      <c r="C245" t="s">
        <v>5299</v>
      </c>
      <c r="D245" t="s">
        <v>5300</v>
      </c>
      <c r="E245" t="s">
        <v>250</v>
      </c>
      <c r="F245" t="s">
        <v>121</v>
      </c>
      <c r="G245" t="s">
        <v>495</v>
      </c>
      <c r="H245" t="s">
        <v>260</v>
      </c>
      <c r="I245" t="s">
        <v>229</v>
      </c>
      <c r="J245" t="s">
        <v>261</v>
      </c>
      <c r="K245" t="s">
        <v>5301</v>
      </c>
      <c r="L245" t="s">
        <v>5302</v>
      </c>
      <c r="M245" t="s">
        <v>5303</v>
      </c>
      <c r="N245" t="s">
        <v>5304</v>
      </c>
      <c r="O245" t="s">
        <v>6740</v>
      </c>
      <c r="P245" t="str">
        <f t="shared" si="3"/>
        <v>NO</v>
      </c>
      <c r="Q245" s="7">
        <v>0.35</v>
      </c>
      <c r="R245" s="7">
        <v>0.8</v>
      </c>
      <c r="S245" s="10">
        <v>0.8</v>
      </c>
      <c r="T245" s="9">
        <v>1.95</v>
      </c>
      <c r="U245" t="s">
        <v>0</v>
      </c>
    </row>
    <row r="246" spans="1:21">
      <c r="A246" t="s">
        <v>5629</v>
      </c>
      <c r="B246" t="s">
        <v>5630</v>
      </c>
      <c r="C246" t="s">
        <v>5631</v>
      </c>
      <c r="D246" t="s">
        <v>5632</v>
      </c>
      <c r="E246" t="s">
        <v>227</v>
      </c>
      <c r="F246" t="s">
        <v>18</v>
      </c>
      <c r="G246" t="s">
        <v>495</v>
      </c>
      <c r="H246" t="s">
        <v>292</v>
      </c>
      <c r="I246" t="s">
        <v>292</v>
      </c>
      <c r="J246" t="s">
        <v>261</v>
      </c>
      <c r="K246" t="s">
        <v>5633</v>
      </c>
      <c r="L246" t="s">
        <v>5634</v>
      </c>
      <c r="M246" t="s">
        <v>5635</v>
      </c>
      <c r="N246" t="s">
        <v>5636</v>
      </c>
      <c r="O246" t="s">
        <v>6749</v>
      </c>
      <c r="P246" t="str">
        <f t="shared" si="3"/>
        <v>NO</v>
      </c>
      <c r="Q246" s="7">
        <v>0.35</v>
      </c>
      <c r="R246" s="7">
        <v>0.8</v>
      </c>
      <c r="S246" s="10">
        <v>0.8</v>
      </c>
      <c r="T246" s="9">
        <v>1.95</v>
      </c>
      <c r="U246" t="s">
        <v>0</v>
      </c>
    </row>
    <row r="247" spans="1:21">
      <c r="A247" t="s">
        <v>3344</v>
      </c>
      <c r="B247" t="s">
        <v>3345</v>
      </c>
      <c r="C247" t="s">
        <v>3346</v>
      </c>
      <c r="D247" t="s">
        <v>198</v>
      </c>
      <c r="E247" t="s">
        <v>227</v>
      </c>
      <c r="F247" t="s">
        <v>824</v>
      </c>
      <c r="G247" t="s">
        <v>495</v>
      </c>
      <c r="H247" t="s">
        <v>240</v>
      </c>
      <c r="I247" t="s">
        <v>292</v>
      </c>
      <c r="J247" t="s">
        <v>261</v>
      </c>
      <c r="K247" t="s">
        <v>3347</v>
      </c>
      <c r="L247" t="s">
        <v>3348</v>
      </c>
      <c r="M247" t="s">
        <v>3349</v>
      </c>
      <c r="N247" t="s">
        <v>240</v>
      </c>
      <c r="O247" t="s">
        <v>265</v>
      </c>
      <c r="P247" t="str">
        <f t="shared" si="3"/>
        <v>NO</v>
      </c>
      <c r="Q247" s="7">
        <v>0.35</v>
      </c>
      <c r="R247" s="7">
        <v>0.8</v>
      </c>
      <c r="S247" s="10">
        <v>0.8</v>
      </c>
      <c r="T247" s="9">
        <v>1.95</v>
      </c>
      <c r="U247" t="s">
        <v>0</v>
      </c>
    </row>
    <row r="248" spans="1:21">
      <c r="A248" t="s">
        <v>3605</v>
      </c>
      <c r="B248" t="s">
        <v>3606</v>
      </c>
      <c r="C248" t="s">
        <v>3607</v>
      </c>
      <c r="D248" t="s">
        <v>3608</v>
      </c>
      <c r="E248" t="s">
        <v>250</v>
      </c>
      <c r="F248" t="s">
        <v>824</v>
      </c>
      <c r="G248" t="s">
        <v>495</v>
      </c>
      <c r="H248" t="s">
        <v>240</v>
      </c>
      <c r="I248" t="s">
        <v>561</v>
      </c>
      <c r="J248" t="s">
        <v>261</v>
      </c>
      <c r="K248">
        <v>380</v>
      </c>
      <c r="L248" t="s">
        <v>3609</v>
      </c>
      <c r="M248" t="s">
        <v>3610</v>
      </c>
      <c r="N248" t="s">
        <v>240</v>
      </c>
      <c r="O248" t="s">
        <v>265</v>
      </c>
      <c r="P248" t="str">
        <f t="shared" si="3"/>
        <v>NO</v>
      </c>
      <c r="Q248" s="7">
        <v>0.35</v>
      </c>
      <c r="R248" s="7">
        <v>0.8</v>
      </c>
      <c r="S248" s="10">
        <v>0.8</v>
      </c>
      <c r="T248" s="9">
        <v>1.95</v>
      </c>
      <c r="U248" t="s">
        <v>0</v>
      </c>
    </row>
    <row r="249" spans="1:21">
      <c r="A249" t="s">
        <v>4191</v>
      </c>
      <c r="B249" t="s">
        <v>4192</v>
      </c>
      <c r="C249" t="s">
        <v>3743</v>
      </c>
      <c r="D249" t="s">
        <v>4193</v>
      </c>
      <c r="E249" t="s">
        <v>227</v>
      </c>
      <c r="F249" t="s">
        <v>824</v>
      </c>
      <c r="G249" t="s">
        <v>495</v>
      </c>
      <c r="H249" t="s">
        <v>240</v>
      </c>
      <c r="I249" t="s">
        <v>561</v>
      </c>
      <c r="J249" t="s">
        <v>261</v>
      </c>
      <c r="K249">
        <v>380</v>
      </c>
      <c r="L249" t="s">
        <v>4194</v>
      </c>
      <c r="M249" t="s">
        <v>4194</v>
      </c>
      <c r="N249" t="s">
        <v>240</v>
      </c>
      <c r="O249" t="s">
        <v>265</v>
      </c>
      <c r="P249" t="str">
        <f t="shared" si="3"/>
        <v>NO</v>
      </c>
      <c r="Q249" s="7">
        <v>0.35</v>
      </c>
      <c r="R249" s="7">
        <v>0.8</v>
      </c>
      <c r="S249" s="10">
        <v>0.8</v>
      </c>
      <c r="T249" s="9">
        <v>1.95</v>
      </c>
      <c r="U249" t="s">
        <v>0</v>
      </c>
    </row>
    <row r="250" spans="1:21">
      <c r="A250" t="s">
        <v>4476</v>
      </c>
      <c r="B250" t="s">
        <v>4477</v>
      </c>
      <c r="C250" t="s">
        <v>4478</v>
      </c>
      <c r="D250" t="s">
        <v>4479</v>
      </c>
      <c r="E250" t="s">
        <v>227</v>
      </c>
      <c r="F250" t="s">
        <v>824</v>
      </c>
      <c r="G250" t="s">
        <v>495</v>
      </c>
      <c r="H250" t="s">
        <v>1964</v>
      </c>
      <c r="I250" t="s">
        <v>776</v>
      </c>
      <c r="J250" t="s">
        <v>261</v>
      </c>
      <c r="K250" t="s">
        <v>4480</v>
      </c>
      <c r="L250" t="s">
        <v>4481</v>
      </c>
      <c r="M250" t="s">
        <v>4482</v>
      </c>
      <c r="N250" t="s">
        <v>240</v>
      </c>
      <c r="O250" t="s">
        <v>265</v>
      </c>
      <c r="P250" t="str">
        <f t="shared" si="3"/>
        <v>NO</v>
      </c>
      <c r="Q250" s="7">
        <v>0.35</v>
      </c>
      <c r="R250" s="7">
        <v>0.8</v>
      </c>
      <c r="S250" s="10">
        <v>0.8</v>
      </c>
      <c r="T250" s="9">
        <v>1.95</v>
      </c>
      <c r="U250" t="s">
        <v>0</v>
      </c>
    </row>
    <row r="251" spans="1:21">
      <c r="A251" t="s">
        <v>4822</v>
      </c>
      <c r="B251" t="s">
        <v>4823</v>
      </c>
      <c r="C251" t="s">
        <v>4824</v>
      </c>
      <c r="D251" t="s">
        <v>4825</v>
      </c>
      <c r="E251" t="s">
        <v>250</v>
      </c>
      <c r="F251" t="s">
        <v>824</v>
      </c>
      <c r="G251" t="s">
        <v>495</v>
      </c>
      <c r="H251" t="s">
        <v>260</v>
      </c>
      <c r="I251" t="s">
        <v>561</v>
      </c>
      <c r="J251" t="s">
        <v>261</v>
      </c>
      <c r="K251" t="s">
        <v>1767</v>
      </c>
      <c r="L251" t="s">
        <v>4826</v>
      </c>
      <c r="M251" t="s">
        <v>4827</v>
      </c>
      <c r="N251" t="s">
        <v>240</v>
      </c>
      <c r="O251" t="s">
        <v>265</v>
      </c>
      <c r="P251" t="str">
        <f t="shared" si="3"/>
        <v>NO</v>
      </c>
      <c r="Q251" s="7">
        <v>0.35</v>
      </c>
      <c r="R251" s="7">
        <v>0.8</v>
      </c>
      <c r="S251" s="10">
        <v>0.8</v>
      </c>
      <c r="T251" s="9">
        <v>1.95</v>
      </c>
      <c r="U251" t="s">
        <v>0</v>
      </c>
    </row>
    <row r="252" spans="1:21">
      <c r="A252" t="s">
        <v>5257</v>
      </c>
      <c r="B252" t="s">
        <v>5258</v>
      </c>
      <c r="C252" t="s">
        <v>5259</v>
      </c>
      <c r="D252" t="s">
        <v>3313</v>
      </c>
      <c r="E252" t="s">
        <v>250</v>
      </c>
      <c r="F252" t="s">
        <v>30</v>
      </c>
      <c r="G252" t="s">
        <v>495</v>
      </c>
      <c r="H252" t="s">
        <v>240</v>
      </c>
      <c r="I252" t="s">
        <v>229</v>
      </c>
      <c r="J252" t="s">
        <v>261</v>
      </c>
      <c r="K252" t="s">
        <v>5260</v>
      </c>
      <c r="L252" t="s">
        <v>5261</v>
      </c>
      <c r="M252" t="s">
        <v>5262</v>
      </c>
      <c r="N252" t="s">
        <v>240</v>
      </c>
      <c r="O252" t="s">
        <v>265</v>
      </c>
      <c r="P252" t="str">
        <f t="shared" si="3"/>
        <v>NO</v>
      </c>
      <c r="Q252" s="7">
        <v>0.35</v>
      </c>
      <c r="R252" s="7">
        <v>0.8</v>
      </c>
      <c r="S252" s="10">
        <v>0.8</v>
      </c>
      <c r="T252" s="9">
        <v>1.95</v>
      </c>
      <c r="U252" t="s">
        <v>0</v>
      </c>
    </row>
    <row r="253" spans="1:21">
      <c r="A253" t="s">
        <v>3178</v>
      </c>
      <c r="B253" t="s">
        <v>3179</v>
      </c>
      <c r="C253" t="s">
        <v>3180</v>
      </c>
      <c r="D253" t="s">
        <v>3181</v>
      </c>
      <c r="E253" t="s">
        <v>227</v>
      </c>
      <c r="F253" t="s">
        <v>824</v>
      </c>
      <c r="G253" t="s">
        <v>495</v>
      </c>
      <c r="H253" t="s">
        <v>240</v>
      </c>
      <c r="I253" t="s">
        <v>292</v>
      </c>
      <c r="J253" t="s">
        <v>367</v>
      </c>
      <c r="K253" t="s">
        <v>3182</v>
      </c>
      <c r="L253" t="s">
        <v>3183</v>
      </c>
      <c r="M253" t="s">
        <v>3184</v>
      </c>
      <c r="N253" t="s">
        <v>3185</v>
      </c>
      <c r="O253" t="s">
        <v>3117</v>
      </c>
      <c r="P253" t="str">
        <f t="shared" si="3"/>
        <v>NO</v>
      </c>
      <c r="Q253" s="7">
        <v>0.35</v>
      </c>
      <c r="R253" s="7">
        <v>0.8</v>
      </c>
      <c r="S253" s="10">
        <v>0.8</v>
      </c>
      <c r="T253" s="9">
        <v>1.95</v>
      </c>
      <c r="U253" t="s">
        <v>0</v>
      </c>
    </row>
    <row r="254" spans="1:21">
      <c r="A254" t="s">
        <v>6232</v>
      </c>
      <c r="B254" t="s">
        <v>6233</v>
      </c>
      <c r="C254" t="s">
        <v>6234</v>
      </c>
      <c r="D254" t="s">
        <v>673</v>
      </c>
      <c r="E254" t="s">
        <v>227</v>
      </c>
      <c r="F254" t="s">
        <v>824</v>
      </c>
      <c r="G254" t="s">
        <v>1562</v>
      </c>
      <c r="H254" t="s">
        <v>229</v>
      </c>
      <c r="I254" t="s">
        <v>251</v>
      </c>
      <c r="J254" t="s">
        <v>261</v>
      </c>
      <c r="K254" t="s">
        <v>662</v>
      </c>
      <c r="L254" t="s">
        <v>6235</v>
      </c>
      <c r="M254" t="s">
        <v>6236</v>
      </c>
      <c r="N254" t="s">
        <v>6237</v>
      </c>
      <c r="O254" t="s">
        <v>6759</v>
      </c>
      <c r="P254" t="str">
        <f t="shared" si="3"/>
        <v>NO</v>
      </c>
      <c r="Q254" s="7">
        <v>0.35</v>
      </c>
      <c r="R254" s="7">
        <v>0.8</v>
      </c>
      <c r="S254" s="10">
        <v>0.8</v>
      </c>
      <c r="T254" s="9">
        <v>1.95</v>
      </c>
      <c r="U254" t="s">
        <v>0</v>
      </c>
    </row>
    <row r="255" spans="1:21">
      <c r="A255" t="s">
        <v>5277</v>
      </c>
      <c r="B255" t="s">
        <v>5278</v>
      </c>
      <c r="C255" t="s">
        <v>5279</v>
      </c>
      <c r="D255" t="s">
        <v>5280</v>
      </c>
      <c r="E255" t="s">
        <v>227</v>
      </c>
      <c r="F255" t="s">
        <v>77</v>
      </c>
      <c r="G255" t="s">
        <v>1562</v>
      </c>
      <c r="H255" t="s">
        <v>240</v>
      </c>
      <c r="I255" t="s">
        <v>251</v>
      </c>
      <c r="J255" t="s">
        <v>261</v>
      </c>
      <c r="K255" t="s">
        <v>5281</v>
      </c>
      <c r="L255" t="s">
        <v>5282</v>
      </c>
      <c r="M255" t="s">
        <v>5283</v>
      </c>
      <c r="N255" t="s">
        <v>240</v>
      </c>
      <c r="O255" t="s">
        <v>265</v>
      </c>
      <c r="P255" t="str">
        <f t="shared" si="3"/>
        <v>NO</v>
      </c>
      <c r="Q255" s="7">
        <v>0.35</v>
      </c>
      <c r="R255" s="7">
        <v>0.8</v>
      </c>
      <c r="S255" s="10">
        <v>0.8</v>
      </c>
      <c r="T255" s="9">
        <v>1.95</v>
      </c>
      <c r="U255" t="s">
        <v>0</v>
      </c>
    </row>
    <row r="256" spans="1:21">
      <c r="A256" t="s">
        <v>5642</v>
      </c>
      <c r="B256" t="s">
        <v>5643</v>
      </c>
      <c r="C256" t="s">
        <v>5644</v>
      </c>
      <c r="D256" t="s">
        <v>673</v>
      </c>
      <c r="E256" t="s">
        <v>227</v>
      </c>
      <c r="F256" t="s">
        <v>166</v>
      </c>
      <c r="G256" t="s">
        <v>1562</v>
      </c>
      <c r="H256" t="s">
        <v>229</v>
      </c>
      <c r="I256" t="s">
        <v>240</v>
      </c>
      <c r="J256" t="s">
        <v>261</v>
      </c>
      <c r="K256" t="s">
        <v>5645</v>
      </c>
      <c r="L256" t="s">
        <v>5646</v>
      </c>
      <c r="M256" t="s">
        <v>5647</v>
      </c>
      <c r="N256" t="s">
        <v>240</v>
      </c>
      <c r="O256" t="s">
        <v>265</v>
      </c>
      <c r="P256" t="str">
        <f t="shared" si="3"/>
        <v>NO</v>
      </c>
      <c r="Q256" s="7">
        <v>0.35</v>
      </c>
      <c r="R256" s="7">
        <v>0.8</v>
      </c>
      <c r="S256" s="10">
        <v>0.8</v>
      </c>
      <c r="T256" s="9">
        <v>1.95</v>
      </c>
      <c r="U256" t="s">
        <v>0</v>
      </c>
    </row>
    <row r="257" spans="1:21">
      <c r="A257" t="s">
        <v>2989</v>
      </c>
      <c r="B257" t="s">
        <v>2990</v>
      </c>
      <c r="C257" t="s">
        <v>2991</v>
      </c>
      <c r="D257" t="s">
        <v>2992</v>
      </c>
      <c r="E257" t="s">
        <v>227</v>
      </c>
      <c r="F257" t="s">
        <v>184</v>
      </c>
      <c r="G257" t="s">
        <v>495</v>
      </c>
      <c r="H257" t="s">
        <v>229</v>
      </c>
      <c r="I257" t="s">
        <v>260</v>
      </c>
      <c r="J257" t="s">
        <v>261</v>
      </c>
      <c r="K257" t="s">
        <v>662</v>
      </c>
      <c r="L257" t="s">
        <v>2993</v>
      </c>
      <c r="M257" t="s">
        <v>2994</v>
      </c>
      <c r="N257" t="s">
        <v>528</v>
      </c>
      <c r="O257" t="s">
        <v>6638</v>
      </c>
      <c r="P257" t="str">
        <f t="shared" si="3"/>
        <v>NO</v>
      </c>
      <c r="Q257" s="7">
        <v>0.35</v>
      </c>
      <c r="R257" s="7">
        <v>0.8</v>
      </c>
      <c r="S257" s="10">
        <v>0.8</v>
      </c>
      <c r="T257" s="9">
        <v>1.95</v>
      </c>
      <c r="U257" t="s">
        <v>0</v>
      </c>
    </row>
    <row r="258" spans="1:21">
      <c r="A258" t="s">
        <v>3088</v>
      </c>
      <c r="B258" t="s">
        <v>3089</v>
      </c>
      <c r="C258" t="s">
        <v>3090</v>
      </c>
      <c r="D258" t="s">
        <v>3091</v>
      </c>
      <c r="E258" t="s">
        <v>227</v>
      </c>
      <c r="F258" t="s">
        <v>150</v>
      </c>
      <c r="G258" t="s">
        <v>495</v>
      </c>
      <c r="H258" t="s">
        <v>240</v>
      </c>
      <c r="I258" t="s">
        <v>260</v>
      </c>
      <c r="J258" t="s">
        <v>261</v>
      </c>
      <c r="K258" t="s">
        <v>296</v>
      </c>
      <c r="L258" t="s">
        <v>3092</v>
      </c>
      <c r="M258" t="s">
        <v>3093</v>
      </c>
      <c r="N258" t="s">
        <v>296</v>
      </c>
      <c r="O258" t="s">
        <v>3117</v>
      </c>
      <c r="P258" t="str">
        <f t="shared" ref="P258:P321" si="4">IF(IFERROR(SEARCH("NO", O258), 0), "NO", "YES")</f>
        <v>NO</v>
      </c>
      <c r="Q258" s="7">
        <v>0.35</v>
      </c>
      <c r="R258" s="7">
        <v>0.8</v>
      </c>
      <c r="S258" s="10">
        <v>0.8</v>
      </c>
      <c r="T258" s="12">
        <v>1.95</v>
      </c>
      <c r="U258" t="s">
        <v>0</v>
      </c>
    </row>
    <row r="259" spans="1:21">
      <c r="A259" t="s">
        <v>5452</v>
      </c>
      <c r="B259" t="s">
        <v>5453</v>
      </c>
      <c r="C259" t="s">
        <v>5454</v>
      </c>
      <c r="D259" t="s">
        <v>5455</v>
      </c>
      <c r="E259" t="s">
        <v>250</v>
      </c>
      <c r="F259" t="s">
        <v>187</v>
      </c>
      <c r="G259" t="s">
        <v>495</v>
      </c>
      <c r="H259" t="s">
        <v>229</v>
      </c>
      <c r="I259" t="s">
        <v>251</v>
      </c>
      <c r="J259" t="s">
        <v>261</v>
      </c>
      <c r="K259" t="s">
        <v>5456</v>
      </c>
      <c r="L259" t="s">
        <v>5457</v>
      </c>
      <c r="M259" t="s">
        <v>5458</v>
      </c>
      <c r="N259" t="s">
        <v>296</v>
      </c>
      <c r="O259" t="s">
        <v>6691</v>
      </c>
      <c r="P259" t="str">
        <f t="shared" si="4"/>
        <v>NO</v>
      </c>
      <c r="Q259" s="7">
        <v>0.35</v>
      </c>
      <c r="R259" s="7">
        <v>0.8</v>
      </c>
      <c r="S259" s="10">
        <v>0.8</v>
      </c>
      <c r="T259" s="9">
        <v>1.95</v>
      </c>
      <c r="U259" t="s">
        <v>0</v>
      </c>
    </row>
    <row r="260" spans="1:21">
      <c r="A260" t="s">
        <v>5654</v>
      </c>
      <c r="B260" t="s">
        <v>5655</v>
      </c>
      <c r="C260" t="s">
        <v>5656</v>
      </c>
      <c r="D260" t="s">
        <v>5657</v>
      </c>
      <c r="E260" t="s">
        <v>227</v>
      </c>
      <c r="F260" t="s">
        <v>42</v>
      </c>
      <c r="G260" t="s">
        <v>495</v>
      </c>
      <c r="H260" t="s">
        <v>229</v>
      </c>
      <c r="I260" t="s">
        <v>251</v>
      </c>
      <c r="J260" t="s">
        <v>261</v>
      </c>
      <c r="K260" t="s">
        <v>5658</v>
      </c>
      <c r="L260" t="s">
        <v>5659</v>
      </c>
      <c r="M260" t="s">
        <v>5660</v>
      </c>
      <c r="N260" t="s">
        <v>5661</v>
      </c>
      <c r="O260" t="s">
        <v>6750</v>
      </c>
      <c r="P260" t="str">
        <f t="shared" si="4"/>
        <v>NO</v>
      </c>
      <c r="Q260" s="7">
        <v>0.35</v>
      </c>
      <c r="R260" s="7">
        <v>0.8</v>
      </c>
      <c r="S260" s="10">
        <v>0.8</v>
      </c>
      <c r="T260" s="9">
        <v>1.95</v>
      </c>
      <c r="U260" t="s">
        <v>0</v>
      </c>
    </row>
    <row r="261" spans="1:21">
      <c r="A261" t="s">
        <v>6430</v>
      </c>
      <c r="B261" t="s">
        <v>6431</v>
      </c>
      <c r="C261" t="s">
        <v>6432</v>
      </c>
      <c r="D261" t="s">
        <v>6433</v>
      </c>
      <c r="E261" t="s">
        <v>227</v>
      </c>
      <c r="F261" t="s">
        <v>168</v>
      </c>
      <c r="G261" t="s">
        <v>495</v>
      </c>
      <c r="H261" t="s">
        <v>292</v>
      </c>
      <c r="I261" t="s">
        <v>240</v>
      </c>
      <c r="J261" t="s">
        <v>261</v>
      </c>
      <c r="K261" t="s">
        <v>6434</v>
      </c>
      <c r="L261" t="s">
        <v>6435</v>
      </c>
      <c r="M261" t="s">
        <v>6436</v>
      </c>
      <c r="N261" t="s">
        <v>6437</v>
      </c>
      <c r="O261" t="s">
        <v>6764</v>
      </c>
      <c r="P261" t="str">
        <f t="shared" si="4"/>
        <v>NO</v>
      </c>
      <c r="Q261" s="7">
        <v>0.35</v>
      </c>
      <c r="R261" s="7">
        <v>0.8</v>
      </c>
      <c r="S261" s="10">
        <v>0.8</v>
      </c>
      <c r="T261" s="9">
        <v>1.95</v>
      </c>
      <c r="U261" t="s">
        <v>0</v>
      </c>
    </row>
    <row r="262" spans="1:21">
      <c r="A262" t="s">
        <v>705</v>
      </c>
      <c r="B262" t="s">
        <v>706</v>
      </c>
      <c r="C262" t="s">
        <v>707</v>
      </c>
      <c r="D262" t="s">
        <v>708</v>
      </c>
      <c r="E262" t="s">
        <v>227</v>
      </c>
      <c r="F262" t="s">
        <v>129</v>
      </c>
      <c r="G262" t="s">
        <v>495</v>
      </c>
      <c r="H262" t="s">
        <v>229</v>
      </c>
      <c r="I262" t="s">
        <v>240</v>
      </c>
      <c r="J262" t="s">
        <v>261</v>
      </c>
      <c r="K262" t="s">
        <v>709</v>
      </c>
      <c r="L262" t="s">
        <v>710</v>
      </c>
      <c r="M262" t="s">
        <v>711</v>
      </c>
      <c r="N262" t="s">
        <v>712</v>
      </c>
      <c r="O262" t="s">
        <v>265</v>
      </c>
      <c r="P262" t="str">
        <f t="shared" si="4"/>
        <v>NO</v>
      </c>
      <c r="Q262" s="7">
        <v>0.35</v>
      </c>
      <c r="R262" s="7">
        <v>0.8</v>
      </c>
      <c r="S262" s="10">
        <v>0.8</v>
      </c>
      <c r="T262" s="9">
        <v>1.95</v>
      </c>
      <c r="U262" t="s">
        <v>0</v>
      </c>
    </row>
    <row r="263" spans="1:21">
      <c r="A263" t="s">
        <v>1271</v>
      </c>
      <c r="B263" t="s">
        <v>1272</v>
      </c>
      <c r="C263" t="s">
        <v>1273</v>
      </c>
      <c r="D263" t="s">
        <v>1274</v>
      </c>
      <c r="E263" t="s">
        <v>250</v>
      </c>
      <c r="F263" t="s">
        <v>129</v>
      </c>
      <c r="G263" t="s">
        <v>495</v>
      </c>
      <c r="H263" t="s">
        <v>229</v>
      </c>
      <c r="I263" t="s">
        <v>240</v>
      </c>
      <c r="J263" t="s">
        <v>261</v>
      </c>
      <c r="K263" t="s">
        <v>1275</v>
      </c>
      <c r="L263" t="s">
        <v>1276</v>
      </c>
      <c r="M263" t="s">
        <v>1277</v>
      </c>
      <c r="N263" t="s">
        <v>240</v>
      </c>
      <c r="O263" t="s">
        <v>265</v>
      </c>
      <c r="P263" t="str">
        <f t="shared" si="4"/>
        <v>NO</v>
      </c>
      <c r="Q263" s="7">
        <v>0.35</v>
      </c>
      <c r="R263" s="7">
        <v>0.8</v>
      </c>
      <c r="S263" s="10">
        <v>0.8</v>
      </c>
      <c r="T263" s="9">
        <v>1.95</v>
      </c>
      <c r="U263" t="s">
        <v>0</v>
      </c>
    </row>
    <row r="264" spans="1:21">
      <c r="A264" t="s">
        <v>2798</v>
      </c>
      <c r="B264" t="s">
        <v>2799</v>
      </c>
      <c r="C264" t="s">
        <v>2800</v>
      </c>
      <c r="D264" t="s">
        <v>2801</v>
      </c>
      <c r="E264" t="s">
        <v>227</v>
      </c>
      <c r="F264" t="s">
        <v>72</v>
      </c>
      <c r="G264" t="s">
        <v>495</v>
      </c>
      <c r="H264" t="s">
        <v>240</v>
      </c>
      <c r="I264" t="s">
        <v>260</v>
      </c>
      <c r="J264" t="s">
        <v>261</v>
      </c>
      <c r="K264" t="s">
        <v>2802</v>
      </c>
      <c r="L264" t="s">
        <v>2803</v>
      </c>
      <c r="M264" t="s">
        <v>2804</v>
      </c>
      <c r="N264" t="s">
        <v>240</v>
      </c>
      <c r="O264" t="s">
        <v>265</v>
      </c>
      <c r="P264" t="str">
        <f t="shared" si="4"/>
        <v>NO</v>
      </c>
      <c r="Q264" s="7">
        <v>0.35</v>
      </c>
      <c r="R264" s="7">
        <v>0.8</v>
      </c>
      <c r="S264" s="10">
        <v>0.8</v>
      </c>
      <c r="T264" s="9">
        <v>1.95</v>
      </c>
      <c r="U264" t="s">
        <v>0</v>
      </c>
    </row>
    <row r="265" spans="1:21">
      <c r="A265" t="s">
        <v>3186</v>
      </c>
      <c r="B265" t="s">
        <v>3187</v>
      </c>
      <c r="C265" t="s">
        <v>3188</v>
      </c>
      <c r="D265" t="s">
        <v>3189</v>
      </c>
      <c r="E265" t="s">
        <v>227</v>
      </c>
      <c r="F265" t="s">
        <v>42</v>
      </c>
      <c r="G265" t="s">
        <v>495</v>
      </c>
      <c r="H265" t="s">
        <v>260</v>
      </c>
      <c r="I265" t="s">
        <v>251</v>
      </c>
      <c r="J265" t="s">
        <v>261</v>
      </c>
      <c r="K265" t="s">
        <v>2065</v>
      </c>
      <c r="L265" t="s">
        <v>3190</v>
      </c>
      <c r="M265" t="s">
        <v>3191</v>
      </c>
      <c r="N265" t="s">
        <v>240</v>
      </c>
      <c r="O265" t="s">
        <v>265</v>
      </c>
      <c r="P265" t="str">
        <f t="shared" si="4"/>
        <v>NO</v>
      </c>
      <c r="Q265" s="7">
        <v>0.35</v>
      </c>
      <c r="R265" s="7">
        <v>0.8</v>
      </c>
      <c r="S265" s="10">
        <v>0.8</v>
      </c>
      <c r="T265" s="9">
        <v>1.95</v>
      </c>
      <c r="U265" t="s">
        <v>0</v>
      </c>
    </row>
    <row r="266" spans="1:21">
      <c r="A266" t="s">
        <v>5156</v>
      </c>
      <c r="B266" t="s">
        <v>5157</v>
      </c>
      <c r="C266" t="s">
        <v>5158</v>
      </c>
      <c r="D266" t="s">
        <v>2992</v>
      </c>
      <c r="E266" t="s">
        <v>227</v>
      </c>
      <c r="F266" t="s">
        <v>824</v>
      </c>
      <c r="G266" t="s">
        <v>495</v>
      </c>
      <c r="H266" t="s">
        <v>260</v>
      </c>
      <c r="I266" t="s">
        <v>251</v>
      </c>
      <c r="J266" t="s">
        <v>261</v>
      </c>
      <c r="K266" t="s">
        <v>5159</v>
      </c>
      <c r="L266" t="s">
        <v>5160</v>
      </c>
      <c r="M266" t="s">
        <v>5161</v>
      </c>
      <c r="N266" t="s">
        <v>240</v>
      </c>
      <c r="O266" t="s">
        <v>265</v>
      </c>
      <c r="P266" t="str">
        <f t="shared" si="4"/>
        <v>NO</v>
      </c>
      <c r="Q266" s="7">
        <v>0.35</v>
      </c>
      <c r="R266" s="7">
        <v>0.8</v>
      </c>
      <c r="S266" s="10">
        <v>0.8</v>
      </c>
      <c r="T266" s="9">
        <v>1.95</v>
      </c>
      <c r="U266" t="s">
        <v>0</v>
      </c>
    </row>
    <row r="267" spans="1:21">
      <c r="A267" t="s">
        <v>288</v>
      </c>
      <c r="B267" t="s">
        <v>289</v>
      </c>
      <c r="C267" t="s">
        <v>290</v>
      </c>
      <c r="D267" t="s">
        <v>291</v>
      </c>
      <c r="E267" t="s">
        <v>227</v>
      </c>
      <c r="F267" t="s">
        <v>121</v>
      </c>
      <c r="G267" t="s">
        <v>259</v>
      </c>
      <c r="H267" t="s">
        <v>240</v>
      </c>
      <c r="I267" t="s">
        <v>292</v>
      </c>
      <c r="J267" t="s">
        <v>230</v>
      </c>
      <c r="K267" t="s">
        <v>293</v>
      </c>
      <c r="L267" t="s">
        <v>294</v>
      </c>
      <c r="M267" t="s">
        <v>295</v>
      </c>
      <c r="N267" t="s">
        <v>296</v>
      </c>
      <c r="O267" t="s">
        <v>3117</v>
      </c>
      <c r="P267" t="str">
        <f t="shared" si="4"/>
        <v>NO</v>
      </c>
      <c r="Q267" s="7">
        <v>0.3</v>
      </c>
      <c r="R267" s="7">
        <v>0.8</v>
      </c>
      <c r="S267" s="10">
        <v>0.8</v>
      </c>
      <c r="T267" s="9">
        <v>1.9000000000000001</v>
      </c>
      <c r="U267" t="s">
        <v>0</v>
      </c>
    </row>
    <row r="268" spans="1:21">
      <c r="A268" t="s">
        <v>735</v>
      </c>
      <c r="B268" t="s">
        <v>736</v>
      </c>
      <c r="C268" t="s">
        <v>737</v>
      </c>
      <c r="D268" t="s">
        <v>738</v>
      </c>
      <c r="E268" t="s">
        <v>227</v>
      </c>
      <c r="F268" t="s">
        <v>144</v>
      </c>
      <c r="G268" t="s">
        <v>259</v>
      </c>
      <c r="H268" t="s">
        <v>260</v>
      </c>
      <c r="I268" t="s">
        <v>229</v>
      </c>
      <c r="J268" t="s">
        <v>230</v>
      </c>
      <c r="K268" t="s">
        <v>739</v>
      </c>
      <c r="L268" t="s">
        <v>740</v>
      </c>
      <c r="M268" t="s">
        <v>741</v>
      </c>
      <c r="N268" t="s">
        <v>742</v>
      </c>
      <c r="O268" t="s">
        <v>6643</v>
      </c>
      <c r="P268" t="str">
        <f t="shared" si="4"/>
        <v>NO</v>
      </c>
      <c r="Q268" s="7">
        <v>0.3</v>
      </c>
      <c r="R268" s="7">
        <v>0.8</v>
      </c>
      <c r="S268" s="10">
        <v>0.8</v>
      </c>
      <c r="T268" s="9">
        <v>1.9000000000000001</v>
      </c>
      <c r="U268" t="s">
        <v>0</v>
      </c>
    </row>
    <row r="269" spans="1:21">
      <c r="A269" t="s">
        <v>1462</v>
      </c>
      <c r="B269" t="s">
        <v>1463</v>
      </c>
      <c r="C269" t="s">
        <v>1464</v>
      </c>
      <c r="D269" t="s">
        <v>1465</v>
      </c>
      <c r="E269" t="s">
        <v>227</v>
      </c>
      <c r="F269" t="s">
        <v>189</v>
      </c>
      <c r="G269" t="s">
        <v>259</v>
      </c>
      <c r="H269" t="s">
        <v>260</v>
      </c>
      <c r="I269" t="s">
        <v>292</v>
      </c>
      <c r="J269" t="s">
        <v>230</v>
      </c>
      <c r="K269" t="s">
        <v>1466</v>
      </c>
      <c r="L269" t="s">
        <v>1467</v>
      </c>
      <c r="M269" t="s">
        <v>1468</v>
      </c>
      <c r="N269" t="s">
        <v>296</v>
      </c>
      <c r="O269" t="s">
        <v>3117</v>
      </c>
      <c r="P269" t="str">
        <f t="shared" si="4"/>
        <v>NO</v>
      </c>
      <c r="Q269" s="7">
        <v>0.3</v>
      </c>
      <c r="R269" s="7">
        <v>0.8</v>
      </c>
      <c r="S269" s="10">
        <v>0.8</v>
      </c>
      <c r="T269" s="9">
        <v>1.9000000000000001</v>
      </c>
      <c r="U269" t="s">
        <v>0</v>
      </c>
    </row>
    <row r="270" spans="1:21">
      <c r="A270" t="s">
        <v>1551</v>
      </c>
      <c r="B270" t="s">
        <v>1552</v>
      </c>
      <c r="C270" t="s">
        <v>1553</v>
      </c>
      <c r="D270" t="s">
        <v>1554</v>
      </c>
      <c r="E270" t="s">
        <v>227</v>
      </c>
      <c r="F270" t="s">
        <v>172</v>
      </c>
      <c r="G270" t="s">
        <v>259</v>
      </c>
      <c r="H270" t="s">
        <v>260</v>
      </c>
      <c r="I270" t="s">
        <v>229</v>
      </c>
      <c r="J270" t="s">
        <v>230</v>
      </c>
      <c r="K270" t="s">
        <v>1555</v>
      </c>
      <c r="L270" t="s">
        <v>1556</v>
      </c>
      <c r="M270" t="s">
        <v>1557</v>
      </c>
      <c r="N270" t="s">
        <v>296</v>
      </c>
      <c r="O270" t="s">
        <v>3117</v>
      </c>
      <c r="P270" t="str">
        <f t="shared" si="4"/>
        <v>NO</v>
      </c>
      <c r="Q270" s="7">
        <v>0.3</v>
      </c>
      <c r="R270" s="7">
        <v>0.8</v>
      </c>
      <c r="S270" s="10">
        <v>0.8</v>
      </c>
      <c r="T270" s="9">
        <v>1.9000000000000001</v>
      </c>
      <c r="U270" t="s">
        <v>0</v>
      </c>
    </row>
    <row r="271" spans="1:21">
      <c r="A271" t="s">
        <v>1867</v>
      </c>
      <c r="B271" t="s">
        <v>1868</v>
      </c>
      <c r="C271" t="s">
        <v>1869</v>
      </c>
      <c r="D271" t="s">
        <v>1870</v>
      </c>
      <c r="E271" t="s">
        <v>227</v>
      </c>
      <c r="F271" t="s">
        <v>129</v>
      </c>
      <c r="G271" t="s">
        <v>259</v>
      </c>
      <c r="H271" t="s">
        <v>229</v>
      </c>
      <c r="I271" t="s">
        <v>229</v>
      </c>
      <c r="J271" t="s">
        <v>230</v>
      </c>
      <c r="K271" t="s">
        <v>1871</v>
      </c>
      <c r="L271" t="s">
        <v>1872</v>
      </c>
      <c r="M271" t="s">
        <v>1873</v>
      </c>
      <c r="N271" t="s">
        <v>1874</v>
      </c>
      <c r="O271" t="s">
        <v>6635</v>
      </c>
      <c r="P271" t="str">
        <f t="shared" si="4"/>
        <v>NO</v>
      </c>
      <c r="Q271" s="7">
        <v>0.3</v>
      </c>
      <c r="R271" s="7">
        <v>0.8</v>
      </c>
      <c r="S271" s="10">
        <v>0.8</v>
      </c>
      <c r="T271" s="9">
        <v>1.9000000000000001</v>
      </c>
      <c r="U271" t="s">
        <v>0</v>
      </c>
    </row>
    <row r="272" spans="1:21">
      <c r="A272" t="s">
        <v>3144</v>
      </c>
      <c r="B272" t="s">
        <v>3145</v>
      </c>
      <c r="C272" t="s">
        <v>3146</v>
      </c>
      <c r="D272" t="s">
        <v>3147</v>
      </c>
      <c r="E272" t="s">
        <v>227</v>
      </c>
      <c r="F272" t="s">
        <v>150</v>
      </c>
      <c r="G272" t="s">
        <v>259</v>
      </c>
      <c r="H272" t="s">
        <v>1964</v>
      </c>
      <c r="I272" t="s">
        <v>292</v>
      </c>
      <c r="J272" t="s">
        <v>230</v>
      </c>
      <c r="K272" t="s">
        <v>3148</v>
      </c>
      <c r="L272" t="s">
        <v>3149</v>
      </c>
      <c r="M272" t="s">
        <v>3150</v>
      </c>
      <c r="N272" t="s">
        <v>3151</v>
      </c>
      <c r="O272" t="s">
        <v>6687</v>
      </c>
      <c r="P272" t="str">
        <f t="shared" si="4"/>
        <v>NO</v>
      </c>
      <c r="Q272" s="7">
        <v>0.3</v>
      </c>
      <c r="R272" s="7">
        <v>0.8</v>
      </c>
      <c r="S272" s="10">
        <v>0.8</v>
      </c>
      <c r="T272" s="12">
        <v>1.9000000000000001</v>
      </c>
      <c r="U272" t="s">
        <v>0</v>
      </c>
    </row>
    <row r="273" spans="1:21">
      <c r="A273" t="s">
        <v>4125</v>
      </c>
      <c r="B273" t="s">
        <v>4126</v>
      </c>
      <c r="C273" t="s">
        <v>4127</v>
      </c>
      <c r="D273" t="s">
        <v>3412</v>
      </c>
      <c r="E273" t="s">
        <v>227</v>
      </c>
      <c r="F273" t="s">
        <v>42</v>
      </c>
      <c r="G273" t="s">
        <v>239</v>
      </c>
      <c r="H273" t="s">
        <v>292</v>
      </c>
      <c r="I273" t="s">
        <v>292</v>
      </c>
      <c r="J273" t="s">
        <v>230</v>
      </c>
      <c r="K273" t="s">
        <v>4128</v>
      </c>
      <c r="L273" t="s">
        <v>4129</v>
      </c>
      <c r="M273" t="s">
        <v>4130</v>
      </c>
      <c r="N273" t="s">
        <v>296</v>
      </c>
      <c r="O273" t="s">
        <v>3117</v>
      </c>
      <c r="P273" t="str">
        <f t="shared" si="4"/>
        <v>NO</v>
      </c>
      <c r="Q273" s="7">
        <v>0.3</v>
      </c>
      <c r="R273" s="7">
        <v>0.8</v>
      </c>
      <c r="S273" s="10">
        <v>0.8</v>
      </c>
      <c r="T273" s="9">
        <v>1.9000000000000001</v>
      </c>
      <c r="U273" t="s">
        <v>0</v>
      </c>
    </row>
    <row r="274" spans="1:21">
      <c r="A274" t="s">
        <v>4504</v>
      </c>
      <c r="B274" t="s">
        <v>4505</v>
      </c>
      <c r="C274" t="s">
        <v>4506</v>
      </c>
      <c r="D274" t="s">
        <v>4507</v>
      </c>
      <c r="E274" t="s">
        <v>227</v>
      </c>
      <c r="F274" t="s">
        <v>164</v>
      </c>
      <c r="G274" t="s">
        <v>259</v>
      </c>
      <c r="H274" t="s">
        <v>229</v>
      </c>
      <c r="I274" t="s">
        <v>229</v>
      </c>
      <c r="J274" t="s">
        <v>230</v>
      </c>
      <c r="K274" t="s">
        <v>725</v>
      </c>
      <c r="L274" t="s">
        <v>4508</v>
      </c>
      <c r="M274" t="s">
        <v>4509</v>
      </c>
      <c r="N274" t="s">
        <v>296</v>
      </c>
      <c r="O274" t="s">
        <v>3117</v>
      </c>
      <c r="P274" t="str">
        <f t="shared" si="4"/>
        <v>NO</v>
      </c>
      <c r="Q274" s="7">
        <v>0.3</v>
      </c>
      <c r="R274" s="7">
        <v>0.8</v>
      </c>
      <c r="S274" s="10">
        <v>0.8</v>
      </c>
      <c r="T274" s="9">
        <v>1.9000000000000001</v>
      </c>
      <c r="U274" t="s">
        <v>0</v>
      </c>
    </row>
    <row r="275" spans="1:21">
      <c r="A275" t="s">
        <v>5187</v>
      </c>
      <c r="B275" t="s">
        <v>1062</v>
      </c>
      <c r="C275" t="s">
        <v>1063</v>
      </c>
      <c r="D275" t="s">
        <v>1064</v>
      </c>
      <c r="E275" t="s">
        <v>227</v>
      </c>
      <c r="F275" t="s">
        <v>60</v>
      </c>
      <c r="G275" t="s">
        <v>259</v>
      </c>
      <c r="H275" t="s">
        <v>260</v>
      </c>
      <c r="I275" t="s">
        <v>229</v>
      </c>
      <c r="J275" t="s">
        <v>230</v>
      </c>
      <c r="K275" t="s">
        <v>5188</v>
      </c>
      <c r="L275" t="s">
        <v>5189</v>
      </c>
      <c r="M275" t="s">
        <v>5190</v>
      </c>
      <c r="N275" t="s">
        <v>712</v>
      </c>
      <c r="O275" t="s">
        <v>2269</v>
      </c>
      <c r="P275" t="str">
        <f t="shared" si="4"/>
        <v>NO</v>
      </c>
      <c r="Q275" s="7">
        <v>0.3</v>
      </c>
      <c r="R275" s="7">
        <v>0.8</v>
      </c>
      <c r="S275" s="10">
        <v>0.8</v>
      </c>
      <c r="T275" s="9">
        <v>1.9000000000000001</v>
      </c>
      <c r="U275" t="s">
        <v>0</v>
      </c>
    </row>
    <row r="276" spans="1:21">
      <c r="A276" t="s">
        <v>5249</v>
      </c>
      <c r="B276" t="s">
        <v>5250</v>
      </c>
      <c r="C276" t="s">
        <v>5251</v>
      </c>
      <c r="D276" t="s">
        <v>5252</v>
      </c>
      <c r="E276" t="s">
        <v>227</v>
      </c>
      <c r="F276" t="s">
        <v>30</v>
      </c>
      <c r="G276" t="s">
        <v>259</v>
      </c>
      <c r="H276" t="s">
        <v>5253</v>
      </c>
      <c r="I276" t="s">
        <v>292</v>
      </c>
      <c r="J276" t="s">
        <v>230</v>
      </c>
      <c r="K276" t="s">
        <v>5254</v>
      </c>
      <c r="L276" t="s">
        <v>5255</v>
      </c>
      <c r="M276" t="s">
        <v>5256</v>
      </c>
      <c r="N276" t="s">
        <v>296</v>
      </c>
      <c r="O276" t="s">
        <v>6739</v>
      </c>
      <c r="P276" t="str">
        <f t="shared" si="4"/>
        <v>NO</v>
      </c>
      <c r="Q276" s="7">
        <v>0.3</v>
      </c>
      <c r="R276" s="7">
        <v>0.8</v>
      </c>
      <c r="S276" s="10">
        <v>0.8</v>
      </c>
      <c r="T276" s="9">
        <v>1.9000000000000001</v>
      </c>
      <c r="U276" t="s">
        <v>0</v>
      </c>
    </row>
    <row r="277" spans="1:21">
      <c r="A277" t="s">
        <v>5351</v>
      </c>
      <c r="B277" t="s">
        <v>5352</v>
      </c>
      <c r="C277" t="s">
        <v>5353</v>
      </c>
      <c r="D277" t="s">
        <v>2114</v>
      </c>
      <c r="E277" t="s">
        <v>227</v>
      </c>
      <c r="F277" t="s">
        <v>168</v>
      </c>
      <c r="G277" t="s">
        <v>239</v>
      </c>
      <c r="H277" t="s">
        <v>229</v>
      </c>
      <c r="I277" t="s">
        <v>229</v>
      </c>
      <c r="J277" t="s">
        <v>230</v>
      </c>
      <c r="K277" t="s">
        <v>5354</v>
      </c>
      <c r="L277" t="s">
        <v>5355</v>
      </c>
      <c r="M277" t="s">
        <v>5356</v>
      </c>
      <c r="N277" t="s">
        <v>5357</v>
      </c>
      <c r="O277" t="s">
        <v>6741</v>
      </c>
      <c r="P277" t="str">
        <f t="shared" si="4"/>
        <v>NO</v>
      </c>
      <c r="Q277" s="7">
        <v>0.3</v>
      </c>
      <c r="R277" s="7">
        <v>0.8</v>
      </c>
      <c r="S277" s="10">
        <v>0.8</v>
      </c>
      <c r="T277" s="9">
        <v>1.9000000000000001</v>
      </c>
      <c r="U277" t="s">
        <v>0</v>
      </c>
    </row>
    <row r="278" spans="1:21">
      <c r="A278" t="s">
        <v>5533</v>
      </c>
      <c r="B278" t="s">
        <v>5534</v>
      </c>
      <c r="C278" t="s">
        <v>5535</v>
      </c>
      <c r="D278" t="s">
        <v>5536</v>
      </c>
      <c r="E278" t="s">
        <v>227</v>
      </c>
      <c r="F278" t="s">
        <v>18</v>
      </c>
      <c r="G278" t="s">
        <v>239</v>
      </c>
      <c r="H278" t="s">
        <v>229</v>
      </c>
      <c r="I278" t="s">
        <v>229</v>
      </c>
      <c r="J278" t="s">
        <v>230</v>
      </c>
      <c r="K278">
        <v>3500</v>
      </c>
      <c r="L278" t="s">
        <v>5537</v>
      </c>
      <c r="M278" t="s">
        <v>5538</v>
      </c>
      <c r="N278" t="s">
        <v>296</v>
      </c>
      <c r="O278" t="s">
        <v>3117</v>
      </c>
      <c r="P278" t="str">
        <f t="shared" si="4"/>
        <v>NO</v>
      </c>
      <c r="Q278" s="7">
        <v>0.3</v>
      </c>
      <c r="R278" s="7">
        <v>0.8</v>
      </c>
      <c r="S278" s="10">
        <v>0.8</v>
      </c>
      <c r="T278" s="9">
        <v>1.9000000000000001</v>
      </c>
      <c r="U278" t="s">
        <v>0</v>
      </c>
    </row>
    <row r="279" spans="1:21">
      <c r="A279" t="s">
        <v>5948</v>
      </c>
      <c r="B279" t="s">
        <v>5949</v>
      </c>
      <c r="C279" t="s">
        <v>5950</v>
      </c>
      <c r="D279" t="s">
        <v>2164</v>
      </c>
      <c r="E279" t="s">
        <v>227</v>
      </c>
      <c r="F279" t="s">
        <v>18</v>
      </c>
      <c r="G279" t="s">
        <v>239</v>
      </c>
      <c r="H279" t="s">
        <v>240</v>
      </c>
      <c r="I279" t="s">
        <v>561</v>
      </c>
      <c r="J279" t="s">
        <v>230</v>
      </c>
      <c r="K279" t="s">
        <v>5951</v>
      </c>
      <c r="L279" t="s">
        <v>5952</v>
      </c>
      <c r="M279" t="s">
        <v>5953</v>
      </c>
      <c r="N279" t="s">
        <v>296</v>
      </c>
      <c r="O279" t="s">
        <v>3117</v>
      </c>
      <c r="P279" t="str">
        <f t="shared" si="4"/>
        <v>NO</v>
      </c>
      <c r="Q279" s="7">
        <v>0.3</v>
      </c>
      <c r="R279" s="7">
        <v>0.8</v>
      </c>
      <c r="S279" s="10">
        <v>0.8</v>
      </c>
      <c r="T279" s="9">
        <v>1.9000000000000001</v>
      </c>
      <c r="U279" t="s">
        <v>0</v>
      </c>
    </row>
    <row r="280" spans="1:21">
      <c r="A280" t="s">
        <v>339</v>
      </c>
      <c r="B280" t="s">
        <v>340</v>
      </c>
      <c r="C280" t="s">
        <v>341</v>
      </c>
      <c r="D280" t="s">
        <v>342</v>
      </c>
      <c r="E280" t="s">
        <v>227</v>
      </c>
      <c r="F280" t="s">
        <v>187</v>
      </c>
      <c r="G280" t="s">
        <v>259</v>
      </c>
      <c r="H280" t="s">
        <v>292</v>
      </c>
      <c r="I280" t="s">
        <v>229</v>
      </c>
      <c r="J280" t="s">
        <v>230</v>
      </c>
      <c r="K280" t="s">
        <v>343</v>
      </c>
      <c r="L280" t="s">
        <v>344</v>
      </c>
      <c r="M280" t="s">
        <v>345</v>
      </c>
      <c r="N280" t="s">
        <v>240</v>
      </c>
      <c r="O280" t="s">
        <v>265</v>
      </c>
      <c r="P280" t="str">
        <f t="shared" si="4"/>
        <v>NO</v>
      </c>
      <c r="Q280" s="7">
        <v>0.3</v>
      </c>
      <c r="R280" s="7">
        <v>0.8</v>
      </c>
      <c r="S280" s="10">
        <v>0.8</v>
      </c>
      <c r="T280" s="9">
        <v>1.9000000000000001</v>
      </c>
      <c r="U280" t="s">
        <v>0</v>
      </c>
    </row>
    <row r="281" spans="1:21">
      <c r="A281" t="s">
        <v>614</v>
      </c>
      <c r="B281" t="s">
        <v>615</v>
      </c>
      <c r="C281" t="s">
        <v>616</v>
      </c>
      <c r="D281" t="s">
        <v>617</v>
      </c>
      <c r="E281" t="s">
        <v>227</v>
      </c>
      <c r="F281" t="s">
        <v>191</v>
      </c>
      <c r="G281" t="s">
        <v>259</v>
      </c>
      <c r="H281" t="s">
        <v>260</v>
      </c>
      <c r="I281" t="s">
        <v>229</v>
      </c>
      <c r="J281" t="s">
        <v>230</v>
      </c>
      <c r="K281">
        <v>2500</v>
      </c>
      <c r="L281" t="s">
        <v>618</v>
      </c>
      <c r="M281" t="s">
        <v>619</v>
      </c>
      <c r="N281" t="s">
        <v>240</v>
      </c>
      <c r="O281" t="s">
        <v>265</v>
      </c>
      <c r="P281" t="str">
        <f t="shared" si="4"/>
        <v>NO</v>
      </c>
      <c r="Q281" s="7">
        <v>0.3</v>
      </c>
      <c r="R281" s="7">
        <v>0.8</v>
      </c>
      <c r="S281" s="10">
        <v>0.8</v>
      </c>
      <c r="T281" s="9">
        <v>1.9000000000000001</v>
      </c>
      <c r="U281" t="s">
        <v>0</v>
      </c>
    </row>
    <row r="282" spans="1:21">
      <c r="A282" t="s">
        <v>1237</v>
      </c>
      <c r="B282" t="s">
        <v>1238</v>
      </c>
      <c r="C282" t="s">
        <v>1239</v>
      </c>
      <c r="D282" t="s">
        <v>1240</v>
      </c>
      <c r="E282" t="s">
        <v>227</v>
      </c>
      <c r="F282" t="s">
        <v>170</v>
      </c>
      <c r="G282" t="s">
        <v>259</v>
      </c>
      <c r="H282" t="s">
        <v>260</v>
      </c>
      <c r="I282" t="s">
        <v>229</v>
      </c>
      <c r="J282" t="s">
        <v>230</v>
      </c>
      <c r="K282" t="s">
        <v>1241</v>
      </c>
      <c r="L282" t="s">
        <v>1242</v>
      </c>
      <c r="M282" t="s">
        <v>1243</v>
      </c>
      <c r="N282" t="s">
        <v>240</v>
      </c>
      <c r="O282" t="s">
        <v>265</v>
      </c>
      <c r="P282" t="str">
        <f t="shared" si="4"/>
        <v>NO</v>
      </c>
      <c r="Q282" s="7">
        <v>0.3</v>
      </c>
      <c r="R282" s="7">
        <v>0.8</v>
      </c>
      <c r="S282" s="10">
        <v>0.8</v>
      </c>
      <c r="T282" s="9">
        <v>1.9000000000000001</v>
      </c>
      <c r="U282" t="s">
        <v>0</v>
      </c>
    </row>
    <row r="283" spans="1:21">
      <c r="A283" t="s">
        <v>1975</v>
      </c>
      <c r="B283" t="s">
        <v>1976</v>
      </c>
      <c r="C283" t="s">
        <v>1977</v>
      </c>
      <c r="D283" t="s">
        <v>1978</v>
      </c>
      <c r="E283" t="s">
        <v>250</v>
      </c>
      <c r="F283" t="s">
        <v>189</v>
      </c>
      <c r="G283" t="s">
        <v>259</v>
      </c>
      <c r="H283" t="s">
        <v>260</v>
      </c>
      <c r="I283" t="s">
        <v>229</v>
      </c>
      <c r="J283" t="s">
        <v>230</v>
      </c>
      <c r="K283" t="s">
        <v>1927</v>
      </c>
      <c r="L283" t="s">
        <v>1979</v>
      </c>
      <c r="M283" t="s">
        <v>1980</v>
      </c>
      <c r="N283" t="s">
        <v>240</v>
      </c>
      <c r="O283" t="s">
        <v>265</v>
      </c>
      <c r="P283" t="str">
        <f t="shared" si="4"/>
        <v>NO</v>
      </c>
      <c r="Q283" s="7">
        <v>0.3</v>
      </c>
      <c r="R283" s="7">
        <v>0.8</v>
      </c>
      <c r="S283" s="10">
        <v>0.8</v>
      </c>
      <c r="T283" s="9">
        <v>1.9000000000000001</v>
      </c>
      <c r="U283" t="s">
        <v>0</v>
      </c>
    </row>
    <row r="284" spans="1:21">
      <c r="A284" t="s">
        <v>4381</v>
      </c>
      <c r="B284" t="s">
        <v>4382</v>
      </c>
      <c r="C284" t="s">
        <v>4383</v>
      </c>
      <c r="D284" t="s">
        <v>4384</v>
      </c>
      <c r="E284" t="s">
        <v>227</v>
      </c>
      <c r="F284" t="s">
        <v>18</v>
      </c>
      <c r="G284" t="s">
        <v>239</v>
      </c>
      <c r="H284" t="s">
        <v>260</v>
      </c>
      <c r="I284" t="s">
        <v>229</v>
      </c>
      <c r="J284" t="s">
        <v>230</v>
      </c>
      <c r="K284" t="s">
        <v>4385</v>
      </c>
      <c r="L284" t="s">
        <v>4386</v>
      </c>
      <c r="M284" t="s">
        <v>4387</v>
      </c>
      <c r="N284" t="s">
        <v>240</v>
      </c>
      <c r="O284" t="s">
        <v>265</v>
      </c>
      <c r="P284" t="str">
        <f t="shared" si="4"/>
        <v>NO</v>
      </c>
      <c r="Q284" s="7">
        <v>0.3</v>
      </c>
      <c r="R284" s="7">
        <v>0.8</v>
      </c>
      <c r="S284" s="10">
        <v>0.8</v>
      </c>
      <c r="T284" s="9">
        <v>1.9000000000000001</v>
      </c>
      <c r="U284" t="s">
        <v>0</v>
      </c>
    </row>
    <row r="285" spans="1:21">
      <c r="A285" t="s">
        <v>4445</v>
      </c>
      <c r="B285" t="s">
        <v>4446</v>
      </c>
      <c r="C285" t="s">
        <v>4447</v>
      </c>
      <c r="D285" t="s">
        <v>4448</v>
      </c>
      <c r="E285" t="s">
        <v>250</v>
      </c>
      <c r="F285" t="s">
        <v>189</v>
      </c>
      <c r="G285" t="s">
        <v>259</v>
      </c>
      <c r="H285" t="s">
        <v>229</v>
      </c>
      <c r="I285" t="s">
        <v>229</v>
      </c>
      <c r="J285" t="s">
        <v>230</v>
      </c>
      <c r="K285" t="s">
        <v>4449</v>
      </c>
      <c r="L285" t="s">
        <v>4450</v>
      </c>
      <c r="M285" t="s">
        <v>4451</v>
      </c>
      <c r="N285" t="s">
        <v>240</v>
      </c>
      <c r="O285" t="s">
        <v>265</v>
      </c>
      <c r="P285" t="str">
        <f t="shared" si="4"/>
        <v>NO</v>
      </c>
      <c r="Q285" s="7">
        <v>0.3</v>
      </c>
      <c r="R285" s="7">
        <v>0.8</v>
      </c>
      <c r="S285" s="10">
        <v>0.8</v>
      </c>
      <c r="T285" s="9">
        <v>1.9000000000000001</v>
      </c>
      <c r="U285" t="s">
        <v>0</v>
      </c>
    </row>
    <row r="286" spans="1:21">
      <c r="A286" t="s">
        <v>432</v>
      </c>
      <c r="B286" t="s">
        <v>433</v>
      </c>
      <c r="C286" t="s">
        <v>434</v>
      </c>
      <c r="D286" t="s">
        <v>435</v>
      </c>
      <c r="E286" t="s">
        <v>227</v>
      </c>
      <c r="F286" t="s">
        <v>176</v>
      </c>
      <c r="G286" t="s">
        <v>259</v>
      </c>
      <c r="H286" t="s">
        <v>229</v>
      </c>
      <c r="I286" t="s">
        <v>229</v>
      </c>
      <c r="J286" t="s">
        <v>230</v>
      </c>
      <c r="K286">
        <v>1000</v>
      </c>
      <c r="L286" t="s">
        <v>4557</v>
      </c>
      <c r="M286" t="s">
        <v>4558</v>
      </c>
      <c r="N286" t="s">
        <v>240</v>
      </c>
      <c r="O286" t="s">
        <v>265</v>
      </c>
      <c r="P286" t="str">
        <f t="shared" si="4"/>
        <v>NO</v>
      </c>
      <c r="Q286" s="7">
        <v>0.3</v>
      </c>
      <c r="R286" s="7">
        <v>0.8</v>
      </c>
      <c r="S286" s="10">
        <v>0.8</v>
      </c>
      <c r="T286" s="9">
        <v>1.9000000000000001</v>
      </c>
      <c r="U286" t="s">
        <v>0</v>
      </c>
    </row>
    <row r="287" spans="1:21">
      <c r="A287" t="s">
        <v>4828</v>
      </c>
      <c r="B287" t="s">
        <v>4829</v>
      </c>
      <c r="C287" t="s">
        <v>4830</v>
      </c>
      <c r="D287" t="s">
        <v>4831</v>
      </c>
      <c r="E287" t="s">
        <v>227</v>
      </c>
      <c r="F287" t="s">
        <v>6</v>
      </c>
      <c r="G287" t="s">
        <v>259</v>
      </c>
      <c r="H287" t="s">
        <v>292</v>
      </c>
      <c r="I287" t="s">
        <v>292</v>
      </c>
      <c r="J287" t="s">
        <v>230</v>
      </c>
      <c r="K287" t="s">
        <v>4832</v>
      </c>
      <c r="L287" t="s">
        <v>4833</v>
      </c>
      <c r="M287" t="s">
        <v>4834</v>
      </c>
      <c r="N287" t="s">
        <v>240</v>
      </c>
      <c r="O287" t="s">
        <v>265</v>
      </c>
      <c r="P287" t="str">
        <f t="shared" si="4"/>
        <v>NO</v>
      </c>
      <c r="Q287" s="7">
        <v>0.3</v>
      </c>
      <c r="R287" s="7">
        <v>0.8</v>
      </c>
      <c r="S287" s="10">
        <v>0.8</v>
      </c>
      <c r="T287" s="12">
        <v>1.9000000000000001</v>
      </c>
      <c r="U287" t="s">
        <v>0</v>
      </c>
    </row>
    <row r="288" spans="1:21">
      <c r="A288" t="s">
        <v>5406</v>
      </c>
      <c r="B288" t="s">
        <v>5407</v>
      </c>
      <c r="C288" t="s">
        <v>5408</v>
      </c>
      <c r="D288" t="s">
        <v>914</v>
      </c>
      <c r="E288" t="s">
        <v>227</v>
      </c>
      <c r="F288" t="s">
        <v>72</v>
      </c>
      <c r="G288" t="s">
        <v>259</v>
      </c>
      <c r="H288" t="s">
        <v>229</v>
      </c>
      <c r="I288" t="s">
        <v>229</v>
      </c>
      <c r="J288" t="s">
        <v>230</v>
      </c>
      <c r="K288" t="s">
        <v>262</v>
      </c>
      <c r="L288" t="s">
        <v>5409</v>
      </c>
      <c r="M288" t="s">
        <v>5410</v>
      </c>
      <c r="N288" t="s">
        <v>240</v>
      </c>
      <c r="O288" t="s">
        <v>265</v>
      </c>
      <c r="P288" t="str">
        <f t="shared" si="4"/>
        <v>NO</v>
      </c>
      <c r="Q288" s="7">
        <v>0.3</v>
      </c>
      <c r="R288" s="7">
        <v>0.8</v>
      </c>
      <c r="S288" s="10">
        <v>0.8</v>
      </c>
      <c r="T288" s="9">
        <v>1.9000000000000001</v>
      </c>
      <c r="U288" t="s">
        <v>0</v>
      </c>
    </row>
    <row r="289" spans="1:21">
      <c r="A289" t="s">
        <v>5418</v>
      </c>
      <c r="B289" t="s">
        <v>5419</v>
      </c>
      <c r="C289" t="s">
        <v>5420</v>
      </c>
      <c r="D289" t="s">
        <v>5421</v>
      </c>
      <c r="E289" t="s">
        <v>227</v>
      </c>
      <c r="F289" t="s">
        <v>30</v>
      </c>
      <c r="G289" t="s">
        <v>259</v>
      </c>
      <c r="H289" t="s">
        <v>240</v>
      </c>
      <c r="I289" t="s">
        <v>292</v>
      </c>
      <c r="J289" t="s">
        <v>230</v>
      </c>
      <c r="K289" t="s">
        <v>5422</v>
      </c>
      <c r="L289" t="s">
        <v>5423</v>
      </c>
      <c r="M289" t="s">
        <v>5424</v>
      </c>
      <c r="N289" t="s">
        <v>240</v>
      </c>
      <c r="O289" t="s">
        <v>265</v>
      </c>
      <c r="P289" t="str">
        <f t="shared" si="4"/>
        <v>NO</v>
      </c>
      <c r="Q289" s="7">
        <v>0.3</v>
      </c>
      <c r="R289" s="7">
        <v>0.8</v>
      </c>
      <c r="S289" s="10">
        <v>0.8</v>
      </c>
      <c r="T289" s="9">
        <v>1.9000000000000001</v>
      </c>
      <c r="U289" t="s">
        <v>0</v>
      </c>
    </row>
    <row r="290" spans="1:21">
      <c r="A290" t="s">
        <v>5766</v>
      </c>
      <c r="B290" t="s">
        <v>5767</v>
      </c>
      <c r="C290" t="s">
        <v>5768</v>
      </c>
      <c r="D290" t="s">
        <v>5769</v>
      </c>
      <c r="E290" t="s">
        <v>250</v>
      </c>
      <c r="F290" t="s">
        <v>144</v>
      </c>
      <c r="G290" t="s">
        <v>239</v>
      </c>
      <c r="H290" t="s">
        <v>229</v>
      </c>
      <c r="I290" t="s">
        <v>229</v>
      </c>
      <c r="J290" t="s">
        <v>230</v>
      </c>
      <c r="K290" t="s">
        <v>5770</v>
      </c>
      <c r="L290" t="s">
        <v>5771</v>
      </c>
      <c r="M290" t="s">
        <v>5772</v>
      </c>
      <c r="N290" t="s">
        <v>5773</v>
      </c>
      <c r="O290" t="s">
        <v>265</v>
      </c>
      <c r="P290" t="str">
        <f t="shared" si="4"/>
        <v>NO</v>
      </c>
      <c r="Q290" s="7">
        <v>0.3</v>
      </c>
      <c r="R290" s="7">
        <v>0.8</v>
      </c>
      <c r="S290" s="10">
        <v>0.8</v>
      </c>
      <c r="T290" s="9">
        <v>1.9000000000000001</v>
      </c>
      <c r="U290" t="s">
        <v>0</v>
      </c>
    </row>
    <row r="291" spans="1:21">
      <c r="A291" t="s">
        <v>6525</v>
      </c>
      <c r="B291" t="s">
        <v>6526</v>
      </c>
      <c r="C291" t="s">
        <v>6527</v>
      </c>
      <c r="D291" t="s">
        <v>6528</v>
      </c>
      <c r="E291" t="s">
        <v>227</v>
      </c>
      <c r="F291" t="s">
        <v>144</v>
      </c>
      <c r="G291" t="s">
        <v>259</v>
      </c>
      <c r="H291" t="s">
        <v>260</v>
      </c>
      <c r="I291" t="s">
        <v>229</v>
      </c>
      <c r="J291" t="s">
        <v>230</v>
      </c>
      <c r="K291">
        <v>10000</v>
      </c>
      <c r="L291" t="s">
        <v>6529</v>
      </c>
      <c r="M291" t="s">
        <v>6530</v>
      </c>
      <c r="N291" t="s">
        <v>240</v>
      </c>
      <c r="O291" t="s">
        <v>265</v>
      </c>
      <c r="P291" t="str">
        <f t="shared" si="4"/>
        <v>NO</v>
      </c>
      <c r="Q291" s="7">
        <v>0.3</v>
      </c>
      <c r="R291" s="7">
        <v>0.8</v>
      </c>
      <c r="S291" s="10">
        <v>0.8</v>
      </c>
      <c r="T291" s="9">
        <v>1.9000000000000001</v>
      </c>
      <c r="U291" t="s">
        <v>0</v>
      </c>
    </row>
    <row r="292" spans="1:21">
      <c r="A292" t="s">
        <v>395</v>
      </c>
      <c r="B292" t="s">
        <v>396</v>
      </c>
      <c r="C292" t="s">
        <v>397</v>
      </c>
      <c r="D292" t="s">
        <v>398</v>
      </c>
      <c r="E292" t="s">
        <v>227</v>
      </c>
      <c r="F292" t="s">
        <v>95</v>
      </c>
      <c r="G292" t="s">
        <v>259</v>
      </c>
      <c r="H292" t="s">
        <v>240</v>
      </c>
      <c r="I292" t="s">
        <v>260</v>
      </c>
      <c r="J292" t="s">
        <v>230</v>
      </c>
      <c r="K292" t="s">
        <v>399</v>
      </c>
      <c r="L292" t="s">
        <v>400</v>
      </c>
      <c r="M292" t="s">
        <v>401</v>
      </c>
      <c r="N292" t="s">
        <v>402</v>
      </c>
      <c r="O292" t="s">
        <v>265</v>
      </c>
      <c r="P292" t="str">
        <f t="shared" si="4"/>
        <v>NO</v>
      </c>
      <c r="Q292" s="7">
        <v>0.3</v>
      </c>
      <c r="R292" s="7">
        <v>0.8</v>
      </c>
      <c r="S292" s="10">
        <v>0.8</v>
      </c>
      <c r="T292" s="9">
        <v>1.9000000000000001</v>
      </c>
      <c r="U292" t="s">
        <v>0</v>
      </c>
    </row>
    <row r="293" spans="1:21">
      <c r="A293" t="s">
        <v>439</v>
      </c>
      <c r="B293" t="s">
        <v>440</v>
      </c>
      <c r="C293" t="s">
        <v>441</v>
      </c>
      <c r="D293" t="s">
        <v>442</v>
      </c>
      <c r="E293" t="s">
        <v>250</v>
      </c>
      <c r="F293" t="s">
        <v>189</v>
      </c>
      <c r="G293" t="s">
        <v>259</v>
      </c>
      <c r="H293" t="s">
        <v>260</v>
      </c>
      <c r="I293" t="s">
        <v>251</v>
      </c>
      <c r="J293" t="s">
        <v>230</v>
      </c>
      <c r="K293" t="s">
        <v>443</v>
      </c>
      <c r="L293" t="s">
        <v>444</v>
      </c>
      <c r="M293" t="s">
        <v>445</v>
      </c>
      <c r="N293" t="s">
        <v>240</v>
      </c>
      <c r="O293" t="s">
        <v>2603</v>
      </c>
      <c r="P293" t="str">
        <f t="shared" si="4"/>
        <v>NO</v>
      </c>
      <c r="Q293" s="7">
        <v>0.3</v>
      </c>
      <c r="R293" s="7">
        <v>0.8</v>
      </c>
      <c r="S293" s="10">
        <v>0.8</v>
      </c>
      <c r="T293" s="9">
        <v>1.9000000000000001</v>
      </c>
      <c r="U293" t="s">
        <v>0</v>
      </c>
    </row>
    <row r="294" spans="1:21">
      <c r="A294" t="s">
        <v>765</v>
      </c>
      <c r="B294" t="s">
        <v>766</v>
      </c>
      <c r="C294" t="s">
        <v>767</v>
      </c>
      <c r="D294" t="s">
        <v>768</v>
      </c>
      <c r="E294" t="s">
        <v>250</v>
      </c>
      <c r="F294" t="s">
        <v>129</v>
      </c>
      <c r="G294" t="s">
        <v>259</v>
      </c>
      <c r="H294" t="s">
        <v>229</v>
      </c>
      <c r="I294" t="s">
        <v>240</v>
      </c>
      <c r="J294" t="s">
        <v>230</v>
      </c>
      <c r="K294" t="s">
        <v>769</v>
      </c>
      <c r="L294" t="s">
        <v>770</v>
      </c>
      <c r="M294" t="s">
        <v>771</v>
      </c>
      <c r="N294" t="s">
        <v>240</v>
      </c>
      <c r="O294" t="s">
        <v>2603</v>
      </c>
      <c r="P294" t="str">
        <f t="shared" si="4"/>
        <v>NO</v>
      </c>
      <c r="Q294" s="7">
        <v>0.3</v>
      </c>
      <c r="R294" s="7">
        <v>0.8</v>
      </c>
      <c r="S294" s="10">
        <v>0.8</v>
      </c>
      <c r="T294" s="9">
        <v>1.9000000000000001</v>
      </c>
      <c r="U294" t="s">
        <v>0</v>
      </c>
    </row>
    <row r="295" spans="1:21">
      <c r="A295" t="s">
        <v>432</v>
      </c>
      <c r="B295" t="s">
        <v>433</v>
      </c>
      <c r="C295" t="s">
        <v>434</v>
      </c>
      <c r="D295" t="s">
        <v>918</v>
      </c>
      <c r="E295" t="s">
        <v>227</v>
      </c>
      <c r="F295" t="s">
        <v>176</v>
      </c>
      <c r="G295" t="s">
        <v>259</v>
      </c>
      <c r="H295" t="s">
        <v>229</v>
      </c>
      <c r="I295" t="s">
        <v>240</v>
      </c>
      <c r="J295" t="s">
        <v>230</v>
      </c>
      <c r="K295" t="s">
        <v>512</v>
      </c>
      <c r="L295" t="s">
        <v>919</v>
      </c>
      <c r="M295" t="s">
        <v>920</v>
      </c>
      <c r="N295" t="s">
        <v>921</v>
      </c>
      <c r="O295" t="s">
        <v>6648</v>
      </c>
      <c r="P295" t="str">
        <f t="shared" si="4"/>
        <v>NO</v>
      </c>
      <c r="Q295" s="7">
        <v>0.3</v>
      </c>
      <c r="R295" s="7">
        <v>0.8</v>
      </c>
      <c r="S295" s="10">
        <v>0.8</v>
      </c>
      <c r="T295" s="9">
        <v>1.9000000000000001</v>
      </c>
      <c r="U295" t="s">
        <v>0</v>
      </c>
    </row>
    <row r="296" spans="1:21">
      <c r="A296" t="s">
        <v>1601</v>
      </c>
      <c r="B296" t="s">
        <v>1602</v>
      </c>
      <c r="C296" t="s">
        <v>1603</v>
      </c>
      <c r="D296" t="s">
        <v>1604</v>
      </c>
      <c r="E296" t="s">
        <v>227</v>
      </c>
      <c r="F296" t="s">
        <v>195</v>
      </c>
      <c r="G296" t="s">
        <v>259</v>
      </c>
      <c r="H296" t="s">
        <v>229</v>
      </c>
      <c r="I296" t="s">
        <v>240</v>
      </c>
      <c r="J296" t="s">
        <v>230</v>
      </c>
      <c r="K296" t="s">
        <v>1605</v>
      </c>
      <c r="L296" t="s">
        <v>1606</v>
      </c>
      <c r="M296" t="s">
        <v>1607</v>
      </c>
      <c r="N296" t="s">
        <v>712</v>
      </c>
      <c r="O296" t="s">
        <v>2269</v>
      </c>
      <c r="P296" t="str">
        <f t="shared" si="4"/>
        <v>NO</v>
      </c>
      <c r="Q296" s="7">
        <v>0.3</v>
      </c>
      <c r="R296" s="7">
        <v>0.8</v>
      </c>
      <c r="S296" s="10">
        <v>0.8</v>
      </c>
      <c r="T296" s="9">
        <v>1.9000000000000001</v>
      </c>
      <c r="U296" t="s">
        <v>0</v>
      </c>
    </row>
    <row r="297" spans="1:21">
      <c r="A297" t="s">
        <v>1813</v>
      </c>
      <c r="B297" t="s">
        <v>1814</v>
      </c>
      <c r="C297" t="s">
        <v>1815</v>
      </c>
      <c r="D297" t="s">
        <v>1816</v>
      </c>
      <c r="E297" t="s">
        <v>227</v>
      </c>
      <c r="F297" t="s">
        <v>42</v>
      </c>
      <c r="G297" t="s">
        <v>259</v>
      </c>
      <c r="H297" t="s">
        <v>229</v>
      </c>
      <c r="I297" t="s">
        <v>260</v>
      </c>
      <c r="J297" t="s">
        <v>230</v>
      </c>
      <c r="K297" t="s">
        <v>1817</v>
      </c>
      <c r="L297" t="s">
        <v>1818</v>
      </c>
      <c r="M297" t="s">
        <v>1819</v>
      </c>
      <c r="N297" t="s">
        <v>1820</v>
      </c>
      <c r="O297" t="s">
        <v>6660</v>
      </c>
      <c r="P297" t="str">
        <f t="shared" si="4"/>
        <v>NO</v>
      </c>
      <c r="Q297" s="7">
        <v>0.3</v>
      </c>
      <c r="R297" s="7">
        <v>0.8</v>
      </c>
      <c r="S297" s="10">
        <v>0.8</v>
      </c>
      <c r="T297" s="9">
        <v>1.9000000000000001</v>
      </c>
      <c r="U297" t="s">
        <v>0</v>
      </c>
    </row>
    <row r="298" spans="1:21">
      <c r="A298" t="s">
        <v>932</v>
      </c>
      <c r="B298" t="s">
        <v>933</v>
      </c>
      <c r="C298" t="s">
        <v>934</v>
      </c>
      <c r="D298" t="s">
        <v>935</v>
      </c>
      <c r="E298" t="s">
        <v>227</v>
      </c>
      <c r="F298" t="s">
        <v>600</v>
      </c>
      <c r="G298" t="s">
        <v>259</v>
      </c>
      <c r="H298" t="s">
        <v>229</v>
      </c>
      <c r="I298" t="s">
        <v>240</v>
      </c>
      <c r="J298" t="s">
        <v>230</v>
      </c>
      <c r="K298" t="s">
        <v>936</v>
      </c>
      <c r="L298" t="s">
        <v>937</v>
      </c>
      <c r="M298" t="s">
        <v>938</v>
      </c>
      <c r="N298" t="s">
        <v>240</v>
      </c>
      <c r="O298" t="s">
        <v>265</v>
      </c>
      <c r="P298" t="str">
        <f t="shared" si="4"/>
        <v>NO</v>
      </c>
      <c r="Q298" s="7">
        <v>0.3</v>
      </c>
      <c r="R298" s="7">
        <v>0.8</v>
      </c>
      <c r="S298" s="10">
        <v>0.8</v>
      </c>
      <c r="T298" s="9">
        <v>1.9000000000000001</v>
      </c>
      <c r="U298" t="s">
        <v>0</v>
      </c>
    </row>
    <row r="299" spans="1:21">
      <c r="A299" t="s">
        <v>1223</v>
      </c>
      <c r="B299" t="s">
        <v>1224</v>
      </c>
      <c r="C299" t="s">
        <v>1225</v>
      </c>
      <c r="D299" t="s">
        <v>1226</v>
      </c>
      <c r="E299" t="s">
        <v>227</v>
      </c>
      <c r="F299" t="s">
        <v>600</v>
      </c>
      <c r="G299" t="s">
        <v>259</v>
      </c>
      <c r="H299" t="s">
        <v>260</v>
      </c>
      <c r="I299" t="s">
        <v>240</v>
      </c>
      <c r="J299" t="s">
        <v>230</v>
      </c>
      <c r="K299" t="s">
        <v>1227</v>
      </c>
      <c r="L299" t="s">
        <v>1228</v>
      </c>
      <c r="M299" t="s">
        <v>1229</v>
      </c>
      <c r="N299" t="s">
        <v>240</v>
      </c>
      <c r="O299" t="s">
        <v>265</v>
      </c>
      <c r="P299" t="str">
        <f t="shared" si="4"/>
        <v>NO</v>
      </c>
      <c r="Q299" s="7">
        <v>0.3</v>
      </c>
      <c r="R299" s="7">
        <v>0.8</v>
      </c>
      <c r="S299" s="10">
        <v>0.8</v>
      </c>
      <c r="T299" s="9">
        <v>1.9000000000000001</v>
      </c>
      <c r="U299" t="s">
        <v>0</v>
      </c>
    </row>
    <row r="300" spans="1:21">
      <c r="A300" t="s">
        <v>4367</v>
      </c>
      <c r="B300" t="s">
        <v>4368</v>
      </c>
      <c r="C300" t="s">
        <v>4369</v>
      </c>
      <c r="D300" t="s">
        <v>4370</v>
      </c>
      <c r="E300" t="s">
        <v>227</v>
      </c>
      <c r="F300" t="s">
        <v>18</v>
      </c>
      <c r="G300" t="s">
        <v>259</v>
      </c>
      <c r="H300" t="s">
        <v>229</v>
      </c>
      <c r="I300" t="s">
        <v>260</v>
      </c>
      <c r="J300" t="s">
        <v>230</v>
      </c>
      <c r="K300" t="s">
        <v>4371</v>
      </c>
      <c r="L300" t="s">
        <v>4372</v>
      </c>
      <c r="M300" t="s">
        <v>4373</v>
      </c>
      <c r="N300" t="s">
        <v>4374</v>
      </c>
      <c r="O300" t="s">
        <v>6718</v>
      </c>
      <c r="P300" t="str">
        <f t="shared" si="4"/>
        <v>NO</v>
      </c>
      <c r="Q300" s="7">
        <v>0.3</v>
      </c>
      <c r="R300" s="7">
        <v>0.8</v>
      </c>
      <c r="S300" s="10">
        <v>0.8</v>
      </c>
      <c r="T300" s="9">
        <v>1.9000000000000001</v>
      </c>
      <c r="U300" t="s">
        <v>0</v>
      </c>
    </row>
    <row r="301" spans="1:21">
      <c r="A301" t="s">
        <v>4483</v>
      </c>
      <c r="B301" t="s">
        <v>4484</v>
      </c>
      <c r="C301" t="s">
        <v>4485</v>
      </c>
      <c r="D301" t="s">
        <v>4486</v>
      </c>
      <c r="E301" t="s">
        <v>227</v>
      </c>
      <c r="F301" t="s">
        <v>106</v>
      </c>
      <c r="G301" t="s">
        <v>259</v>
      </c>
      <c r="H301" t="s">
        <v>229</v>
      </c>
      <c r="I301" t="s">
        <v>240</v>
      </c>
      <c r="J301" t="s">
        <v>230</v>
      </c>
      <c r="K301" t="s">
        <v>4487</v>
      </c>
      <c r="L301" t="s">
        <v>4488</v>
      </c>
      <c r="M301" t="s">
        <v>4489</v>
      </c>
      <c r="N301" t="s">
        <v>240</v>
      </c>
      <c r="O301" t="s">
        <v>2603</v>
      </c>
      <c r="P301" t="str">
        <f t="shared" si="4"/>
        <v>NO</v>
      </c>
      <c r="Q301" s="7">
        <v>0.3</v>
      </c>
      <c r="R301" s="7">
        <v>0.8</v>
      </c>
      <c r="S301" s="10">
        <v>0.8</v>
      </c>
      <c r="T301" s="9">
        <v>1.9000000000000001</v>
      </c>
      <c r="U301" t="s">
        <v>0</v>
      </c>
    </row>
    <row r="302" spans="1:21">
      <c r="A302" t="s">
        <v>4606</v>
      </c>
      <c r="B302" t="s">
        <v>4607</v>
      </c>
      <c r="C302" t="s">
        <v>4608</v>
      </c>
      <c r="D302" t="s">
        <v>854</v>
      </c>
      <c r="E302" t="s">
        <v>227</v>
      </c>
      <c r="F302" t="s">
        <v>18</v>
      </c>
      <c r="G302" t="s">
        <v>239</v>
      </c>
      <c r="H302" t="s">
        <v>240</v>
      </c>
      <c r="I302" t="s">
        <v>251</v>
      </c>
      <c r="J302" t="s">
        <v>230</v>
      </c>
      <c r="K302">
        <v>50000</v>
      </c>
      <c r="L302" t="s">
        <v>4609</v>
      </c>
      <c r="M302" t="s">
        <v>4610</v>
      </c>
      <c r="N302" t="s">
        <v>296</v>
      </c>
      <c r="O302" t="s">
        <v>3117</v>
      </c>
      <c r="P302" t="str">
        <f t="shared" si="4"/>
        <v>NO</v>
      </c>
      <c r="Q302" s="7">
        <v>0.3</v>
      </c>
      <c r="R302" s="7">
        <v>0.8</v>
      </c>
      <c r="S302" s="10">
        <v>0.8</v>
      </c>
      <c r="T302" s="9">
        <v>1.9000000000000001</v>
      </c>
      <c r="U302" t="s">
        <v>0</v>
      </c>
    </row>
    <row r="303" spans="1:21">
      <c r="A303" t="s">
        <v>5339</v>
      </c>
      <c r="B303" t="s">
        <v>5340</v>
      </c>
      <c r="C303" t="s">
        <v>5341</v>
      </c>
      <c r="D303" t="s">
        <v>5342</v>
      </c>
      <c r="E303" t="s">
        <v>227</v>
      </c>
      <c r="F303" t="s">
        <v>166</v>
      </c>
      <c r="G303" t="s">
        <v>259</v>
      </c>
      <c r="H303" t="s">
        <v>229</v>
      </c>
      <c r="I303" t="s">
        <v>240</v>
      </c>
      <c r="J303" t="s">
        <v>230</v>
      </c>
      <c r="K303" t="s">
        <v>5343</v>
      </c>
      <c r="L303" t="s">
        <v>5344</v>
      </c>
      <c r="M303" t="s">
        <v>5345</v>
      </c>
      <c r="N303" t="s">
        <v>712</v>
      </c>
      <c r="O303" t="s">
        <v>2269</v>
      </c>
      <c r="P303" t="str">
        <f t="shared" si="4"/>
        <v>NO</v>
      </c>
      <c r="Q303" s="7">
        <v>0.3</v>
      </c>
      <c r="R303" s="7">
        <v>0.8</v>
      </c>
      <c r="S303" s="10">
        <v>0.8</v>
      </c>
      <c r="T303" s="9">
        <v>1.9000000000000001</v>
      </c>
      <c r="U303" t="s">
        <v>0</v>
      </c>
    </row>
    <row r="304" spans="1:21">
      <c r="A304" t="s">
        <v>432</v>
      </c>
      <c r="B304" t="s">
        <v>433</v>
      </c>
      <c r="C304" t="s">
        <v>434</v>
      </c>
      <c r="D304" t="s">
        <v>435</v>
      </c>
      <c r="E304" t="s">
        <v>227</v>
      </c>
      <c r="F304" t="s">
        <v>176</v>
      </c>
      <c r="G304" t="s">
        <v>259</v>
      </c>
      <c r="H304" t="s">
        <v>229</v>
      </c>
      <c r="I304" t="s">
        <v>240</v>
      </c>
      <c r="J304" t="s">
        <v>230</v>
      </c>
      <c r="K304" t="s">
        <v>436</v>
      </c>
      <c r="L304" t="s">
        <v>5404</v>
      </c>
      <c r="M304" t="s">
        <v>5405</v>
      </c>
      <c r="N304" t="s">
        <v>199</v>
      </c>
      <c r="O304" t="s">
        <v>2603</v>
      </c>
      <c r="P304" t="str">
        <f t="shared" si="4"/>
        <v>NO</v>
      </c>
      <c r="Q304" s="7">
        <v>0.3</v>
      </c>
      <c r="R304" s="7">
        <v>0.8</v>
      </c>
      <c r="S304" s="10">
        <v>0.8</v>
      </c>
      <c r="T304" s="9">
        <v>1.9000000000000001</v>
      </c>
      <c r="U304" t="s">
        <v>0</v>
      </c>
    </row>
    <row r="305" spans="1:21">
      <c r="A305" t="s">
        <v>5587</v>
      </c>
      <c r="B305" t="s">
        <v>5588</v>
      </c>
      <c r="C305" t="s">
        <v>4506</v>
      </c>
      <c r="D305" t="s">
        <v>5589</v>
      </c>
      <c r="E305" t="s">
        <v>227</v>
      </c>
      <c r="F305" t="s">
        <v>166</v>
      </c>
      <c r="G305" t="s">
        <v>259</v>
      </c>
      <c r="H305" t="s">
        <v>292</v>
      </c>
      <c r="I305" t="s">
        <v>240</v>
      </c>
      <c r="J305" t="s">
        <v>230</v>
      </c>
      <c r="K305" t="s">
        <v>5590</v>
      </c>
      <c r="L305" t="s">
        <v>5591</v>
      </c>
      <c r="M305" t="s">
        <v>5592</v>
      </c>
      <c r="N305" t="s">
        <v>712</v>
      </c>
      <c r="O305" t="s">
        <v>2269</v>
      </c>
      <c r="P305" t="str">
        <f t="shared" si="4"/>
        <v>NO</v>
      </c>
      <c r="Q305" s="7">
        <v>0.3</v>
      </c>
      <c r="R305" s="7">
        <v>0.8</v>
      </c>
      <c r="S305" s="10">
        <v>0.8</v>
      </c>
      <c r="T305" s="9">
        <v>1.9000000000000001</v>
      </c>
      <c r="U305" t="s">
        <v>0</v>
      </c>
    </row>
    <row r="306" spans="1:21">
      <c r="A306" t="s">
        <v>2559</v>
      </c>
      <c r="B306" t="s">
        <v>2560</v>
      </c>
      <c r="C306" t="s">
        <v>2561</v>
      </c>
      <c r="D306" t="s">
        <v>2562</v>
      </c>
      <c r="E306" t="s">
        <v>250</v>
      </c>
      <c r="F306" t="s">
        <v>600</v>
      </c>
      <c r="G306" t="s">
        <v>259</v>
      </c>
      <c r="H306" t="s">
        <v>260</v>
      </c>
      <c r="I306" t="s">
        <v>240</v>
      </c>
      <c r="J306" t="s">
        <v>230</v>
      </c>
      <c r="K306" t="s">
        <v>2563</v>
      </c>
      <c r="L306" t="s">
        <v>2564</v>
      </c>
      <c r="M306" t="s">
        <v>2565</v>
      </c>
      <c r="N306" t="s">
        <v>240</v>
      </c>
      <c r="O306" t="s">
        <v>265</v>
      </c>
      <c r="P306" t="str">
        <f t="shared" si="4"/>
        <v>NO</v>
      </c>
      <c r="Q306" s="7">
        <v>0.3</v>
      </c>
      <c r="R306" s="7">
        <v>0.8</v>
      </c>
      <c r="S306" s="10">
        <v>0.8</v>
      </c>
      <c r="T306" s="9">
        <v>1.9000000000000001</v>
      </c>
      <c r="U306" t="s">
        <v>0</v>
      </c>
    </row>
    <row r="307" spans="1:21">
      <c r="A307" t="s">
        <v>2566</v>
      </c>
      <c r="B307" t="s">
        <v>2567</v>
      </c>
      <c r="C307" t="s">
        <v>2568</v>
      </c>
      <c r="D307" t="s">
        <v>2562</v>
      </c>
      <c r="E307" t="s">
        <v>250</v>
      </c>
      <c r="F307" t="s">
        <v>600</v>
      </c>
      <c r="G307" t="s">
        <v>259</v>
      </c>
      <c r="H307" t="s">
        <v>260</v>
      </c>
      <c r="I307" t="s">
        <v>240</v>
      </c>
      <c r="J307" t="s">
        <v>230</v>
      </c>
      <c r="K307" t="s">
        <v>2569</v>
      </c>
      <c r="L307" t="s">
        <v>2570</v>
      </c>
      <c r="M307" t="s">
        <v>2571</v>
      </c>
      <c r="N307" t="s">
        <v>240</v>
      </c>
      <c r="O307" t="s">
        <v>265</v>
      </c>
      <c r="P307" t="str">
        <f t="shared" si="4"/>
        <v>NO</v>
      </c>
      <c r="Q307" s="7">
        <v>0.3</v>
      </c>
      <c r="R307" s="7">
        <v>0.8</v>
      </c>
      <c r="S307" s="10">
        <v>0.8</v>
      </c>
      <c r="T307" s="9">
        <v>1.9000000000000001</v>
      </c>
      <c r="U307" t="s">
        <v>0</v>
      </c>
    </row>
    <row r="308" spans="1:21">
      <c r="A308" t="s">
        <v>266</v>
      </c>
      <c r="B308" t="s">
        <v>267</v>
      </c>
      <c r="C308" t="s">
        <v>268</v>
      </c>
      <c r="D308" t="s">
        <v>269</v>
      </c>
      <c r="E308" t="s">
        <v>250</v>
      </c>
      <c r="F308" t="s">
        <v>166</v>
      </c>
      <c r="G308" t="s">
        <v>259</v>
      </c>
      <c r="H308" t="s">
        <v>260</v>
      </c>
      <c r="I308" t="s">
        <v>240</v>
      </c>
      <c r="J308" t="s">
        <v>230</v>
      </c>
      <c r="K308" t="s">
        <v>270</v>
      </c>
      <c r="L308" t="s">
        <v>271</v>
      </c>
      <c r="M308" t="s">
        <v>272</v>
      </c>
      <c r="N308" t="s">
        <v>273</v>
      </c>
      <c r="O308" t="s">
        <v>265</v>
      </c>
      <c r="P308" t="str">
        <f t="shared" si="4"/>
        <v>NO</v>
      </c>
      <c r="Q308" s="7">
        <v>0.3</v>
      </c>
      <c r="R308" s="7">
        <v>0.8</v>
      </c>
      <c r="S308" s="10">
        <v>0.8</v>
      </c>
      <c r="T308" s="9">
        <v>1.9000000000000001</v>
      </c>
      <c r="U308" t="s">
        <v>0</v>
      </c>
    </row>
    <row r="309" spans="1:21">
      <c r="A309" t="s">
        <v>282</v>
      </c>
      <c r="B309" t="s">
        <v>283</v>
      </c>
      <c r="C309" t="s">
        <v>284</v>
      </c>
      <c r="D309" t="s">
        <v>285</v>
      </c>
      <c r="E309" t="s">
        <v>227</v>
      </c>
      <c r="F309" t="s">
        <v>176</v>
      </c>
      <c r="G309" t="s">
        <v>259</v>
      </c>
      <c r="H309" t="s">
        <v>229</v>
      </c>
      <c r="I309" t="s">
        <v>240</v>
      </c>
      <c r="J309" t="s">
        <v>230</v>
      </c>
      <c r="K309">
        <v>1</v>
      </c>
      <c r="L309" t="s">
        <v>286</v>
      </c>
      <c r="M309" t="s">
        <v>287</v>
      </c>
      <c r="N309" t="s">
        <v>240</v>
      </c>
      <c r="O309" t="s">
        <v>265</v>
      </c>
      <c r="P309" t="str">
        <f t="shared" si="4"/>
        <v>NO</v>
      </c>
      <c r="Q309" s="7">
        <v>0.3</v>
      </c>
      <c r="R309" s="7">
        <v>0.8</v>
      </c>
      <c r="S309" s="10">
        <v>0.8</v>
      </c>
      <c r="T309" s="9">
        <v>1.9000000000000001</v>
      </c>
      <c r="U309" t="s">
        <v>0</v>
      </c>
    </row>
    <row r="310" spans="1:21">
      <c r="A310" t="s">
        <v>334</v>
      </c>
      <c r="B310" t="s">
        <v>335</v>
      </c>
      <c r="C310" t="s">
        <v>336</v>
      </c>
      <c r="D310" t="s">
        <v>269</v>
      </c>
      <c r="E310" t="s">
        <v>227</v>
      </c>
      <c r="F310" t="s">
        <v>137</v>
      </c>
      <c r="G310" t="s">
        <v>259</v>
      </c>
      <c r="H310" t="s">
        <v>251</v>
      </c>
      <c r="I310" t="s">
        <v>260</v>
      </c>
      <c r="J310" t="s">
        <v>230</v>
      </c>
      <c r="K310">
        <v>3000</v>
      </c>
      <c r="L310" t="s">
        <v>337</v>
      </c>
      <c r="M310" t="s">
        <v>338</v>
      </c>
      <c r="N310" t="s">
        <v>240</v>
      </c>
      <c r="O310" t="s">
        <v>265</v>
      </c>
      <c r="P310" t="str">
        <f t="shared" si="4"/>
        <v>NO</v>
      </c>
      <c r="Q310" s="7">
        <v>0.3</v>
      </c>
      <c r="R310" s="7">
        <v>0.8</v>
      </c>
      <c r="S310" s="10">
        <v>0.8</v>
      </c>
      <c r="T310" s="9">
        <v>1.9000000000000001</v>
      </c>
      <c r="U310" t="s">
        <v>0</v>
      </c>
    </row>
    <row r="311" spans="1:21">
      <c r="A311" t="s">
        <v>432</v>
      </c>
      <c r="B311" t="s">
        <v>433</v>
      </c>
      <c r="C311" t="s">
        <v>434</v>
      </c>
      <c r="D311" t="s">
        <v>435</v>
      </c>
      <c r="E311" t="s">
        <v>227</v>
      </c>
      <c r="F311" t="s">
        <v>176</v>
      </c>
      <c r="G311" t="s">
        <v>259</v>
      </c>
      <c r="H311" t="s">
        <v>229</v>
      </c>
      <c r="I311" t="s">
        <v>240</v>
      </c>
      <c r="J311" t="s">
        <v>230</v>
      </c>
      <c r="K311" t="s">
        <v>436</v>
      </c>
      <c r="L311" t="s">
        <v>437</v>
      </c>
      <c r="M311" t="s">
        <v>438</v>
      </c>
      <c r="N311" t="s">
        <v>240</v>
      </c>
      <c r="O311" t="s">
        <v>265</v>
      </c>
      <c r="P311" t="str">
        <f t="shared" si="4"/>
        <v>NO</v>
      </c>
      <c r="Q311" s="7">
        <v>0.3</v>
      </c>
      <c r="R311" s="7">
        <v>0.8</v>
      </c>
      <c r="S311" s="10">
        <v>0.8</v>
      </c>
      <c r="T311" s="9">
        <v>1.9000000000000001</v>
      </c>
      <c r="U311" t="s">
        <v>0</v>
      </c>
    </row>
    <row r="312" spans="1:21">
      <c r="A312" t="s">
        <v>460</v>
      </c>
      <c r="B312" t="s">
        <v>461</v>
      </c>
      <c r="C312" t="s">
        <v>462</v>
      </c>
      <c r="D312" t="s">
        <v>463</v>
      </c>
      <c r="E312" t="s">
        <v>227</v>
      </c>
      <c r="F312" t="s">
        <v>193</v>
      </c>
      <c r="G312" t="s">
        <v>259</v>
      </c>
      <c r="H312" t="s">
        <v>229</v>
      </c>
      <c r="I312" t="s">
        <v>240</v>
      </c>
      <c r="J312" t="s">
        <v>230</v>
      </c>
      <c r="K312" t="s">
        <v>464</v>
      </c>
      <c r="L312" t="s">
        <v>465</v>
      </c>
      <c r="M312" t="s">
        <v>466</v>
      </c>
      <c r="N312" t="s">
        <v>467</v>
      </c>
      <c r="O312" t="s">
        <v>265</v>
      </c>
      <c r="P312" t="str">
        <f t="shared" si="4"/>
        <v>NO</v>
      </c>
      <c r="Q312" s="7">
        <v>0.3</v>
      </c>
      <c r="R312" s="7">
        <v>0.8</v>
      </c>
      <c r="S312" s="10">
        <v>0.8</v>
      </c>
      <c r="T312" s="9">
        <v>1.9000000000000001</v>
      </c>
      <c r="U312" t="s">
        <v>0</v>
      </c>
    </row>
    <row r="313" spans="1:21">
      <c r="A313" t="s">
        <v>691</v>
      </c>
      <c r="B313" t="s">
        <v>692</v>
      </c>
      <c r="C313" t="s">
        <v>693</v>
      </c>
      <c r="D313" t="s">
        <v>694</v>
      </c>
      <c r="E313" t="s">
        <v>250</v>
      </c>
      <c r="F313" t="s">
        <v>117</v>
      </c>
      <c r="G313" t="s">
        <v>259</v>
      </c>
      <c r="H313" t="s">
        <v>251</v>
      </c>
      <c r="I313" t="s">
        <v>240</v>
      </c>
      <c r="J313" t="s">
        <v>230</v>
      </c>
      <c r="K313" t="s">
        <v>695</v>
      </c>
      <c r="L313" t="s">
        <v>696</v>
      </c>
      <c r="M313" t="s">
        <v>697</v>
      </c>
      <c r="N313" t="s">
        <v>698</v>
      </c>
      <c r="O313" t="s">
        <v>265</v>
      </c>
      <c r="P313" t="str">
        <f t="shared" si="4"/>
        <v>NO</v>
      </c>
      <c r="Q313" s="7">
        <v>0.3</v>
      </c>
      <c r="R313" s="7">
        <v>0.8</v>
      </c>
      <c r="S313" s="10">
        <v>0.8</v>
      </c>
      <c r="T313" s="9">
        <v>1.9000000000000001</v>
      </c>
      <c r="U313" t="s">
        <v>0</v>
      </c>
    </row>
    <row r="314" spans="1:21">
      <c r="A314" t="s">
        <v>508</v>
      </c>
      <c r="B314" t="s">
        <v>509</v>
      </c>
      <c r="C314" t="s">
        <v>922</v>
      </c>
      <c r="D314" t="s">
        <v>644</v>
      </c>
      <c r="E314" t="s">
        <v>227</v>
      </c>
      <c r="F314" t="s">
        <v>166</v>
      </c>
      <c r="G314" t="s">
        <v>259</v>
      </c>
      <c r="H314" t="s">
        <v>229</v>
      </c>
      <c r="I314" t="s">
        <v>240</v>
      </c>
      <c r="J314" t="s">
        <v>230</v>
      </c>
      <c r="K314" t="s">
        <v>601</v>
      </c>
      <c r="L314" t="s">
        <v>923</v>
      </c>
      <c r="M314" t="s">
        <v>924</v>
      </c>
      <c r="N314" t="s">
        <v>240</v>
      </c>
      <c r="O314" t="s">
        <v>265</v>
      </c>
      <c r="P314" t="str">
        <f t="shared" si="4"/>
        <v>NO</v>
      </c>
      <c r="Q314" s="7">
        <v>0.3</v>
      </c>
      <c r="R314" s="7">
        <v>0.8</v>
      </c>
      <c r="S314" s="10">
        <v>0.8</v>
      </c>
      <c r="T314" s="9">
        <v>1.9000000000000001</v>
      </c>
      <c r="U314" t="s">
        <v>0</v>
      </c>
    </row>
    <row r="315" spans="1:21">
      <c r="A315" t="s">
        <v>1040</v>
      </c>
      <c r="B315" t="s">
        <v>1041</v>
      </c>
      <c r="C315" t="s">
        <v>1042</v>
      </c>
      <c r="D315" t="s">
        <v>1043</v>
      </c>
      <c r="E315" t="s">
        <v>227</v>
      </c>
      <c r="F315" t="s">
        <v>117</v>
      </c>
      <c r="G315" t="s">
        <v>259</v>
      </c>
      <c r="H315" t="s">
        <v>229</v>
      </c>
      <c r="I315" t="s">
        <v>240</v>
      </c>
      <c r="J315" t="s">
        <v>230</v>
      </c>
      <c r="K315" t="s">
        <v>1044</v>
      </c>
      <c r="L315" t="s">
        <v>1045</v>
      </c>
      <c r="M315" t="s">
        <v>1046</v>
      </c>
      <c r="N315" t="s">
        <v>240</v>
      </c>
      <c r="O315" t="s">
        <v>265</v>
      </c>
      <c r="P315" t="str">
        <f t="shared" si="4"/>
        <v>NO</v>
      </c>
      <c r="Q315" s="7">
        <v>0.3</v>
      </c>
      <c r="R315" s="7">
        <v>0.8</v>
      </c>
      <c r="S315" s="10">
        <v>0.8</v>
      </c>
      <c r="T315" s="9">
        <v>1.9000000000000001</v>
      </c>
      <c r="U315" t="s">
        <v>0</v>
      </c>
    </row>
    <row r="316" spans="1:21">
      <c r="A316" t="s">
        <v>1230</v>
      </c>
      <c r="B316" t="s">
        <v>1231</v>
      </c>
      <c r="C316" t="s">
        <v>1232</v>
      </c>
      <c r="D316" t="s">
        <v>1233</v>
      </c>
      <c r="E316" t="s">
        <v>227</v>
      </c>
      <c r="F316" t="s">
        <v>193</v>
      </c>
      <c r="G316" t="s">
        <v>259</v>
      </c>
      <c r="H316" t="s">
        <v>229</v>
      </c>
      <c r="I316" t="s">
        <v>240</v>
      </c>
      <c r="J316" t="s">
        <v>230</v>
      </c>
      <c r="K316" t="s">
        <v>1234</v>
      </c>
      <c r="L316" t="s">
        <v>1235</v>
      </c>
      <c r="M316" t="s">
        <v>1236</v>
      </c>
      <c r="N316" t="s">
        <v>240</v>
      </c>
      <c r="O316" t="s">
        <v>265</v>
      </c>
      <c r="P316" t="str">
        <f t="shared" si="4"/>
        <v>NO</v>
      </c>
      <c r="Q316" s="7">
        <v>0.3</v>
      </c>
      <c r="R316" s="7">
        <v>0.8</v>
      </c>
      <c r="S316" s="10">
        <v>0.8</v>
      </c>
      <c r="T316" s="9">
        <v>1.9000000000000001</v>
      </c>
      <c r="U316" t="s">
        <v>0</v>
      </c>
    </row>
    <row r="317" spans="1:21">
      <c r="A317" t="s">
        <v>1260</v>
      </c>
      <c r="B317" t="s">
        <v>1261</v>
      </c>
      <c r="C317" t="s">
        <v>643</v>
      </c>
      <c r="D317" t="s">
        <v>1262</v>
      </c>
      <c r="E317" t="s">
        <v>227</v>
      </c>
      <c r="F317" t="s">
        <v>166</v>
      </c>
      <c r="G317" t="s">
        <v>259</v>
      </c>
      <c r="H317" t="s">
        <v>229</v>
      </c>
      <c r="I317" t="s">
        <v>240</v>
      </c>
      <c r="J317" t="s">
        <v>230</v>
      </c>
      <c r="K317" t="s">
        <v>1263</v>
      </c>
      <c r="L317" t="s">
        <v>1264</v>
      </c>
      <c r="M317" t="s">
        <v>1265</v>
      </c>
      <c r="N317" t="s">
        <v>234</v>
      </c>
      <c r="O317" t="s">
        <v>265</v>
      </c>
      <c r="P317" t="str">
        <f t="shared" si="4"/>
        <v>NO</v>
      </c>
      <c r="Q317" s="7">
        <v>0.3</v>
      </c>
      <c r="R317" s="7">
        <v>0.8</v>
      </c>
      <c r="S317" s="10">
        <v>0.8</v>
      </c>
      <c r="T317" s="9">
        <v>1.9000000000000001</v>
      </c>
      <c r="U317" t="s">
        <v>0</v>
      </c>
    </row>
    <row r="318" spans="1:21">
      <c r="A318" t="s">
        <v>1362</v>
      </c>
      <c r="B318" t="s">
        <v>1363</v>
      </c>
      <c r="C318" t="s">
        <v>1364</v>
      </c>
      <c r="D318" t="s">
        <v>1365</v>
      </c>
      <c r="E318" t="s">
        <v>250</v>
      </c>
      <c r="F318" t="s">
        <v>166</v>
      </c>
      <c r="G318" t="s">
        <v>259</v>
      </c>
      <c r="H318" t="s">
        <v>260</v>
      </c>
      <c r="I318" t="s">
        <v>240</v>
      </c>
      <c r="J318" t="s">
        <v>230</v>
      </c>
      <c r="K318" t="s">
        <v>1366</v>
      </c>
      <c r="L318" t="s">
        <v>1367</v>
      </c>
      <c r="M318" t="s">
        <v>1368</v>
      </c>
      <c r="N318" t="s">
        <v>240</v>
      </c>
      <c r="O318" t="s">
        <v>265</v>
      </c>
      <c r="P318" t="str">
        <f t="shared" si="4"/>
        <v>NO</v>
      </c>
      <c r="Q318" s="7">
        <v>0.3</v>
      </c>
      <c r="R318" s="7">
        <v>0.8</v>
      </c>
      <c r="S318" s="10">
        <v>0.8</v>
      </c>
      <c r="T318" s="9">
        <v>1.9000000000000001</v>
      </c>
      <c r="U318" t="s">
        <v>0</v>
      </c>
    </row>
    <row r="319" spans="1:21">
      <c r="A319" t="s">
        <v>1615</v>
      </c>
      <c r="B319" t="s">
        <v>1616</v>
      </c>
      <c r="C319" t="s">
        <v>1617</v>
      </c>
      <c r="D319" t="s">
        <v>1618</v>
      </c>
      <c r="E319" t="s">
        <v>250</v>
      </c>
      <c r="F319" t="s">
        <v>184</v>
      </c>
      <c r="G319" t="s">
        <v>259</v>
      </c>
      <c r="H319" t="s">
        <v>229</v>
      </c>
      <c r="I319" t="s">
        <v>240</v>
      </c>
      <c r="J319" t="s">
        <v>230</v>
      </c>
      <c r="K319" t="s">
        <v>1619</v>
      </c>
      <c r="L319" t="s">
        <v>1620</v>
      </c>
      <c r="M319" t="s">
        <v>1621</v>
      </c>
      <c r="N319" t="s">
        <v>265</v>
      </c>
      <c r="O319" t="s">
        <v>265</v>
      </c>
      <c r="P319" t="str">
        <f t="shared" si="4"/>
        <v>NO</v>
      </c>
      <c r="Q319" s="7">
        <v>0.3</v>
      </c>
      <c r="R319" s="7">
        <v>0.8</v>
      </c>
      <c r="S319" s="10">
        <v>0.8</v>
      </c>
      <c r="T319" s="9">
        <v>1.9000000000000001</v>
      </c>
      <c r="U319" t="s">
        <v>0</v>
      </c>
    </row>
    <row r="320" spans="1:21">
      <c r="A320" t="s">
        <v>1897</v>
      </c>
      <c r="B320" t="s">
        <v>1898</v>
      </c>
      <c r="C320" t="s">
        <v>1899</v>
      </c>
      <c r="D320" t="s">
        <v>1900</v>
      </c>
      <c r="E320" t="s">
        <v>227</v>
      </c>
      <c r="F320" t="s">
        <v>129</v>
      </c>
      <c r="G320" t="s">
        <v>259</v>
      </c>
      <c r="H320" t="s">
        <v>229</v>
      </c>
      <c r="I320" t="s">
        <v>240</v>
      </c>
      <c r="J320" t="s">
        <v>230</v>
      </c>
      <c r="K320">
        <v>1</v>
      </c>
      <c r="L320" t="s">
        <v>1901</v>
      </c>
      <c r="M320" t="s">
        <v>1902</v>
      </c>
      <c r="N320" t="s">
        <v>240</v>
      </c>
      <c r="O320" t="s">
        <v>265</v>
      </c>
      <c r="P320" t="str">
        <f t="shared" si="4"/>
        <v>NO</v>
      </c>
      <c r="Q320" s="7">
        <v>0.3</v>
      </c>
      <c r="R320" s="7">
        <v>0.8</v>
      </c>
      <c r="S320" s="10">
        <v>0.8</v>
      </c>
      <c r="T320" s="9">
        <v>1.9000000000000001</v>
      </c>
      <c r="U320" t="s">
        <v>0</v>
      </c>
    </row>
    <row r="321" spans="1:21">
      <c r="A321" t="s">
        <v>2001</v>
      </c>
      <c r="B321" t="s">
        <v>2002</v>
      </c>
      <c r="C321" t="s">
        <v>2003</v>
      </c>
      <c r="D321" t="s">
        <v>2004</v>
      </c>
      <c r="E321" t="s">
        <v>227</v>
      </c>
      <c r="F321" t="s">
        <v>95</v>
      </c>
      <c r="G321" t="s">
        <v>259</v>
      </c>
      <c r="H321" t="s">
        <v>260</v>
      </c>
      <c r="I321" t="s">
        <v>260</v>
      </c>
      <c r="J321" t="s">
        <v>230</v>
      </c>
      <c r="K321" t="s">
        <v>2005</v>
      </c>
      <c r="L321" t="s">
        <v>2006</v>
      </c>
      <c r="M321" t="s">
        <v>2007</v>
      </c>
      <c r="N321" t="s">
        <v>265</v>
      </c>
      <c r="O321" t="s">
        <v>265</v>
      </c>
      <c r="P321" t="str">
        <f t="shared" si="4"/>
        <v>NO</v>
      </c>
      <c r="Q321" s="7">
        <v>0.3</v>
      </c>
      <c r="R321" s="7">
        <v>0.8</v>
      </c>
      <c r="S321" s="10">
        <v>0.8</v>
      </c>
      <c r="T321" s="9">
        <v>1.9000000000000001</v>
      </c>
      <c r="U321" t="s">
        <v>0</v>
      </c>
    </row>
    <row r="322" spans="1:21">
      <c r="A322" t="s">
        <v>2041</v>
      </c>
      <c r="B322" t="s">
        <v>2042</v>
      </c>
      <c r="C322" t="s">
        <v>2043</v>
      </c>
      <c r="D322" t="s">
        <v>2044</v>
      </c>
      <c r="E322" t="s">
        <v>250</v>
      </c>
      <c r="F322" t="s">
        <v>162</v>
      </c>
      <c r="G322" t="s">
        <v>259</v>
      </c>
      <c r="H322" t="s">
        <v>260</v>
      </c>
      <c r="I322" t="s">
        <v>240</v>
      </c>
      <c r="J322" t="s">
        <v>230</v>
      </c>
      <c r="K322" t="s">
        <v>2045</v>
      </c>
      <c r="L322" t="s">
        <v>2046</v>
      </c>
      <c r="M322" t="s">
        <v>2047</v>
      </c>
      <c r="N322" t="s">
        <v>240</v>
      </c>
      <c r="O322" t="s">
        <v>265</v>
      </c>
      <c r="P322" t="str">
        <f t="shared" ref="P322:P385" si="5">IF(IFERROR(SEARCH("NO", O322), 0), "NO", "YES")</f>
        <v>NO</v>
      </c>
      <c r="Q322" s="7">
        <v>0.3</v>
      </c>
      <c r="R322" s="7">
        <v>0.8</v>
      </c>
      <c r="S322" s="10">
        <v>0.8</v>
      </c>
      <c r="T322" s="9">
        <v>1.9000000000000001</v>
      </c>
      <c r="U322" t="s">
        <v>0</v>
      </c>
    </row>
    <row r="323" spans="1:21">
      <c r="A323" t="s">
        <v>2068</v>
      </c>
      <c r="B323" t="s">
        <v>2069</v>
      </c>
      <c r="C323" t="s">
        <v>2070</v>
      </c>
      <c r="D323" t="s">
        <v>2071</v>
      </c>
      <c r="E323" t="s">
        <v>227</v>
      </c>
      <c r="F323" t="s">
        <v>166</v>
      </c>
      <c r="G323" t="s">
        <v>259</v>
      </c>
      <c r="H323" t="s">
        <v>229</v>
      </c>
      <c r="I323" t="s">
        <v>260</v>
      </c>
      <c r="J323" t="s">
        <v>230</v>
      </c>
      <c r="K323" t="s">
        <v>2072</v>
      </c>
      <c r="L323" t="s">
        <v>2073</v>
      </c>
      <c r="M323" t="s">
        <v>2074</v>
      </c>
      <c r="N323" t="s">
        <v>2075</v>
      </c>
      <c r="O323" t="s">
        <v>265</v>
      </c>
      <c r="P323" t="str">
        <f t="shared" si="5"/>
        <v>NO</v>
      </c>
      <c r="Q323" s="7">
        <v>0.3</v>
      </c>
      <c r="R323" s="7">
        <v>0.8</v>
      </c>
      <c r="S323" s="10">
        <v>0.8</v>
      </c>
      <c r="T323" s="9">
        <v>1.9000000000000001</v>
      </c>
      <c r="U323" t="s">
        <v>0</v>
      </c>
    </row>
    <row r="324" spans="1:21">
      <c r="A324" t="s">
        <v>2133</v>
      </c>
      <c r="B324" t="s">
        <v>2134</v>
      </c>
      <c r="C324" t="s">
        <v>2135</v>
      </c>
      <c r="D324" t="s">
        <v>2136</v>
      </c>
      <c r="E324" t="s">
        <v>227</v>
      </c>
      <c r="F324" t="s">
        <v>191</v>
      </c>
      <c r="G324" t="s">
        <v>259</v>
      </c>
      <c r="H324" t="s">
        <v>229</v>
      </c>
      <c r="I324" t="s">
        <v>240</v>
      </c>
      <c r="J324" t="s">
        <v>230</v>
      </c>
      <c r="K324" t="s">
        <v>2137</v>
      </c>
      <c r="L324" t="s">
        <v>2138</v>
      </c>
      <c r="M324" t="s">
        <v>2139</v>
      </c>
      <c r="N324" t="s">
        <v>240</v>
      </c>
      <c r="O324" t="s">
        <v>265</v>
      </c>
      <c r="P324" t="str">
        <f t="shared" si="5"/>
        <v>NO</v>
      </c>
      <c r="Q324" s="7">
        <v>0.3</v>
      </c>
      <c r="R324" s="7">
        <v>0.8</v>
      </c>
      <c r="S324" s="10">
        <v>0.8</v>
      </c>
      <c r="T324" s="9">
        <v>1.9000000000000001</v>
      </c>
      <c r="U324" t="s">
        <v>0</v>
      </c>
    </row>
    <row r="325" spans="1:21">
      <c r="A325" t="s">
        <v>2363</v>
      </c>
      <c r="B325" t="s">
        <v>2364</v>
      </c>
      <c r="C325" t="s">
        <v>2365</v>
      </c>
      <c r="D325" t="s">
        <v>2366</v>
      </c>
      <c r="E325" t="s">
        <v>227</v>
      </c>
      <c r="F325" t="s">
        <v>147</v>
      </c>
      <c r="G325" t="s">
        <v>259</v>
      </c>
      <c r="H325" t="s">
        <v>292</v>
      </c>
      <c r="I325" t="s">
        <v>240</v>
      </c>
      <c r="J325" t="s">
        <v>230</v>
      </c>
      <c r="K325" t="s">
        <v>2367</v>
      </c>
      <c r="L325" t="s">
        <v>2368</v>
      </c>
      <c r="M325" t="s">
        <v>2369</v>
      </c>
      <c r="N325" t="s">
        <v>2370</v>
      </c>
      <c r="O325" t="s">
        <v>265</v>
      </c>
      <c r="P325" t="str">
        <f t="shared" si="5"/>
        <v>NO</v>
      </c>
      <c r="Q325" s="7">
        <v>0.3</v>
      </c>
      <c r="R325" s="7">
        <v>0.8</v>
      </c>
      <c r="S325" s="10">
        <v>0.8</v>
      </c>
      <c r="T325" s="9">
        <v>1.9000000000000001</v>
      </c>
      <c r="U325" t="s">
        <v>0</v>
      </c>
    </row>
    <row r="326" spans="1:21">
      <c r="A326" t="s">
        <v>2480</v>
      </c>
      <c r="B326" t="s">
        <v>2481</v>
      </c>
      <c r="C326" t="s">
        <v>2482</v>
      </c>
      <c r="D326" t="s">
        <v>2483</v>
      </c>
      <c r="E326" t="s">
        <v>227</v>
      </c>
      <c r="F326" t="s">
        <v>193</v>
      </c>
      <c r="G326" t="s">
        <v>259</v>
      </c>
      <c r="H326" t="s">
        <v>229</v>
      </c>
      <c r="I326" t="s">
        <v>240</v>
      </c>
      <c r="J326" t="s">
        <v>230</v>
      </c>
      <c r="K326" t="s">
        <v>2484</v>
      </c>
      <c r="L326" t="s">
        <v>2485</v>
      </c>
      <c r="M326" t="s">
        <v>2486</v>
      </c>
      <c r="N326" t="s">
        <v>240</v>
      </c>
      <c r="O326" t="s">
        <v>265</v>
      </c>
      <c r="P326" t="str">
        <f t="shared" si="5"/>
        <v>NO</v>
      </c>
      <c r="Q326" s="7">
        <v>0.3</v>
      </c>
      <c r="R326" s="7">
        <v>0.8</v>
      </c>
      <c r="S326" s="10">
        <v>0.8</v>
      </c>
      <c r="T326" s="9">
        <v>1.9000000000000001</v>
      </c>
      <c r="U326" t="s">
        <v>0</v>
      </c>
    </row>
    <row r="327" spans="1:21">
      <c r="A327" t="s">
        <v>2585</v>
      </c>
      <c r="B327" t="s">
        <v>2586</v>
      </c>
      <c r="C327" t="s">
        <v>2043</v>
      </c>
      <c r="D327" t="s">
        <v>2044</v>
      </c>
      <c r="E327" t="s">
        <v>227</v>
      </c>
      <c r="F327" t="s">
        <v>162</v>
      </c>
      <c r="G327" t="s">
        <v>259</v>
      </c>
      <c r="H327" t="s">
        <v>292</v>
      </c>
      <c r="I327" t="s">
        <v>240</v>
      </c>
      <c r="J327" t="s">
        <v>230</v>
      </c>
      <c r="K327" t="s">
        <v>2587</v>
      </c>
      <c r="L327" t="s">
        <v>2588</v>
      </c>
      <c r="M327" t="s">
        <v>2589</v>
      </c>
      <c r="N327" t="s">
        <v>240</v>
      </c>
      <c r="O327" t="s">
        <v>265</v>
      </c>
      <c r="P327" t="str">
        <f t="shared" si="5"/>
        <v>NO</v>
      </c>
      <c r="Q327" s="7">
        <v>0.3</v>
      </c>
      <c r="R327" s="7">
        <v>0.8</v>
      </c>
      <c r="S327" s="10">
        <v>0.8</v>
      </c>
      <c r="T327" s="9">
        <v>1.9000000000000001</v>
      </c>
      <c r="U327" t="s">
        <v>0</v>
      </c>
    </row>
    <row r="328" spans="1:21">
      <c r="A328" t="s">
        <v>2133</v>
      </c>
      <c r="B328" t="s">
        <v>2781</v>
      </c>
      <c r="C328" t="s">
        <v>2135</v>
      </c>
      <c r="D328" t="s">
        <v>2782</v>
      </c>
      <c r="E328" t="s">
        <v>227</v>
      </c>
      <c r="F328" t="s">
        <v>191</v>
      </c>
      <c r="G328" t="s">
        <v>259</v>
      </c>
      <c r="H328" t="s">
        <v>229</v>
      </c>
      <c r="I328" t="s">
        <v>240</v>
      </c>
      <c r="J328" t="s">
        <v>230</v>
      </c>
      <c r="K328" t="s">
        <v>2783</v>
      </c>
      <c r="L328" t="s">
        <v>2784</v>
      </c>
      <c r="M328" t="s">
        <v>2785</v>
      </c>
      <c r="N328" t="s">
        <v>240</v>
      </c>
      <c r="O328" t="s">
        <v>265</v>
      </c>
      <c r="P328" t="str">
        <f t="shared" si="5"/>
        <v>NO</v>
      </c>
      <c r="Q328" s="7">
        <v>0.3</v>
      </c>
      <c r="R328" s="7">
        <v>0.8</v>
      </c>
      <c r="S328" s="10">
        <v>0.8</v>
      </c>
      <c r="T328" s="9">
        <v>1.9000000000000001</v>
      </c>
      <c r="U328" t="s">
        <v>0</v>
      </c>
    </row>
    <row r="329" spans="1:21">
      <c r="A329" t="s">
        <v>2805</v>
      </c>
      <c r="B329" t="s">
        <v>2806</v>
      </c>
      <c r="C329" t="s">
        <v>268</v>
      </c>
      <c r="D329" t="s">
        <v>2807</v>
      </c>
      <c r="E329" t="s">
        <v>227</v>
      </c>
      <c r="F329" t="s">
        <v>166</v>
      </c>
      <c r="G329" t="s">
        <v>259</v>
      </c>
      <c r="H329" t="s">
        <v>260</v>
      </c>
      <c r="I329" t="s">
        <v>240</v>
      </c>
      <c r="J329" t="s">
        <v>230</v>
      </c>
      <c r="K329" t="s">
        <v>2808</v>
      </c>
      <c r="L329" t="s">
        <v>2809</v>
      </c>
      <c r="M329" t="s">
        <v>2810</v>
      </c>
      <c r="N329" t="s">
        <v>240</v>
      </c>
      <c r="O329" t="s">
        <v>265</v>
      </c>
      <c r="P329" t="str">
        <f t="shared" si="5"/>
        <v>NO</v>
      </c>
      <c r="Q329" s="7">
        <v>0.3</v>
      </c>
      <c r="R329" s="7">
        <v>0.8</v>
      </c>
      <c r="S329" s="10">
        <v>0.8</v>
      </c>
      <c r="T329" s="9">
        <v>1.9000000000000001</v>
      </c>
      <c r="U329" t="s">
        <v>0</v>
      </c>
    </row>
    <row r="330" spans="1:21">
      <c r="A330" t="s">
        <v>2837</v>
      </c>
      <c r="B330" t="s">
        <v>2838</v>
      </c>
      <c r="C330" t="s">
        <v>2839</v>
      </c>
      <c r="D330" t="s">
        <v>2840</v>
      </c>
      <c r="E330" t="s">
        <v>250</v>
      </c>
      <c r="F330" t="s">
        <v>129</v>
      </c>
      <c r="G330" t="s">
        <v>259</v>
      </c>
      <c r="H330" t="s">
        <v>229</v>
      </c>
      <c r="I330" t="s">
        <v>240</v>
      </c>
      <c r="J330" t="s">
        <v>230</v>
      </c>
      <c r="K330" t="s">
        <v>2841</v>
      </c>
      <c r="L330" t="s">
        <v>2842</v>
      </c>
      <c r="M330" t="s">
        <v>2843</v>
      </c>
      <c r="N330" t="s">
        <v>265</v>
      </c>
      <c r="O330" t="s">
        <v>265</v>
      </c>
      <c r="P330" t="str">
        <f t="shared" si="5"/>
        <v>NO</v>
      </c>
      <c r="Q330" s="7">
        <v>0.3</v>
      </c>
      <c r="R330" s="7">
        <v>0.8</v>
      </c>
      <c r="S330" s="10">
        <v>0.8</v>
      </c>
      <c r="T330" s="9">
        <v>1.9000000000000001</v>
      </c>
      <c r="U330" t="s">
        <v>0</v>
      </c>
    </row>
    <row r="331" spans="1:21">
      <c r="A331" t="s">
        <v>2844</v>
      </c>
      <c r="B331" t="s">
        <v>2845</v>
      </c>
      <c r="C331" t="s">
        <v>2846</v>
      </c>
      <c r="D331" t="s">
        <v>1507</v>
      </c>
      <c r="E331" t="s">
        <v>227</v>
      </c>
      <c r="F331" t="s">
        <v>147</v>
      </c>
      <c r="G331" t="s">
        <v>259</v>
      </c>
      <c r="H331" t="s">
        <v>260</v>
      </c>
      <c r="I331" t="s">
        <v>240</v>
      </c>
      <c r="J331" t="s">
        <v>230</v>
      </c>
      <c r="K331" t="s">
        <v>2847</v>
      </c>
      <c r="L331" t="s">
        <v>2848</v>
      </c>
      <c r="M331" t="s">
        <v>2849</v>
      </c>
      <c r="N331" t="s">
        <v>240</v>
      </c>
      <c r="O331" t="s">
        <v>265</v>
      </c>
      <c r="P331" t="str">
        <f t="shared" si="5"/>
        <v>NO</v>
      </c>
      <c r="Q331" s="7">
        <v>0.3</v>
      </c>
      <c r="R331" s="7">
        <v>0.8</v>
      </c>
      <c r="S331" s="10">
        <v>0.8</v>
      </c>
      <c r="T331" s="9">
        <v>1.9000000000000001</v>
      </c>
      <c r="U331" t="s">
        <v>0</v>
      </c>
    </row>
    <row r="332" spans="1:21">
      <c r="A332" t="s">
        <v>2941</v>
      </c>
      <c r="B332" t="s">
        <v>2942</v>
      </c>
      <c r="C332" t="s">
        <v>2943</v>
      </c>
      <c r="D332" t="s">
        <v>2944</v>
      </c>
      <c r="E332" t="s">
        <v>250</v>
      </c>
      <c r="F332" t="s">
        <v>166</v>
      </c>
      <c r="G332" t="s">
        <v>259</v>
      </c>
      <c r="H332" t="s">
        <v>260</v>
      </c>
      <c r="I332" t="s">
        <v>240</v>
      </c>
      <c r="J332" t="s">
        <v>230</v>
      </c>
      <c r="K332" t="s">
        <v>2945</v>
      </c>
      <c r="L332" t="s">
        <v>2946</v>
      </c>
      <c r="M332" t="s">
        <v>2947</v>
      </c>
      <c r="N332" t="s">
        <v>240</v>
      </c>
      <c r="O332" t="s">
        <v>265</v>
      </c>
      <c r="P332" t="str">
        <f t="shared" si="5"/>
        <v>NO</v>
      </c>
      <c r="Q332" s="7">
        <v>0.3</v>
      </c>
      <c r="R332" s="7">
        <v>0.8</v>
      </c>
      <c r="S332" s="10">
        <v>0.8</v>
      </c>
      <c r="T332" s="9">
        <v>1.9000000000000001</v>
      </c>
      <c r="U332" t="s">
        <v>0</v>
      </c>
    </row>
    <row r="333" spans="1:21">
      <c r="A333" t="s">
        <v>3695</v>
      </c>
      <c r="B333" t="s">
        <v>3696</v>
      </c>
      <c r="C333" t="s">
        <v>3697</v>
      </c>
      <c r="D333" t="s">
        <v>3698</v>
      </c>
      <c r="E333" t="s">
        <v>250</v>
      </c>
      <c r="F333" t="s">
        <v>187</v>
      </c>
      <c r="G333" t="s">
        <v>259</v>
      </c>
      <c r="H333" t="s">
        <v>229</v>
      </c>
      <c r="I333" t="s">
        <v>251</v>
      </c>
      <c r="J333" t="s">
        <v>230</v>
      </c>
      <c r="K333" t="s">
        <v>3699</v>
      </c>
      <c r="L333" t="s">
        <v>3700</v>
      </c>
      <c r="M333" t="s">
        <v>3701</v>
      </c>
      <c r="N333" t="s">
        <v>240</v>
      </c>
      <c r="O333" t="s">
        <v>265</v>
      </c>
      <c r="P333" t="str">
        <f t="shared" si="5"/>
        <v>NO</v>
      </c>
      <c r="Q333" s="7">
        <v>0.3</v>
      </c>
      <c r="R333" s="7">
        <v>0.8</v>
      </c>
      <c r="S333" s="10">
        <v>0.8</v>
      </c>
      <c r="T333" s="9">
        <v>1.9000000000000001</v>
      </c>
      <c r="U333" t="s">
        <v>0</v>
      </c>
    </row>
    <row r="334" spans="1:21">
      <c r="A334" t="s">
        <v>3755</v>
      </c>
      <c r="B334" t="s">
        <v>3756</v>
      </c>
      <c r="C334" t="s">
        <v>3757</v>
      </c>
      <c r="D334" t="s">
        <v>3758</v>
      </c>
      <c r="E334" t="s">
        <v>227</v>
      </c>
      <c r="F334" t="s">
        <v>191</v>
      </c>
      <c r="G334" t="s">
        <v>259</v>
      </c>
      <c r="H334" t="s">
        <v>229</v>
      </c>
      <c r="I334" t="s">
        <v>240</v>
      </c>
      <c r="J334" t="s">
        <v>230</v>
      </c>
      <c r="K334" t="s">
        <v>3759</v>
      </c>
      <c r="L334" t="s">
        <v>3760</v>
      </c>
      <c r="M334" t="s">
        <v>3761</v>
      </c>
      <c r="N334" t="s">
        <v>240</v>
      </c>
      <c r="O334" t="s">
        <v>265</v>
      </c>
      <c r="P334" t="str">
        <f t="shared" si="5"/>
        <v>NO</v>
      </c>
      <c r="Q334" s="7">
        <v>0.3</v>
      </c>
      <c r="R334" s="7">
        <v>0.8</v>
      </c>
      <c r="S334" s="10">
        <v>0.8</v>
      </c>
      <c r="T334" s="9">
        <v>1.9000000000000001</v>
      </c>
      <c r="U334" t="s">
        <v>0</v>
      </c>
    </row>
    <row r="335" spans="1:21">
      <c r="A335" t="s">
        <v>3769</v>
      </c>
      <c r="B335" t="s">
        <v>3770</v>
      </c>
      <c r="C335" t="s">
        <v>3771</v>
      </c>
      <c r="D335" t="s">
        <v>3772</v>
      </c>
      <c r="E335" t="s">
        <v>227</v>
      </c>
      <c r="F335" t="s">
        <v>106</v>
      </c>
      <c r="G335" t="s">
        <v>259</v>
      </c>
      <c r="H335" t="s">
        <v>229</v>
      </c>
      <c r="I335" t="s">
        <v>240</v>
      </c>
      <c r="J335" t="s">
        <v>230</v>
      </c>
      <c r="K335" t="s">
        <v>3773</v>
      </c>
      <c r="L335" t="s">
        <v>3774</v>
      </c>
      <c r="M335" t="s">
        <v>3775</v>
      </c>
      <c r="N335" t="s">
        <v>240</v>
      </c>
      <c r="O335" t="s">
        <v>265</v>
      </c>
      <c r="P335" t="str">
        <f t="shared" si="5"/>
        <v>NO</v>
      </c>
      <c r="Q335" s="7">
        <v>0.3</v>
      </c>
      <c r="R335" s="7">
        <v>0.8</v>
      </c>
      <c r="S335" s="10">
        <v>0.8</v>
      </c>
      <c r="T335" s="9">
        <v>1.9000000000000001</v>
      </c>
      <c r="U335" t="s">
        <v>0</v>
      </c>
    </row>
    <row r="336" spans="1:21">
      <c r="A336" t="s">
        <v>4075</v>
      </c>
      <c r="B336" t="s">
        <v>4076</v>
      </c>
      <c r="C336" t="s">
        <v>4077</v>
      </c>
      <c r="D336" t="s">
        <v>4078</v>
      </c>
      <c r="E336" t="s">
        <v>227</v>
      </c>
      <c r="F336" t="s">
        <v>117</v>
      </c>
      <c r="G336" t="s">
        <v>259</v>
      </c>
      <c r="H336" t="s">
        <v>776</v>
      </c>
      <c r="I336" t="s">
        <v>240</v>
      </c>
      <c r="J336" t="s">
        <v>230</v>
      </c>
      <c r="K336" t="s">
        <v>4079</v>
      </c>
      <c r="L336" t="s">
        <v>4080</v>
      </c>
      <c r="M336" t="s">
        <v>4081</v>
      </c>
      <c r="N336" t="s">
        <v>240</v>
      </c>
      <c r="O336" t="s">
        <v>265</v>
      </c>
      <c r="P336" t="str">
        <f t="shared" si="5"/>
        <v>NO</v>
      </c>
      <c r="Q336" s="7">
        <v>0.3</v>
      </c>
      <c r="R336" s="7">
        <v>0.8</v>
      </c>
      <c r="S336" s="10">
        <v>0.8</v>
      </c>
      <c r="T336" s="9">
        <v>1.9000000000000001</v>
      </c>
      <c r="U336" t="s">
        <v>0</v>
      </c>
    </row>
    <row r="337" spans="1:21">
      <c r="A337" t="s">
        <v>4432</v>
      </c>
      <c r="B337" t="s">
        <v>4433</v>
      </c>
      <c r="C337" t="s">
        <v>4434</v>
      </c>
      <c r="D337" t="s">
        <v>4435</v>
      </c>
      <c r="E337" t="s">
        <v>250</v>
      </c>
      <c r="F337" t="s">
        <v>191</v>
      </c>
      <c r="G337" t="s">
        <v>239</v>
      </c>
      <c r="H337" t="s">
        <v>229</v>
      </c>
      <c r="I337" t="s">
        <v>240</v>
      </c>
      <c r="J337" t="s">
        <v>230</v>
      </c>
      <c r="K337" t="s">
        <v>4436</v>
      </c>
      <c r="L337" t="s">
        <v>4437</v>
      </c>
      <c r="M337" t="s">
        <v>4438</v>
      </c>
      <c r="N337" t="s">
        <v>265</v>
      </c>
      <c r="O337" t="s">
        <v>265</v>
      </c>
      <c r="P337" t="str">
        <f t="shared" si="5"/>
        <v>NO</v>
      </c>
      <c r="Q337" s="7">
        <v>0.3</v>
      </c>
      <c r="R337" s="7">
        <v>0.8</v>
      </c>
      <c r="S337" s="10">
        <v>0.8</v>
      </c>
      <c r="T337" s="9">
        <v>1.9000000000000001</v>
      </c>
      <c r="U337" t="s">
        <v>0</v>
      </c>
    </row>
    <row r="338" spans="1:21">
      <c r="A338" t="s">
        <v>4722</v>
      </c>
      <c r="B338" t="s">
        <v>4723</v>
      </c>
      <c r="C338" t="s">
        <v>4724</v>
      </c>
      <c r="D338" t="s">
        <v>1441</v>
      </c>
      <c r="E338" t="s">
        <v>227</v>
      </c>
      <c r="F338" t="s">
        <v>106</v>
      </c>
      <c r="G338" t="s">
        <v>259</v>
      </c>
      <c r="H338" t="s">
        <v>292</v>
      </c>
      <c r="I338" t="s">
        <v>240</v>
      </c>
      <c r="J338" t="s">
        <v>230</v>
      </c>
      <c r="K338" t="s">
        <v>4725</v>
      </c>
      <c r="L338" t="s">
        <v>4726</v>
      </c>
      <c r="M338" t="s">
        <v>4727</v>
      </c>
      <c r="N338" t="s">
        <v>240</v>
      </c>
      <c r="O338" t="s">
        <v>265</v>
      </c>
      <c r="P338" t="str">
        <f t="shared" si="5"/>
        <v>NO</v>
      </c>
      <c r="Q338" s="7">
        <v>0.3</v>
      </c>
      <c r="R338" s="7">
        <v>0.8</v>
      </c>
      <c r="S338" s="10">
        <v>0.8</v>
      </c>
      <c r="T338" s="9">
        <v>1.9000000000000001</v>
      </c>
      <c r="U338" t="s">
        <v>0</v>
      </c>
    </row>
    <row r="339" spans="1:21">
      <c r="A339" t="s">
        <v>5010</v>
      </c>
      <c r="B339" t="s">
        <v>5011</v>
      </c>
      <c r="C339" t="s">
        <v>5012</v>
      </c>
      <c r="D339" t="s">
        <v>5013</v>
      </c>
      <c r="E339" t="s">
        <v>227</v>
      </c>
      <c r="F339" t="s">
        <v>18</v>
      </c>
      <c r="G339" t="s">
        <v>239</v>
      </c>
      <c r="H339" t="s">
        <v>260</v>
      </c>
      <c r="I339" t="s">
        <v>251</v>
      </c>
      <c r="J339" t="s">
        <v>230</v>
      </c>
      <c r="K339" t="s">
        <v>5014</v>
      </c>
      <c r="L339" t="s">
        <v>5015</v>
      </c>
      <c r="M339" t="s">
        <v>5016</v>
      </c>
      <c r="N339" t="s">
        <v>240</v>
      </c>
      <c r="O339" t="s">
        <v>265</v>
      </c>
      <c r="P339" t="str">
        <f t="shared" si="5"/>
        <v>NO</v>
      </c>
      <c r="Q339" s="7">
        <v>0.3</v>
      </c>
      <c r="R339" s="7">
        <v>0.8</v>
      </c>
      <c r="S339" s="10">
        <v>0.8</v>
      </c>
      <c r="T339" s="9">
        <v>1.9000000000000001</v>
      </c>
      <c r="U339" t="s">
        <v>0</v>
      </c>
    </row>
    <row r="340" spans="1:21">
      <c r="A340" t="s">
        <v>5075</v>
      </c>
      <c r="B340" t="s">
        <v>5076</v>
      </c>
      <c r="C340" t="s">
        <v>4485</v>
      </c>
      <c r="D340" t="s">
        <v>5077</v>
      </c>
      <c r="E340" t="s">
        <v>250</v>
      </c>
      <c r="F340" t="s">
        <v>106</v>
      </c>
      <c r="G340" t="s">
        <v>259</v>
      </c>
      <c r="H340" t="s">
        <v>229</v>
      </c>
      <c r="I340" t="s">
        <v>240</v>
      </c>
      <c r="J340" t="s">
        <v>230</v>
      </c>
      <c r="K340" t="s">
        <v>5078</v>
      </c>
      <c r="L340" t="s">
        <v>5079</v>
      </c>
      <c r="M340" t="s">
        <v>5080</v>
      </c>
      <c r="N340" t="s">
        <v>240</v>
      </c>
      <c r="O340" t="s">
        <v>265</v>
      </c>
      <c r="P340" t="str">
        <f t="shared" si="5"/>
        <v>NO</v>
      </c>
      <c r="Q340" s="7">
        <v>0.3</v>
      </c>
      <c r="R340" s="7">
        <v>0.8</v>
      </c>
      <c r="S340" s="10">
        <v>0.8</v>
      </c>
      <c r="T340" s="9">
        <v>1.9000000000000001</v>
      </c>
      <c r="U340" t="s">
        <v>0</v>
      </c>
    </row>
    <row r="341" spans="1:21">
      <c r="A341" t="s">
        <v>5378</v>
      </c>
      <c r="B341" t="s">
        <v>5379</v>
      </c>
      <c r="C341" t="s">
        <v>4485</v>
      </c>
      <c r="D341" t="s">
        <v>5380</v>
      </c>
      <c r="E341" t="s">
        <v>227</v>
      </c>
      <c r="F341" t="s">
        <v>106</v>
      </c>
      <c r="G341" t="s">
        <v>259</v>
      </c>
      <c r="H341" t="s">
        <v>229</v>
      </c>
      <c r="I341" t="s">
        <v>240</v>
      </c>
      <c r="J341" t="s">
        <v>230</v>
      </c>
      <c r="K341" t="s">
        <v>5381</v>
      </c>
      <c r="L341" t="s">
        <v>5382</v>
      </c>
      <c r="M341" t="s">
        <v>5383</v>
      </c>
      <c r="N341" t="s">
        <v>240</v>
      </c>
      <c r="O341" t="s">
        <v>265</v>
      </c>
      <c r="P341" t="str">
        <f t="shared" si="5"/>
        <v>NO</v>
      </c>
      <c r="Q341" s="7">
        <v>0.3</v>
      </c>
      <c r="R341" s="7">
        <v>0.8</v>
      </c>
      <c r="S341" s="10">
        <v>0.8</v>
      </c>
      <c r="T341" s="9">
        <v>1.9000000000000001</v>
      </c>
      <c r="U341" t="s">
        <v>0</v>
      </c>
    </row>
    <row r="342" spans="1:21">
      <c r="A342" t="s">
        <v>5733</v>
      </c>
      <c r="B342" t="s">
        <v>5734</v>
      </c>
      <c r="C342" t="s">
        <v>5735</v>
      </c>
      <c r="D342" t="s">
        <v>5736</v>
      </c>
      <c r="E342" t="s">
        <v>227</v>
      </c>
      <c r="F342" t="s">
        <v>178</v>
      </c>
      <c r="G342" t="s">
        <v>259</v>
      </c>
      <c r="H342" t="s">
        <v>229</v>
      </c>
      <c r="I342" t="s">
        <v>240</v>
      </c>
      <c r="J342" t="s">
        <v>230</v>
      </c>
      <c r="K342" t="s">
        <v>5737</v>
      </c>
      <c r="L342" t="s">
        <v>5738</v>
      </c>
      <c r="M342" t="s">
        <v>5739</v>
      </c>
      <c r="N342" t="s">
        <v>240</v>
      </c>
      <c r="O342" t="s">
        <v>265</v>
      </c>
      <c r="P342" t="str">
        <f t="shared" si="5"/>
        <v>NO</v>
      </c>
      <c r="Q342" s="7">
        <v>0.3</v>
      </c>
      <c r="R342" s="7">
        <v>0.8</v>
      </c>
      <c r="S342" s="10">
        <v>0.8</v>
      </c>
      <c r="T342" s="12">
        <v>1.9000000000000001</v>
      </c>
      <c r="U342" t="s">
        <v>0</v>
      </c>
    </row>
    <row r="343" spans="1:21">
      <c r="A343" t="s">
        <v>5740</v>
      </c>
      <c r="B343" t="s">
        <v>5741</v>
      </c>
      <c r="C343" t="s">
        <v>794</v>
      </c>
      <c r="D343" t="s">
        <v>5742</v>
      </c>
      <c r="E343" t="s">
        <v>227</v>
      </c>
      <c r="F343" t="s">
        <v>178</v>
      </c>
      <c r="G343" t="s">
        <v>259</v>
      </c>
      <c r="H343" t="s">
        <v>260</v>
      </c>
      <c r="I343" t="s">
        <v>240</v>
      </c>
      <c r="J343" t="s">
        <v>230</v>
      </c>
      <c r="K343">
        <v>3500</v>
      </c>
      <c r="L343" t="s">
        <v>5743</v>
      </c>
      <c r="M343" t="s">
        <v>5744</v>
      </c>
      <c r="N343" t="s">
        <v>240</v>
      </c>
      <c r="O343" t="s">
        <v>265</v>
      </c>
      <c r="P343" t="str">
        <f t="shared" si="5"/>
        <v>NO</v>
      </c>
      <c r="Q343" s="7">
        <v>0.3</v>
      </c>
      <c r="R343" s="7">
        <v>0.8</v>
      </c>
      <c r="S343" s="10">
        <v>0.8</v>
      </c>
      <c r="T343" s="12">
        <v>1.9000000000000001</v>
      </c>
      <c r="U343" t="s">
        <v>0</v>
      </c>
    </row>
    <row r="344" spans="1:21">
      <c r="A344" t="s">
        <v>566</v>
      </c>
      <c r="B344" t="s">
        <v>567</v>
      </c>
      <c r="C344" t="s">
        <v>5903</v>
      </c>
      <c r="D344" t="s">
        <v>569</v>
      </c>
      <c r="E344" t="s">
        <v>227</v>
      </c>
      <c r="F344" t="s">
        <v>129</v>
      </c>
      <c r="G344" t="s">
        <v>259</v>
      </c>
      <c r="H344" t="s">
        <v>292</v>
      </c>
      <c r="I344" t="s">
        <v>240</v>
      </c>
      <c r="J344" t="s">
        <v>230</v>
      </c>
      <c r="K344" t="s">
        <v>5904</v>
      </c>
      <c r="L344" t="s">
        <v>5905</v>
      </c>
      <c r="M344" t="s">
        <v>5906</v>
      </c>
      <c r="N344" t="s">
        <v>5907</v>
      </c>
      <c r="O344" t="s">
        <v>265</v>
      </c>
      <c r="P344" t="str">
        <f t="shared" si="5"/>
        <v>NO</v>
      </c>
      <c r="Q344" s="7">
        <v>0.3</v>
      </c>
      <c r="R344" s="7">
        <v>0.8</v>
      </c>
      <c r="S344" s="10">
        <v>0.8</v>
      </c>
      <c r="T344" s="9">
        <v>1.9000000000000001</v>
      </c>
      <c r="U344" t="s">
        <v>0</v>
      </c>
    </row>
    <row r="345" spans="1:21">
      <c r="A345" t="s">
        <v>508</v>
      </c>
      <c r="B345" t="s">
        <v>509</v>
      </c>
      <c r="C345" t="s">
        <v>922</v>
      </c>
      <c r="D345" t="s">
        <v>6072</v>
      </c>
      <c r="E345" t="s">
        <v>227</v>
      </c>
      <c r="F345" t="s">
        <v>166</v>
      </c>
      <c r="G345" t="s">
        <v>259</v>
      </c>
      <c r="H345" t="s">
        <v>229</v>
      </c>
      <c r="I345" t="s">
        <v>240</v>
      </c>
      <c r="J345" t="s">
        <v>230</v>
      </c>
      <c r="K345" t="s">
        <v>601</v>
      </c>
      <c r="L345" t="s">
        <v>6073</v>
      </c>
      <c r="M345" t="s">
        <v>6074</v>
      </c>
      <c r="N345" t="s">
        <v>240</v>
      </c>
      <c r="O345" t="s">
        <v>265</v>
      </c>
      <c r="P345" t="str">
        <f t="shared" si="5"/>
        <v>NO</v>
      </c>
      <c r="Q345" s="7">
        <v>0.3</v>
      </c>
      <c r="R345" s="7">
        <v>0.8</v>
      </c>
      <c r="S345" s="10">
        <v>0.8</v>
      </c>
      <c r="T345" s="9">
        <v>1.9000000000000001</v>
      </c>
      <c r="U345" t="s">
        <v>0</v>
      </c>
    </row>
    <row r="346" spans="1:21">
      <c r="A346" t="s">
        <v>6564</v>
      </c>
      <c r="B346" t="s">
        <v>6565</v>
      </c>
      <c r="C346" t="s">
        <v>4485</v>
      </c>
      <c r="D346" t="s">
        <v>6566</v>
      </c>
      <c r="E346" t="s">
        <v>227</v>
      </c>
      <c r="F346" t="s">
        <v>106</v>
      </c>
      <c r="G346" t="s">
        <v>259</v>
      </c>
      <c r="H346" t="s">
        <v>260</v>
      </c>
      <c r="I346" t="s">
        <v>240</v>
      </c>
      <c r="J346" t="s">
        <v>230</v>
      </c>
      <c r="K346" t="s">
        <v>6567</v>
      </c>
      <c r="L346" t="s">
        <v>6568</v>
      </c>
      <c r="M346" t="s">
        <v>6569</v>
      </c>
      <c r="N346" t="s">
        <v>234</v>
      </c>
      <c r="O346" t="s">
        <v>265</v>
      </c>
      <c r="P346" t="str">
        <f t="shared" si="5"/>
        <v>NO</v>
      </c>
      <c r="Q346" s="7">
        <v>0.3</v>
      </c>
      <c r="R346" s="7">
        <v>0.8</v>
      </c>
      <c r="S346" s="10">
        <v>0.8</v>
      </c>
      <c r="T346" s="9">
        <v>1.9000000000000001</v>
      </c>
      <c r="U346" t="s">
        <v>0</v>
      </c>
    </row>
    <row r="347" spans="1:21">
      <c r="A347" t="s">
        <v>2190</v>
      </c>
      <c r="B347" t="s">
        <v>2191</v>
      </c>
      <c r="C347" t="s">
        <v>336</v>
      </c>
      <c r="D347" t="s">
        <v>6570</v>
      </c>
      <c r="E347" t="s">
        <v>227</v>
      </c>
      <c r="F347" t="s">
        <v>106</v>
      </c>
      <c r="G347" t="s">
        <v>259</v>
      </c>
      <c r="H347" t="s">
        <v>229</v>
      </c>
      <c r="I347" t="s">
        <v>240</v>
      </c>
      <c r="J347" t="s">
        <v>230</v>
      </c>
      <c r="K347" t="s">
        <v>6571</v>
      </c>
      <c r="L347" t="s">
        <v>6572</v>
      </c>
      <c r="M347" t="s">
        <v>6573</v>
      </c>
      <c r="N347" t="s">
        <v>199</v>
      </c>
      <c r="O347" t="s">
        <v>265</v>
      </c>
      <c r="P347" t="str">
        <f t="shared" si="5"/>
        <v>NO</v>
      </c>
      <c r="Q347" s="7">
        <v>0.3</v>
      </c>
      <c r="R347" s="7">
        <v>0.8</v>
      </c>
      <c r="S347" s="10">
        <v>0.8</v>
      </c>
      <c r="T347" s="9">
        <v>1.9000000000000001</v>
      </c>
      <c r="U347" t="s">
        <v>0</v>
      </c>
    </row>
    <row r="348" spans="1:21">
      <c r="A348" t="s">
        <v>6580</v>
      </c>
      <c r="B348" t="s">
        <v>6581</v>
      </c>
      <c r="C348" t="s">
        <v>6582</v>
      </c>
      <c r="D348" t="s">
        <v>6583</v>
      </c>
      <c r="E348" t="s">
        <v>227</v>
      </c>
      <c r="F348" t="s">
        <v>106</v>
      </c>
      <c r="G348" t="s">
        <v>259</v>
      </c>
      <c r="H348" t="s">
        <v>260</v>
      </c>
      <c r="I348" t="s">
        <v>240</v>
      </c>
      <c r="J348" t="s">
        <v>230</v>
      </c>
      <c r="K348">
        <v>5000</v>
      </c>
      <c r="L348" t="s">
        <v>6584</v>
      </c>
      <c r="M348" t="s">
        <v>6585</v>
      </c>
      <c r="N348" t="s">
        <v>240</v>
      </c>
      <c r="O348" t="s">
        <v>265</v>
      </c>
      <c r="P348" t="str">
        <f t="shared" si="5"/>
        <v>NO</v>
      </c>
      <c r="Q348" s="7">
        <v>0.3</v>
      </c>
      <c r="R348" s="7">
        <v>0.8</v>
      </c>
      <c r="S348" s="10">
        <v>0.8</v>
      </c>
      <c r="T348" s="9">
        <v>1.9000000000000001</v>
      </c>
      <c r="U348" t="s">
        <v>0</v>
      </c>
    </row>
    <row r="349" spans="1:21">
      <c r="A349" t="s">
        <v>6624</v>
      </c>
      <c r="B349" t="s">
        <v>1706</v>
      </c>
      <c r="C349" t="s">
        <v>6625</v>
      </c>
      <c r="D349" t="s">
        <v>1708</v>
      </c>
      <c r="E349" t="s">
        <v>227</v>
      </c>
      <c r="F349" t="s">
        <v>166</v>
      </c>
      <c r="G349" t="s">
        <v>239</v>
      </c>
      <c r="H349" t="s">
        <v>292</v>
      </c>
      <c r="I349" t="s">
        <v>240</v>
      </c>
      <c r="J349" t="s">
        <v>230</v>
      </c>
      <c r="K349" t="s">
        <v>2476</v>
      </c>
      <c r="L349" t="s">
        <v>6626</v>
      </c>
      <c r="M349" t="s">
        <v>6627</v>
      </c>
      <c r="N349" t="s">
        <v>240</v>
      </c>
      <c r="O349" t="s">
        <v>265</v>
      </c>
      <c r="P349" t="str">
        <f t="shared" si="5"/>
        <v>NO</v>
      </c>
      <c r="Q349" s="7">
        <v>0.3</v>
      </c>
      <c r="R349" s="7">
        <v>0.8</v>
      </c>
      <c r="S349" s="10">
        <v>0.8</v>
      </c>
      <c r="T349" s="9">
        <v>1.9000000000000001</v>
      </c>
      <c r="U349" t="s">
        <v>0</v>
      </c>
    </row>
    <row r="350" spans="1:21">
      <c r="A350" t="s">
        <v>4137</v>
      </c>
      <c r="B350" t="s">
        <v>4138</v>
      </c>
      <c r="C350" t="s">
        <v>4139</v>
      </c>
      <c r="D350" t="s">
        <v>3305</v>
      </c>
      <c r="E350" t="s">
        <v>227</v>
      </c>
      <c r="F350" t="s">
        <v>42</v>
      </c>
      <c r="G350" t="s">
        <v>259</v>
      </c>
      <c r="H350" t="s">
        <v>260</v>
      </c>
      <c r="I350" t="s">
        <v>229</v>
      </c>
      <c r="J350" t="s">
        <v>261</v>
      </c>
      <c r="K350" t="s">
        <v>4140</v>
      </c>
      <c r="L350" t="s">
        <v>4141</v>
      </c>
      <c r="M350" t="s">
        <v>4142</v>
      </c>
      <c r="N350" t="s">
        <v>296</v>
      </c>
      <c r="O350" t="s">
        <v>3117</v>
      </c>
      <c r="P350" t="str">
        <f t="shared" si="5"/>
        <v>NO</v>
      </c>
      <c r="Q350" s="7">
        <v>0.3</v>
      </c>
      <c r="R350" s="7">
        <v>0.8</v>
      </c>
      <c r="S350" s="10">
        <v>0.8</v>
      </c>
      <c r="T350" s="9">
        <v>1.9000000000000001</v>
      </c>
      <c r="U350" t="s">
        <v>0</v>
      </c>
    </row>
    <row r="351" spans="1:21">
      <c r="A351" t="s">
        <v>4853</v>
      </c>
      <c r="B351" t="s">
        <v>4854</v>
      </c>
      <c r="C351" t="s">
        <v>4855</v>
      </c>
      <c r="D351" t="s">
        <v>4856</v>
      </c>
      <c r="E351" t="s">
        <v>227</v>
      </c>
      <c r="F351" t="s">
        <v>121</v>
      </c>
      <c r="G351" t="s">
        <v>259</v>
      </c>
      <c r="H351" t="s">
        <v>240</v>
      </c>
      <c r="I351" t="s">
        <v>229</v>
      </c>
      <c r="J351" t="s">
        <v>261</v>
      </c>
      <c r="K351" t="s">
        <v>4857</v>
      </c>
      <c r="L351" t="s">
        <v>4858</v>
      </c>
      <c r="M351" t="s">
        <v>4859</v>
      </c>
      <c r="N351" t="s">
        <v>2961</v>
      </c>
      <c r="O351" t="s">
        <v>3117</v>
      </c>
      <c r="P351" t="str">
        <f t="shared" si="5"/>
        <v>NO</v>
      </c>
      <c r="Q351" s="7">
        <v>0.3</v>
      </c>
      <c r="R351" s="7">
        <v>0.8</v>
      </c>
      <c r="S351" s="10">
        <v>0.8</v>
      </c>
      <c r="T351" s="9">
        <v>1.9000000000000001</v>
      </c>
      <c r="U351" t="s">
        <v>0</v>
      </c>
    </row>
    <row r="352" spans="1:21">
      <c r="A352" t="s">
        <v>4867</v>
      </c>
      <c r="B352" t="s">
        <v>4868</v>
      </c>
      <c r="C352" t="s">
        <v>4869</v>
      </c>
      <c r="D352" t="s">
        <v>4870</v>
      </c>
      <c r="E352" t="s">
        <v>227</v>
      </c>
      <c r="F352" t="s">
        <v>121</v>
      </c>
      <c r="G352" t="s">
        <v>259</v>
      </c>
      <c r="H352" t="s">
        <v>240</v>
      </c>
      <c r="I352" t="s">
        <v>229</v>
      </c>
      <c r="J352" t="s">
        <v>261</v>
      </c>
      <c r="K352" t="s">
        <v>4871</v>
      </c>
      <c r="L352" t="s">
        <v>4872</v>
      </c>
      <c r="M352" t="s">
        <v>4873</v>
      </c>
      <c r="N352" t="s">
        <v>296</v>
      </c>
      <c r="O352" t="s">
        <v>3117</v>
      </c>
      <c r="P352" t="str">
        <f t="shared" si="5"/>
        <v>NO</v>
      </c>
      <c r="Q352" s="7">
        <v>0.3</v>
      </c>
      <c r="R352" s="7">
        <v>0.8</v>
      </c>
      <c r="S352" s="10">
        <v>0.8</v>
      </c>
      <c r="T352" s="9">
        <v>1.9000000000000001</v>
      </c>
      <c r="U352" t="s">
        <v>0</v>
      </c>
    </row>
    <row r="353" spans="1:21">
      <c r="A353" t="s">
        <v>4874</v>
      </c>
      <c r="B353" t="s">
        <v>4875</v>
      </c>
      <c r="C353" t="s">
        <v>4876</v>
      </c>
      <c r="D353" t="s">
        <v>4036</v>
      </c>
      <c r="E353" t="s">
        <v>227</v>
      </c>
      <c r="F353" t="s">
        <v>121</v>
      </c>
      <c r="G353" t="s">
        <v>259</v>
      </c>
      <c r="H353" t="s">
        <v>240</v>
      </c>
      <c r="I353" t="s">
        <v>229</v>
      </c>
      <c r="J353" t="s">
        <v>261</v>
      </c>
      <c r="K353" t="s">
        <v>4877</v>
      </c>
      <c r="L353" t="s">
        <v>4878</v>
      </c>
      <c r="M353" t="s">
        <v>4879</v>
      </c>
      <c r="N353" t="s">
        <v>296</v>
      </c>
      <c r="O353" t="s">
        <v>3117</v>
      </c>
      <c r="P353" t="str">
        <f t="shared" si="5"/>
        <v>NO</v>
      </c>
      <c r="Q353" s="7">
        <v>0.3</v>
      </c>
      <c r="R353" s="7">
        <v>0.8</v>
      </c>
      <c r="S353" s="10">
        <v>0.8</v>
      </c>
      <c r="T353" s="9">
        <v>1.9000000000000001</v>
      </c>
      <c r="U353" t="s">
        <v>0</v>
      </c>
    </row>
    <row r="354" spans="1:21">
      <c r="A354" t="s">
        <v>4962</v>
      </c>
      <c r="B354" t="s">
        <v>4963</v>
      </c>
      <c r="C354" t="s">
        <v>4876</v>
      </c>
      <c r="D354" t="s">
        <v>4964</v>
      </c>
      <c r="E354" t="s">
        <v>227</v>
      </c>
      <c r="F354" t="s">
        <v>121</v>
      </c>
      <c r="G354" t="s">
        <v>259</v>
      </c>
      <c r="H354" t="s">
        <v>240</v>
      </c>
      <c r="I354" t="s">
        <v>229</v>
      </c>
      <c r="J354" t="s">
        <v>261</v>
      </c>
      <c r="K354" t="s">
        <v>4965</v>
      </c>
      <c r="L354" t="s">
        <v>4966</v>
      </c>
      <c r="M354" t="s">
        <v>4967</v>
      </c>
      <c r="N354" t="s">
        <v>2262</v>
      </c>
      <c r="O354" t="s">
        <v>3117</v>
      </c>
      <c r="P354" t="str">
        <f t="shared" si="5"/>
        <v>NO</v>
      </c>
      <c r="Q354" s="7">
        <v>0.3</v>
      </c>
      <c r="R354" s="7">
        <v>0.8</v>
      </c>
      <c r="S354" s="10">
        <v>0.8</v>
      </c>
      <c r="T354" s="9">
        <v>1.9000000000000001</v>
      </c>
      <c r="U354" t="s">
        <v>0</v>
      </c>
    </row>
    <row r="355" spans="1:21">
      <c r="A355" t="s">
        <v>5520</v>
      </c>
      <c r="B355" t="s">
        <v>5521</v>
      </c>
      <c r="C355" t="s">
        <v>5522</v>
      </c>
      <c r="D355" t="s">
        <v>3451</v>
      </c>
      <c r="E355" t="s">
        <v>227</v>
      </c>
      <c r="F355" t="s">
        <v>42</v>
      </c>
      <c r="G355" t="s">
        <v>239</v>
      </c>
      <c r="H355" t="s">
        <v>240</v>
      </c>
      <c r="I355" t="s">
        <v>561</v>
      </c>
      <c r="J355" t="s">
        <v>261</v>
      </c>
      <c r="K355" t="s">
        <v>5523</v>
      </c>
      <c r="L355" t="s">
        <v>5524</v>
      </c>
      <c r="M355" t="s">
        <v>5525</v>
      </c>
      <c r="N355" t="s">
        <v>5526</v>
      </c>
      <c r="O355" t="s">
        <v>6745</v>
      </c>
      <c r="P355" t="str">
        <f t="shared" si="5"/>
        <v>NO</v>
      </c>
      <c r="Q355" s="7">
        <v>0.3</v>
      </c>
      <c r="R355" s="7">
        <v>0.8</v>
      </c>
      <c r="S355" s="10">
        <v>0.8</v>
      </c>
      <c r="T355" s="9">
        <v>1.9000000000000001</v>
      </c>
      <c r="U355" t="s">
        <v>0</v>
      </c>
    </row>
    <row r="356" spans="1:21">
      <c r="A356" t="s">
        <v>5982</v>
      </c>
      <c r="B356" t="s">
        <v>5983</v>
      </c>
      <c r="C356" t="s">
        <v>5984</v>
      </c>
      <c r="D356" t="s">
        <v>5985</v>
      </c>
      <c r="E356" t="s">
        <v>227</v>
      </c>
      <c r="F356" t="s">
        <v>121</v>
      </c>
      <c r="G356" t="s">
        <v>259</v>
      </c>
      <c r="H356" t="s">
        <v>240</v>
      </c>
      <c r="I356" t="s">
        <v>229</v>
      </c>
      <c r="J356" t="s">
        <v>261</v>
      </c>
      <c r="K356" t="s">
        <v>5986</v>
      </c>
      <c r="L356" t="s">
        <v>5987</v>
      </c>
      <c r="M356" t="s">
        <v>5988</v>
      </c>
      <c r="N356" t="s">
        <v>2262</v>
      </c>
      <c r="O356" t="s">
        <v>3117</v>
      </c>
      <c r="P356" t="str">
        <f t="shared" si="5"/>
        <v>NO</v>
      </c>
      <c r="Q356" s="7">
        <v>0.3</v>
      </c>
      <c r="R356" s="7">
        <v>0.8</v>
      </c>
      <c r="S356" s="10">
        <v>0.8</v>
      </c>
      <c r="T356" s="9">
        <v>1.9000000000000001</v>
      </c>
      <c r="U356" t="s">
        <v>0</v>
      </c>
    </row>
    <row r="357" spans="1:21">
      <c r="A357" t="s">
        <v>2008</v>
      </c>
      <c r="B357" t="s">
        <v>2009</v>
      </c>
      <c r="C357" t="s">
        <v>2010</v>
      </c>
      <c r="D357" t="s">
        <v>2011</v>
      </c>
      <c r="E357" t="s">
        <v>227</v>
      </c>
      <c r="F357" t="s">
        <v>117</v>
      </c>
      <c r="G357" t="s">
        <v>259</v>
      </c>
      <c r="H357" t="s">
        <v>229</v>
      </c>
      <c r="I357" t="s">
        <v>229</v>
      </c>
      <c r="J357" t="s">
        <v>261</v>
      </c>
      <c r="K357" t="s">
        <v>1442</v>
      </c>
      <c r="L357" t="s">
        <v>2012</v>
      </c>
      <c r="M357" t="s">
        <v>2013</v>
      </c>
      <c r="N357" t="s">
        <v>265</v>
      </c>
      <c r="O357" t="s">
        <v>265</v>
      </c>
      <c r="P357" t="str">
        <f t="shared" si="5"/>
        <v>NO</v>
      </c>
      <c r="Q357" s="7">
        <v>0.3</v>
      </c>
      <c r="R357" s="7">
        <v>0.8</v>
      </c>
      <c r="S357" s="10">
        <v>0.8</v>
      </c>
      <c r="T357" s="9">
        <v>1.9000000000000001</v>
      </c>
      <c r="U357" t="s">
        <v>0</v>
      </c>
    </row>
    <row r="358" spans="1:21">
      <c r="A358" t="s">
        <v>2934</v>
      </c>
      <c r="B358" t="s">
        <v>2935</v>
      </c>
      <c r="C358" t="s">
        <v>2936</v>
      </c>
      <c r="D358" t="s">
        <v>2937</v>
      </c>
      <c r="E358" t="s">
        <v>227</v>
      </c>
      <c r="F358" t="s">
        <v>150</v>
      </c>
      <c r="G358" t="s">
        <v>239</v>
      </c>
      <c r="H358" t="s">
        <v>229</v>
      </c>
      <c r="I358" t="s">
        <v>229</v>
      </c>
      <c r="J358" t="s">
        <v>261</v>
      </c>
      <c r="K358" t="s">
        <v>2938</v>
      </c>
      <c r="L358" t="s">
        <v>2939</v>
      </c>
      <c r="M358" t="s">
        <v>2940</v>
      </c>
      <c r="N358" t="s">
        <v>240</v>
      </c>
      <c r="O358" t="s">
        <v>265</v>
      </c>
      <c r="P358" t="str">
        <f t="shared" si="5"/>
        <v>NO</v>
      </c>
      <c r="Q358" s="7">
        <v>0.3</v>
      </c>
      <c r="R358" s="7">
        <v>0.8</v>
      </c>
      <c r="S358" s="10">
        <v>0.8</v>
      </c>
      <c r="T358" s="12">
        <v>1.9000000000000001</v>
      </c>
      <c r="U358" t="s">
        <v>0</v>
      </c>
    </row>
    <row r="359" spans="1:21">
      <c r="A359" t="s">
        <v>3218</v>
      </c>
      <c r="B359" t="s">
        <v>3219</v>
      </c>
      <c r="C359" t="s">
        <v>3220</v>
      </c>
      <c r="D359" t="s">
        <v>3221</v>
      </c>
      <c r="E359" t="s">
        <v>227</v>
      </c>
      <c r="F359" t="s">
        <v>42</v>
      </c>
      <c r="G359" t="s">
        <v>259</v>
      </c>
      <c r="H359" t="s">
        <v>240</v>
      </c>
      <c r="I359" t="s">
        <v>561</v>
      </c>
      <c r="J359" t="s">
        <v>261</v>
      </c>
      <c r="K359" t="s">
        <v>3222</v>
      </c>
      <c r="L359" t="s">
        <v>3223</v>
      </c>
      <c r="M359" t="s">
        <v>856</v>
      </c>
      <c r="N359" t="s">
        <v>240</v>
      </c>
      <c r="O359" t="s">
        <v>265</v>
      </c>
      <c r="P359" t="str">
        <f t="shared" si="5"/>
        <v>NO</v>
      </c>
      <c r="Q359" s="7">
        <v>0.3</v>
      </c>
      <c r="R359" s="7">
        <v>0.8</v>
      </c>
      <c r="S359" s="10">
        <v>0.8</v>
      </c>
      <c r="T359" s="9">
        <v>1.9000000000000001</v>
      </c>
      <c r="U359" t="s">
        <v>0</v>
      </c>
    </row>
    <row r="360" spans="1:21">
      <c r="A360" t="s">
        <v>3422</v>
      </c>
      <c r="B360" t="s">
        <v>3423</v>
      </c>
      <c r="C360" t="s">
        <v>3424</v>
      </c>
      <c r="D360" t="s">
        <v>3425</v>
      </c>
      <c r="E360" t="s">
        <v>227</v>
      </c>
      <c r="F360" t="s">
        <v>30</v>
      </c>
      <c r="G360" t="s">
        <v>259</v>
      </c>
      <c r="H360" t="s">
        <v>260</v>
      </c>
      <c r="I360" t="s">
        <v>229</v>
      </c>
      <c r="J360" t="s">
        <v>261</v>
      </c>
      <c r="K360" t="s">
        <v>3426</v>
      </c>
      <c r="L360" t="s">
        <v>3427</v>
      </c>
      <c r="M360" t="s">
        <v>3428</v>
      </c>
      <c r="N360" t="s">
        <v>240</v>
      </c>
      <c r="O360" t="s">
        <v>265</v>
      </c>
      <c r="P360" t="str">
        <f t="shared" si="5"/>
        <v>NO</v>
      </c>
      <c r="Q360" s="7">
        <v>0.3</v>
      </c>
      <c r="R360" s="7">
        <v>0.8</v>
      </c>
      <c r="S360" s="10">
        <v>0.8</v>
      </c>
      <c r="T360" s="9">
        <v>1.9000000000000001</v>
      </c>
      <c r="U360" t="s">
        <v>0</v>
      </c>
    </row>
    <row r="361" spans="1:21">
      <c r="A361" t="s">
        <v>3953</v>
      </c>
      <c r="B361" t="s">
        <v>3954</v>
      </c>
      <c r="C361" t="s">
        <v>3955</v>
      </c>
      <c r="D361" t="s">
        <v>3956</v>
      </c>
      <c r="E361" t="s">
        <v>227</v>
      </c>
      <c r="F361" t="s">
        <v>176</v>
      </c>
      <c r="G361" t="s">
        <v>259</v>
      </c>
      <c r="H361" t="s">
        <v>561</v>
      </c>
      <c r="I361" t="s">
        <v>229</v>
      </c>
      <c r="J361" t="s">
        <v>261</v>
      </c>
      <c r="K361" t="s">
        <v>1193</v>
      </c>
      <c r="L361" t="s">
        <v>3957</v>
      </c>
      <c r="M361" t="s">
        <v>3958</v>
      </c>
      <c r="N361" t="s">
        <v>240</v>
      </c>
      <c r="O361" t="s">
        <v>265</v>
      </c>
      <c r="P361" t="str">
        <f t="shared" si="5"/>
        <v>NO</v>
      </c>
      <c r="Q361" s="7">
        <v>0.3</v>
      </c>
      <c r="R361" s="7">
        <v>0.8</v>
      </c>
      <c r="S361" s="10">
        <v>0.8</v>
      </c>
      <c r="T361" s="9">
        <v>1.9000000000000001</v>
      </c>
      <c r="U361" t="s">
        <v>0</v>
      </c>
    </row>
    <row r="362" spans="1:21">
      <c r="A362" t="s">
        <v>3297</v>
      </c>
      <c r="B362" t="s">
        <v>3298</v>
      </c>
      <c r="C362" t="s">
        <v>2768</v>
      </c>
      <c r="D362" t="s">
        <v>198</v>
      </c>
      <c r="E362" t="s">
        <v>227</v>
      </c>
      <c r="F362" t="s">
        <v>824</v>
      </c>
      <c r="G362" t="s">
        <v>239</v>
      </c>
      <c r="H362" t="s">
        <v>240</v>
      </c>
      <c r="I362" t="s">
        <v>776</v>
      </c>
      <c r="J362" t="s">
        <v>367</v>
      </c>
      <c r="K362" t="s">
        <v>3299</v>
      </c>
      <c r="L362" t="s">
        <v>3300</v>
      </c>
      <c r="M362" t="s">
        <v>3301</v>
      </c>
      <c r="N362" t="s">
        <v>240</v>
      </c>
      <c r="O362" t="s">
        <v>265</v>
      </c>
      <c r="P362" t="str">
        <f t="shared" si="5"/>
        <v>NO</v>
      </c>
      <c r="Q362" s="7">
        <v>0.3</v>
      </c>
      <c r="R362" s="7">
        <v>0.8</v>
      </c>
      <c r="S362" s="10">
        <v>0.8</v>
      </c>
      <c r="T362" s="9">
        <v>1.9000000000000001</v>
      </c>
      <c r="U362" t="s">
        <v>0</v>
      </c>
    </row>
    <row r="363" spans="1:21">
      <c r="A363" t="s">
        <v>1981</v>
      </c>
      <c r="B363" t="s">
        <v>1982</v>
      </c>
      <c r="C363" t="s">
        <v>1983</v>
      </c>
      <c r="D363" t="s">
        <v>1984</v>
      </c>
      <c r="E363" t="s">
        <v>227</v>
      </c>
      <c r="F363" t="s">
        <v>166</v>
      </c>
      <c r="G363" t="s">
        <v>259</v>
      </c>
      <c r="H363" t="s">
        <v>229</v>
      </c>
      <c r="I363" t="s">
        <v>240</v>
      </c>
      <c r="J363" t="s">
        <v>261</v>
      </c>
      <c r="K363" t="s">
        <v>1985</v>
      </c>
      <c r="L363" t="s">
        <v>1986</v>
      </c>
      <c r="M363" t="s">
        <v>1987</v>
      </c>
      <c r="N363" t="s">
        <v>1988</v>
      </c>
      <c r="O363" t="s">
        <v>2603</v>
      </c>
      <c r="P363" t="str">
        <f t="shared" si="5"/>
        <v>NO</v>
      </c>
      <c r="Q363" s="7">
        <v>0.3</v>
      </c>
      <c r="R363" s="7">
        <v>0.8</v>
      </c>
      <c r="S363" s="10">
        <v>0.8</v>
      </c>
      <c r="T363" s="9">
        <v>1.9000000000000001</v>
      </c>
      <c r="U363" t="s">
        <v>0</v>
      </c>
    </row>
    <row r="364" spans="1:21">
      <c r="A364" t="s">
        <v>2205</v>
      </c>
      <c r="B364" t="s">
        <v>2206</v>
      </c>
      <c r="C364" t="s">
        <v>2207</v>
      </c>
      <c r="D364" t="s">
        <v>2208</v>
      </c>
      <c r="E364" t="s">
        <v>227</v>
      </c>
      <c r="F364" t="s">
        <v>191</v>
      </c>
      <c r="G364" t="s">
        <v>239</v>
      </c>
      <c r="H364" t="s">
        <v>229</v>
      </c>
      <c r="I364" t="s">
        <v>240</v>
      </c>
      <c r="J364" t="s">
        <v>261</v>
      </c>
      <c r="K364" t="s">
        <v>2209</v>
      </c>
      <c r="L364" t="s">
        <v>2210</v>
      </c>
      <c r="M364" t="s">
        <v>2211</v>
      </c>
      <c r="N364" t="s">
        <v>2212</v>
      </c>
      <c r="O364" t="s">
        <v>6667</v>
      </c>
      <c r="P364" t="str">
        <f t="shared" si="5"/>
        <v>NO</v>
      </c>
      <c r="Q364" s="7">
        <v>0.3</v>
      </c>
      <c r="R364" s="7">
        <v>0.8</v>
      </c>
      <c r="S364" s="10">
        <v>0.8</v>
      </c>
      <c r="T364" s="9">
        <v>1.9000000000000001</v>
      </c>
      <c r="U364" t="s">
        <v>0</v>
      </c>
    </row>
    <row r="365" spans="1:21">
      <c r="A365" t="s">
        <v>2014</v>
      </c>
      <c r="B365" t="s">
        <v>2015</v>
      </c>
      <c r="C365" t="s">
        <v>2016</v>
      </c>
      <c r="D365" t="s">
        <v>2017</v>
      </c>
      <c r="E365" t="s">
        <v>227</v>
      </c>
      <c r="F365" t="s">
        <v>428</v>
      </c>
      <c r="G365" t="s">
        <v>259</v>
      </c>
      <c r="H365" t="s">
        <v>292</v>
      </c>
      <c r="I365" t="s">
        <v>240</v>
      </c>
      <c r="J365" t="s">
        <v>261</v>
      </c>
      <c r="K365" t="s">
        <v>1871</v>
      </c>
      <c r="L365" t="s">
        <v>2018</v>
      </c>
      <c r="M365" t="s">
        <v>2019</v>
      </c>
      <c r="N365" t="s">
        <v>240</v>
      </c>
      <c r="O365" t="s">
        <v>265</v>
      </c>
      <c r="P365" t="str">
        <f t="shared" si="5"/>
        <v>NO</v>
      </c>
      <c r="Q365" s="7">
        <v>0.3</v>
      </c>
      <c r="R365" s="7">
        <v>0.8</v>
      </c>
      <c r="S365" s="10">
        <v>0.8</v>
      </c>
      <c r="T365" s="9">
        <v>1.9000000000000001</v>
      </c>
      <c r="U365" t="s">
        <v>0</v>
      </c>
    </row>
    <row r="366" spans="1:21">
      <c r="A366" t="s">
        <v>4925</v>
      </c>
      <c r="B366" t="s">
        <v>4926</v>
      </c>
      <c r="C366" t="s">
        <v>4927</v>
      </c>
      <c r="D366" t="s">
        <v>4928</v>
      </c>
      <c r="E366" t="s">
        <v>227</v>
      </c>
      <c r="F366" t="s">
        <v>168</v>
      </c>
      <c r="G366" t="s">
        <v>259</v>
      </c>
      <c r="H366" t="s">
        <v>229</v>
      </c>
      <c r="I366" t="s">
        <v>260</v>
      </c>
      <c r="J366" t="s">
        <v>261</v>
      </c>
      <c r="K366" t="s">
        <v>4929</v>
      </c>
      <c r="L366" t="s">
        <v>4930</v>
      </c>
      <c r="M366" t="s">
        <v>4931</v>
      </c>
      <c r="N366" t="s">
        <v>4932</v>
      </c>
      <c r="O366" t="s">
        <v>6731</v>
      </c>
      <c r="P366" t="str">
        <f t="shared" si="5"/>
        <v>NO</v>
      </c>
      <c r="Q366" s="7">
        <v>0.3</v>
      </c>
      <c r="R366" s="7">
        <v>0.8</v>
      </c>
      <c r="S366" s="10">
        <v>0.8</v>
      </c>
      <c r="T366" s="9">
        <v>1.9000000000000001</v>
      </c>
      <c r="U366" t="s">
        <v>0</v>
      </c>
    </row>
    <row r="367" spans="1:21">
      <c r="A367" t="s">
        <v>5181</v>
      </c>
      <c r="B367" t="s">
        <v>5182</v>
      </c>
      <c r="C367" t="s">
        <v>5183</v>
      </c>
      <c r="D367" t="s">
        <v>5184</v>
      </c>
      <c r="E367" t="s">
        <v>227</v>
      </c>
      <c r="F367" t="s">
        <v>72</v>
      </c>
      <c r="G367" t="s">
        <v>259</v>
      </c>
      <c r="H367" t="s">
        <v>251</v>
      </c>
      <c r="I367" t="s">
        <v>260</v>
      </c>
      <c r="J367" t="s">
        <v>261</v>
      </c>
      <c r="K367">
        <v>0</v>
      </c>
      <c r="L367" t="s">
        <v>5185</v>
      </c>
      <c r="M367" t="s">
        <v>5186</v>
      </c>
      <c r="N367" t="s">
        <v>296</v>
      </c>
      <c r="O367" t="s">
        <v>3117</v>
      </c>
      <c r="P367" t="str">
        <f t="shared" si="5"/>
        <v>NO</v>
      </c>
      <c r="Q367" s="7">
        <v>0.3</v>
      </c>
      <c r="R367" s="7">
        <v>0.8</v>
      </c>
      <c r="S367" s="10">
        <v>0.8</v>
      </c>
      <c r="T367" s="9">
        <v>1.9000000000000001</v>
      </c>
      <c r="U367" t="s">
        <v>0</v>
      </c>
    </row>
    <row r="368" spans="1:21">
      <c r="A368" t="s">
        <v>6324</v>
      </c>
      <c r="B368" t="s">
        <v>6325</v>
      </c>
      <c r="C368" t="s">
        <v>6326</v>
      </c>
      <c r="D368" t="s">
        <v>6327</v>
      </c>
      <c r="E368" t="s">
        <v>227</v>
      </c>
      <c r="F368" t="s">
        <v>187</v>
      </c>
      <c r="G368" t="s">
        <v>259</v>
      </c>
      <c r="H368" t="s">
        <v>260</v>
      </c>
      <c r="I368" t="s">
        <v>251</v>
      </c>
      <c r="J368" t="s">
        <v>261</v>
      </c>
      <c r="K368" t="s">
        <v>6328</v>
      </c>
      <c r="L368" t="s">
        <v>6329</v>
      </c>
      <c r="M368" t="s">
        <v>6330</v>
      </c>
      <c r="N368" t="s">
        <v>240</v>
      </c>
      <c r="O368" t="s">
        <v>2603</v>
      </c>
      <c r="P368" t="str">
        <f t="shared" si="5"/>
        <v>NO</v>
      </c>
      <c r="Q368" s="7">
        <v>0.3</v>
      </c>
      <c r="R368" s="7">
        <v>0.8</v>
      </c>
      <c r="S368" s="10">
        <v>0.8</v>
      </c>
      <c r="T368" s="9">
        <v>1.9000000000000001</v>
      </c>
      <c r="U368" t="s">
        <v>0</v>
      </c>
    </row>
    <row r="369" spans="1:21">
      <c r="A369" t="s">
        <v>6518</v>
      </c>
      <c r="B369" t="s">
        <v>6519</v>
      </c>
      <c r="C369" t="s">
        <v>6520</v>
      </c>
      <c r="D369" t="s">
        <v>6521</v>
      </c>
      <c r="E369" t="s">
        <v>227</v>
      </c>
      <c r="F369" t="s">
        <v>824</v>
      </c>
      <c r="G369" t="s">
        <v>259</v>
      </c>
      <c r="H369" t="s">
        <v>260</v>
      </c>
      <c r="I369" t="s">
        <v>251</v>
      </c>
      <c r="J369" t="s">
        <v>261</v>
      </c>
      <c r="K369" t="s">
        <v>6522</v>
      </c>
      <c r="L369" t="s">
        <v>6523</v>
      </c>
      <c r="M369" t="s">
        <v>6524</v>
      </c>
      <c r="N369" t="s">
        <v>296</v>
      </c>
      <c r="O369" t="s">
        <v>3117</v>
      </c>
      <c r="P369" t="str">
        <f t="shared" si="5"/>
        <v>NO</v>
      </c>
      <c r="Q369" s="7">
        <v>0.3</v>
      </c>
      <c r="R369" s="7">
        <v>0.8</v>
      </c>
      <c r="S369" s="10">
        <v>0.8</v>
      </c>
      <c r="T369" s="9">
        <v>1.9000000000000001</v>
      </c>
      <c r="U369" t="s">
        <v>0</v>
      </c>
    </row>
    <row r="370" spans="1:21">
      <c r="A370" t="s">
        <v>255</v>
      </c>
      <c r="B370" t="s">
        <v>256</v>
      </c>
      <c r="C370" t="s">
        <v>257</v>
      </c>
      <c r="D370" t="s">
        <v>258</v>
      </c>
      <c r="E370" t="s">
        <v>227</v>
      </c>
      <c r="F370" t="s">
        <v>106</v>
      </c>
      <c r="G370" t="s">
        <v>259</v>
      </c>
      <c r="H370" t="s">
        <v>229</v>
      </c>
      <c r="I370" t="s">
        <v>260</v>
      </c>
      <c r="J370" t="s">
        <v>261</v>
      </c>
      <c r="K370" t="s">
        <v>262</v>
      </c>
      <c r="L370" t="s">
        <v>263</v>
      </c>
      <c r="M370" t="s">
        <v>264</v>
      </c>
      <c r="N370" t="s">
        <v>265</v>
      </c>
      <c r="O370" t="s">
        <v>265</v>
      </c>
      <c r="P370" t="str">
        <f t="shared" si="5"/>
        <v>NO</v>
      </c>
      <c r="Q370" s="7">
        <v>0.3</v>
      </c>
      <c r="R370" s="7">
        <v>0.8</v>
      </c>
      <c r="S370" s="10">
        <v>0.8</v>
      </c>
      <c r="T370" s="9">
        <v>1.9000000000000001</v>
      </c>
      <c r="U370" t="s">
        <v>0</v>
      </c>
    </row>
    <row r="371" spans="1:21">
      <c r="A371" t="s">
        <v>1705</v>
      </c>
      <c r="B371" t="s">
        <v>1706</v>
      </c>
      <c r="C371" t="s">
        <v>1707</v>
      </c>
      <c r="D371" t="s">
        <v>1708</v>
      </c>
      <c r="E371" t="s">
        <v>227</v>
      </c>
      <c r="F371" t="s">
        <v>166</v>
      </c>
      <c r="G371" t="s">
        <v>239</v>
      </c>
      <c r="H371" t="s">
        <v>292</v>
      </c>
      <c r="I371" t="s">
        <v>240</v>
      </c>
      <c r="J371" t="s">
        <v>261</v>
      </c>
      <c r="K371" t="s">
        <v>1709</v>
      </c>
      <c r="L371" t="s">
        <v>1710</v>
      </c>
      <c r="M371" t="s">
        <v>1711</v>
      </c>
      <c r="N371" t="s">
        <v>1712</v>
      </c>
      <c r="O371" t="s">
        <v>265</v>
      </c>
      <c r="P371" t="str">
        <f t="shared" si="5"/>
        <v>NO</v>
      </c>
      <c r="Q371" s="7">
        <v>0.3</v>
      </c>
      <c r="R371" s="7">
        <v>0.8</v>
      </c>
      <c r="S371" s="10">
        <v>0.8</v>
      </c>
      <c r="T371" s="9">
        <v>1.9000000000000001</v>
      </c>
      <c r="U371" t="s">
        <v>0</v>
      </c>
    </row>
    <row r="372" spans="1:21">
      <c r="A372" t="s">
        <v>2893</v>
      </c>
      <c r="B372" t="s">
        <v>2894</v>
      </c>
      <c r="C372" t="s">
        <v>2895</v>
      </c>
      <c r="D372" t="s">
        <v>2896</v>
      </c>
      <c r="E372" t="s">
        <v>250</v>
      </c>
      <c r="F372" t="s">
        <v>184</v>
      </c>
      <c r="G372" t="s">
        <v>259</v>
      </c>
      <c r="H372" t="s">
        <v>260</v>
      </c>
      <c r="I372" t="s">
        <v>240</v>
      </c>
      <c r="J372" t="s">
        <v>261</v>
      </c>
      <c r="K372" t="s">
        <v>2897</v>
      </c>
      <c r="L372" t="s">
        <v>2898</v>
      </c>
      <c r="M372" t="s">
        <v>2899</v>
      </c>
      <c r="N372" t="s">
        <v>240</v>
      </c>
      <c r="O372" t="s">
        <v>265</v>
      </c>
      <c r="P372" t="str">
        <f t="shared" si="5"/>
        <v>NO</v>
      </c>
      <c r="Q372" s="7">
        <v>0.3</v>
      </c>
      <c r="R372" s="7">
        <v>0.8</v>
      </c>
      <c r="S372" s="10">
        <v>0.8</v>
      </c>
      <c r="T372" s="9">
        <v>1.9000000000000001</v>
      </c>
      <c r="U372" t="s">
        <v>0</v>
      </c>
    </row>
    <row r="373" spans="1:21">
      <c r="A373" t="s">
        <v>2927</v>
      </c>
      <c r="B373" t="s">
        <v>2928</v>
      </c>
      <c r="C373" t="s">
        <v>2929</v>
      </c>
      <c r="D373" t="s">
        <v>2930</v>
      </c>
      <c r="E373" t="s">
        <v>250</v>
      </c>
      <c r="F373" t="s">
        <v>117</v>
      </c>
      <c r="G373" t="s">
        <v>239</v>
      </c>
      <c r="H373" t="s">
        <v>251</v>
      </c>
      <c r="I373" t="s">
        <v>260</v>
      </c>
      <c r="J373" t="s">
        <v>261</v>
      </c>
      <c r="K373" t="s">
        <v>2931</v>
      </c>
      <c r="L373" t="s">
        <v>2932</v>
      </c>
      <c r="M373" t="s">
        <v>2933</v>
      </c>
      <c r="N373" t="s">
        <v>240</v>
      </c>
      <c r="O373" t="s">
        <v>265</v>
      </c>
      <c r="P373" t="str">
        <f t="shared" si="5"/>
        <v>NO</v>
      </c>
      <c r="Q373" s="7">
        <v>0.3</v>
      </c>
      <c r="R373" s="7">
        <v>0.8</v>
      </c>
      <c r="S373" s="10">
        <v>0.8</v>
      </c>
      <c r="T373" s="9">
        <v>1.9000000000000001</v>
      </c>
      <c r="U373" t="s">
        <v>0</v>
      </c>
    </row>
    <row r="374" spans="1:21">
      <c r="A374" t="s">
        <v>3923</v>
      </c>
      <c r="B374" t="s">
        <v>3924</v>
      </c>
      <c r="C374" t="s">
        <v>3925</v>
      </c>
      <c r="D374" t="s">
        <v>2795</v>
      </c>
      <c r="E374" t="s">
        <v>227</v>
      </c>
      <c r="F374" t="s">
        <v>30</v>
      </c>
      <c r="G374" t="s">
        <v>259</v>
      </c>
      <c r="H374" t="s">
        <v>229</v>
      </c>
      <c r="I374" t="s">
        <v>260</v>
      </c>
      <c r="J374" t="s">
        <v>261</v>
      </c>
      <c r="K374">
        <v>100</v>
      </c>
      <c r="L374" t="s">
        <v>3926</v>
      </c>
      <c r="M374" t="s">
        <v>3927</v>
      </c>
      <c r="N374" t="s">
        <v>240</v>
      </c>
      <c r="O374" t="s">
        <v>265</v>
      </c>
      <c r="P374" t="str">
        <f t="shared" si="5"/>
        <v>NO</v>
      </c>
      <c r="Q374" s="7">
        <v>0.3</v>
      </c>
      <c r="R374" s="7">
        <v>0.8</v>
      </c>
      <c r="S374" s="10">
        <v>0.8</v>
      </c>
      <c r="T374" s="9">
        <v>1.9000000000000001</v>
      </c>
      <c r="U374" t="s">
        <v>0</v>
      </c>
    </row>
    <row r="375" spans="1:21">
      <c r="A375" t="s">
        <v>4227</v>
      </c>
      <c r="B375" t="s">
        <v>4228</v>
      </c>
      <c r="C375" t="s">
        <v>4229</v>
      </c>
      <c r="D375" t="s">
        <v>4230</v>
      </c>
      <c r="E375" t="s">
        <v>227</v>
      </c>
      <c r="F375" t="s">
        <v>172</v>
      </c>
      <c r="G375" t="s">
        <v>259</v>
      </c>
      <c r="H375" t="s">
        <v>260</v>
      </c>
      <c r="I375" t="s">
        <v>251</v>
      </c>
      <c r="J375" t="s">
        <v>261</v>
      </c>
      <c r="K375" t="s">
        <v>4231</v>
      </c>
      <c r="L375" t="s">
        <v>4232</v>
      </c>
      <c r="M375" t="s">
        <v>4233</v>
      </c>
      <c r="N375" t="s">
        <v>234</v>
      </c>
      <c r="O375" t="s">
        <v>265</v>
      </c>
      <c r="P375" t="str">
        <f t="shared" si="5"/>
        <v>NO</v>
      </c>
      <c r="Q375" s="7">
        <v>0.3</v>
      </c>
      <c r="R375" s="7">
        <v>0.8</v>
      </c>
      <c r="S375" s="10">
        <v>0.8</v>
      </c>
      <c r="T375" s="9">
        <v>1.9000000000000001</v>
      </c>
      <c r="U375" t="s">
        <v>0</v>
      </c>
    </row>
    <row r="376" spans="1:21">
      <c r="A376" t="s">
        <v>4307</v>
      </c>
      <c r="B376" t="s">
        <v>4308</v>
      </c>
      <c r="C376" t="s">
        <v>4309</v>
      </c>
      <c r="D376" t="s">
        <v>4310</v>
      </c>
      <c r="E376" t="s">
        <v>227</v>
      </c>
      <c r="F376" t="s">
        <v>42</v>
      </c>
      <c r="G376" t="s">
        <v>239</v>
      </c>
      <c r="H376" t="s">
        <v>229</v>
      </c>
      <c r="I376" t="s">
        <v>251</v>
      </c>
      <c r="J376" t="s">
        <v>261</v>
      </c>
      <c r="K376" t="s">
        <v>4311</v>
      </c>
      <c r="L376" t="s">
        <v>4312</v>
      </c>
      <c r="M376" t="s">
        <v>4313</v>
      </c>
      <c r="N376" t="s">
        <v>234</v>
      </c>
      <c r="O376" t="s">
        <v>265</v>
      </c>
      <c r="P376" t="str">
        <f t="shared" si="5"/>
        <v>NO</v>
      </c>
      <c r="Q376" s="7">
        <v>0.3</v>
      </c>
      <c r="R376" s="7">
        <v>0.8</v>
      </c>
      <c r="S376" s="10">
        <v>0.8</v>
      </c>
      <c r="T376" s="9">
        <v>1.9000000000000001</v>
      </c>
      <c r="U376" t="s">
        <v>0</v>
      </c>
    </row>
    <row r="377" spans="1:21">
      <c r="A377" t="s">
        <v>4709</v>
      </c>
      <c r="B377" t="s">
        <v>4710</v>
      </c>
      <c r="C377" t="s">
        <v>4711</v>
      </c>
      <c r="D377" t="s">
        <v>4712</v>
      </c>
      <c r="E377" t="s">
        <v>227</v>
      </c>
      <c r="F377" t="s">
        <v>824</v>
      </c>
      <c r="G377" t="s">
        <v>259</v>
      </c>
      <c r="H377" t="s">
        <v>229</v>
      </c>
      <c r="I377" t="s">
        <v>251</v>
      </c>
      <c r="J377" t="s">
        <v>261</v>
      </c>
      <c r="K377" t="s">
        <v>4713</v>
      </c>
      <c r="L377" t="s">
        <v>4714</v>
      </c>
      <c r="M377" t="s">
        <v>4715</v>
      </c>
      <c r="N377" t="s">
        <v>240</v>
      </c>
      <c r="O377" t="s">
        <v>265</v>
      </c>
      <c r="P377" t="str">
        <f t="shared" si="5"/>
        <v>NO</v>
      </c>
      <c r="Q377" s="7">
        <v>0.3</v>
      </c>
      <c r="R377" s="7">
        <v>0.8</v>
      </c>
      <c r="S377" s="10">
        <v>0.8</v>
      </c>
      <c r="T377" s="9">
        <v>1.9000000000000001</v>
      </c>
      <c r="U377" t="s">
        <v>0</v>
      </c>
    </row>
    <row r="378" spans="1:21">
      <c r="A378" t="s">
        <v>5270</v>
      </c>
      <c r="B378" t="s">
        <v>5271</v>
      </c>
      <c r="C378" t="s">
        <v>5272</v>
      </c>
      <c r="D378" t="s">
        <v>5273</v>
      </c>
      <c r="E378" t="s">
        <v>227</v>
      </c>
      <c r="F378" t="s">
        <v>824</v>
      </c>
      <c r="G378" t="s">
        <v>259</v>
      </c>
      <c r="H378" t="s">
        <v>240</v>
      </c>
      <c r="I378" t="s">
        <v>260</v>
      </c>
      <c r="J378" t="s">
        <v>261</v>
      </c>
      <c r="K378" t="s">
        <v>5274</v>
      </c>
      <c r="L378" t="s">
        <v>5275</v>
      </c>
      <c r="M378" t="s">
        <v>5276</v>
      </c>
      <c r="N378" t="s">
        <v>240</v>
      </c>
      <c r="O378" t="s">
        <v>265</v>
      </c>
      <c r="P378" t="str">
        <f t="shared" si="5"/>
        <v>NO</v>
      </c>
      <c r="Q378" s="7">
        <v>0.3</v>
      </c>
      <c r="R378" s="7">
        <v>0.8</v>
      </c>
      <c r="S378" s="10">
        <v>0.8</v>
      </c>
      <c r="T378" s="9">
        <v>1.9000000000000001</v>
      </c>
      <c r="U378" t="s">
        <v>0</v>
      </c>
    </row>
    <row r="379" spans="1:21">
      <c r="A379" t="s">
        <v>5527</v>
      </c>
      <c r="B379" t="s">
        <v>5528</v>
      </c>
      <c r="C379" t="s">
        <v>5529</v>
      </c>
      <c r="D379" t="s">
        <v>5530</v>
      </c>
      <c r="E379" t="s">
        <v>227</v>
      </c>
      <c r="F379" t="s">
        <v>166</v>
      </c>
      <c r="G379" t="s">
        <v>259</v>
      </c>
      <c r="H379" t="s">
        <v>229</v>
      </c>
      <c r="I379" t="s">
        <v>240</v>
      </c>
      <c r="J379" t="s">
        <v>261</v>
      </c>
      <c r="K379" t="s">
        <v>681</v>
      </c>
      <c r="L379" t="s">
        <v>5531</v>
      </c>
      <c r="M379" t="s">
        <v>5532</v>
      </c>
      <c r="N379" t="s">
        <v>240</v>
      </c>
      <c r="O379" t="s">
        <v>265</v>
      </c>
      <c r="P379" t="str">
        <f t="shared" si="5"/>
        <v>NO</v>
      </c>
      <c r="Q379" s="7">
        <v>0.3</v>
      </c>
      <c r="R379" s="7">
        <v>0.8</v>
      </c>
      <c r="S379" s="10">
        <v>0.8</v>
      </c>
      <c r="T379" s="9">
        <v>1.9000000000000001</v>
      </c>
      <c r="U379" t="s">
        <v>0</v>
      </c>
    </row>
    <row r="380" spans="1:21">
      <c r="A380" t="s">
        <v>363</v>
      </c>
      <c r="B380" t="s">
        <v>364</v>
      </c>
      <c r="C380" t="s">
        <v>365</v>
      </c>
      <c r="D380" t="s">
        <v>366</v>
      </c>
      <c r="E380" t="s">
        <v>227</v>
      </c>
      <c r="F380" t="s">
        <v>54</v>
      </c>
      <c r="G380" t="s">
        <v>259</v>
      </c>
      <c r="H380" t="s">
        <v>260</v>
      </c>
      <c r="I380" t="s">
        <v>260</v>
      </c>
      <c r="J380" t="s">
        <v>367</v>
      </c>
      <c r="K380" t="s">
        <v>368</v>
      </c>
      <c r="L380" t="s">
        <v>369</v>
      </c>
      <c r="M380" t="s">
        <v>370</v>
      </c>
      <c r="N380" t="s">
        <v>371</v>
      </c>
      <c r="O380" t="s">
        <v>6633</v>
      </c>
      <c r="P380" t="str">
        <f t="shared" si="5"/>
        <v>NO</v>
      </c>
      <c r="Q380" s="7">
        <v>0.3</v>
      </c>
      <c r="R380" s="7">
        <v>0.8</v>
      </c>
      <c r="S380" s="10">
        <v>0.8</v>
      </c>
      <c r="T380" s="9">
        <v>1.9000000000000001</v>
      </c>
      <c r="U380" t="s">
        <v>0</v>
      </c>
    </row>
    <row r="381" spans="1:21">
      <c r="A381" t="s">
        <v>3478</v>
      </c>
      <c r="B381" t="s">
        <v>3479</v>
      </c>
      <c r="C381" t="s">
        <v>3480</v>
      </c>
      <c r="D381" t="s">
        <v>3481</v>
      </c>
      <c r="E381" t="s">
        <v>227</v>
      </c>
      <c r="F381" t="s">
        <v>189</v>
      </c>
      <c r="G381" t="s">
        <v>259</v>
      </c>
      <c r="H381" t="s">
        <v>260</v>
      </c>
      <c r="I381" t="s">
        <v>251</v>
      </c>
      <c r="J381" t="s">
        <v>383</v>
      </c>
      <c r="K381" t="s">
        <v>3482</v>
      </c>
      <c r="L381" t="s">
        <v>3483</v>
      </c>
      <c r="M381" t="s">
        <v>3484</v>
      </c>
      <c r="N381" t="s">
        <v>959</v>
      </c>
      <c r="O381" t="s">
        <v>265</v>
      </c>
      <c r="P381" t="str">
        <f t="shared" si="5"/>
        <v>NO</v>
      </c>
      <c r="Q381" s="7">
        <v>0.3</v>
      </c>
      <c r="R381" s="7">
        <v>0.8</v>
      </c>
      <c r="S381" s="10">
        <v>0.8</v>
      </c>
      <c r="T381" s="9">
        <v>1.9000000000000001</v>
      </c>
      <c r="U381" t="s">
        <v>0</v>
      </c>
    </row>
    <row r="382" spans="1:21">
      <c r="A382" t="s">
        <v>4686</v>
      </c>
      <c r="B382" t="s">
        <v>4687</v>
      </c>
      <c r="C382" t="s">
        <v>4688</v>
      </c>
      <c r="D382" t="s">
        <v>1441</v>
      </c>
      <c r="E382" t="s">
        <v>250</v>
      </c>
      <c r="F382" t="s">
        <v>133</v>
      </c>
      <c r="G382" t="s">
        <v>259</v>
      </c>
      <c r="H382" t="s">
        <v>260</v>
      </c>
      <c r="I382" t="s">
        <v>240</v>
      </c>
      <c r="J382" t="s">
        <v>383</v>
      </c>
      <c r="K382" t="s">
        <v>4689</v>
      </c>
      <c r="L382" t="s">
        <v>4690</v>
      </c>
      <c r="M382" t="s">
        <v>4691</v>
      </c>
      <c r="N382" t="s">
        <v>240</v>
      </c>
      <c r="O382" t="s">
        <v>265</v>
      </c>
      <c r="P382" t="str">
        <f t="shared" si="5"/>
        <v>NO</v>
      </c>
      <c r="Q382" s="7">
        <v>0.3</v>
      </c>
      <c r="R382" s="7">
        <v>0.8</v>
      </c>
      <c r="S382" s="10">
        <v>0.8</v>
      </c>
      <c r="T382" s="9">
        <v>1.9000000000000001</v>
      </c>
      <c r="U382" t="s">
        <v>0</v>
      </c>
    </row>
    <row r="383" spans="1:21">
      <c r="A383" t="s">
        <v>3516</v>
      </c>
      <c r="B383" t="s">
        <v>3517</v>
      </c>
      <c r="C383" t="s">
        <v>3518</v>
      </c>
      <c r="D383" t="s">
        <v>2490</v>
      </c>
      <c r="E383" t="s">
        <v>227</v>
      </c>
      <c r="F383" t="s">
        <v>168</v>
      </c>
      <c r="G383" t="s">
        <v>1330</v>
      </c>
      <c r="H383" t="s">
        <v>229</v>
      </c>
      <c r="I383" t="s">
        <v>229</v>
      </c>
      <c r="J383" t="s">
        <v>230</v>
      </c>
      <c r="K383" t="s">
        <v>3519</v>
      </c>
      <c r="L383" t="s">
        <v>3520</v>
      </c>
      <c r="M383" t="s">
        <v>3521</v>
      </c>
      <c r="N383" t="s">
        <v>234</v>
      </c>
      <c r="O383" t="s">
        <v>265</v>
      </c>
      <c r="P383" t="str">
        <f t="shared" si="5"/>
        <v>NO</v>
      </c>
      <c r="Q383" s="7">
        <v>0.25</v>
      </c>
      <c r="R383" s="7">
        <v>0.8</v>
      </c>
      <c r="S383" s="10">
        <v>0.8</v>
      </c>
      <c r="T383" s="9">
        <v>1.85</v>
      </c>
      <c r="U383" t="s">
        <v>0</v>
      </c>
    </row>
    <row r="384" spans="1:21">
      <c r="A384" t="s">
        <v>1566</v>
      </c>
      <c r="B384" t="s">
        <v>1567</v>
      </c>
      <c r="C384" t="s">
        <v>1568</v>
      </c>
      <c r="D384" t="s">
        <v>1569</v>
      </c>
      <c r="E384" t="s">
        <v>227</v>
      </c>
      <c r="F384" t="s">
        <v>42</v>
      </c>
      <c r="G384" t="s">
        <v>350</v>
      </c>
      <c r="H384" t="s">
        <v>229</v>
      </c>
      <c r="I384" t="s">
        <v>229</v>
      </c>
      <c r="J384" t="s">
        <v>230</v>
      </c>
      <c r="K384" t="s">
        <v>1570</v>
      </c>
      <c r="L384" t="s">
        <v>1571</v>
      </c>
      <c r="M384" t="s">
        <v>1572</v>
      </c>
      <c r="N384" t="s">
        <v>1573</v>
      </c>
      <c r="O384" t="s">
        <v>6656</v>
      </c>
      <c r="P384" t="str">
        <f t="shared" si="5"/>
        <v>NO</v>
      </c>
      <c r="Q384" s="7">
        <v>0.25</v>
      </c>
      <c r="R384" s="7">
        <v>0.8</v>
      </c>
      <c r="S384" s="10">
        <v>0.8</v>
      </c>
      <c r="T384" s="9">
        <v>1.85</v>
      </c>
      <c r="U384" t="s">
        <v>0</v>
      </c>
    </row>
    <row r="385" spans="1:21">
      <c r="A385" t="s">
        <v>3030</v>
      </c>
      <c r="B385" t="s">
        <v>3031</v>
      </c>
      <c r="C385" t="s">
        <v>3032</v>
      </c>
      <c r="D385" t="s">
        <v>3033</v>
      </c>
      <c r="E385" t="s">
        <v>227</v>
      </c>
      <c r="F385" t="s">
        <v>144</v>
      </c>
      <c r="G385" t="s">
        <v>350</v>
      </c>
      <c r="H385" t="s">
        <v>229</v>
      </c>
      <c r="I385" t="s">
        <v>229</v>
      </c>
      <c r="J385" t="s">
        <v>230</v>
      </c>
      <c r="K385" t="s">
        <v>3034</v>
      </c>
      <c r="L385" t="s">
        <v>3035</v>
      </c>
      <c r="M385" t="s">
        <v>3036</v>
      </c>
      <c r="N385" t="s">
        <v>3037</v>
      </c>
      <c r="O385" t="s">
        <v>6684</v>
      </c>
      <c r="P385" t="str">
        <f t="shared" si="5"/>
        <v>NO</v>
      </c>
      <c r="Q385" s="7">
        <v>0.25</v>
      </c>
      <c r="R385" s="7">
        <v>0.8</v>
      </c>
      <c r="S385" s="10">
        <v>0.8</v>
      </c>
      <c r="T385" s="9">
        <v>1.85</v>
      </c>
      <c r="U385" t="s">
        <v>0</v>
      </c>
    </row>
    <row r="386" spans="1:21">
      <c r="A386" t="s">
        <v>3257</v>
      </c>
      <c r="B386" t="s">
        <v>3258</v>
      </c>
      <c r="C386" t="s">
        <v>3259</v>
      </c>
      <c r="D386" t="s">
        <v>3260</v>
      </c>
      <c r="E386" t="s">
        <v>227</v>
      </c>
      <c r="F386" t="s">
        <v>172</v>
      </c>
      <c r="G386" t="s">
        <v>350</v>
      </c>
      <c r="H386" t="s">
        <v>260</v>
      </c>
      <c r="I386" t="s">
        <v>229</v>
      </c>
      <c r="J386" t="s">
        <v>230</v>
      </c>
      <c r="K386" t="s">
        <v>3261</v>
      </c>
      <c r="L386" t="s">
        <v>3262</v>
      </c>
      <c r="M386" t="s">
        <v>3263</v>
      </c>
      <c r="N386" t="s">
        <v>2262</v>
      </c>
      <c r="O386" t="s">
        <v>6691</v>
      </c>
      <c r="P386" t="str">
        <f t="shared" ref="P386:P449" si="6">IF(IFERROR(SEARCH("NO", O386), 0), "NO", "YES")</f>
        <v>NO</v>
      </c>
      <c r="Q386" s="7">
        <v>0.25</v>
      </c>
      <c r="R386" s="7">
        <v>0.8</v>
      </c>
      <c r="S386" s="10">
        <v>0.8</v>
      </c>
      <c r="T386" s="9">
        <v>1.85</v>
      </c>
      <c r="U386" t="s">
        <v>0</v>
      </c>
    </row>
    <row r="387" spans="1:21">
      <c r="A387" t="s">
        <v>4580</v>
      </c>
      <c r="B387" t="s">
        <v>4581</v>
      </c>
      <c r="C387" t="s">
        <v>4582</v>
      </c>
      <c r="D387" t="s">
        <v>4583</v>
      </c>
      <c r="E387" t="s">
        <v>227</v>
      </c>
      <c r="F387" t="s">
        <v>18</v>
      </c>
      <c r="G387" t="s">
        <v>350</v>
      </c>
      <c r="H387" t="s">
        <v>240</v>
      </c>
      <c r="I387" t="s">
        <v>229</v>
      </c>
      <c r="J387" t="s">
        <v>230</v>
      </c>
      <c r="K387" t="s">
        <v>4584</v>
      </c>
      <c r="L387" t="s">
        <v>4585</v>
      </c>
      <c r="M387" t="s">
        <v>4586</v>
      </c>
      <c r="N387" t="s">
        <v>296</v>
      </c>
      <c r="O387" t="s">
        <v>3117</v>
      </c>
      <c r="P387" t="str">
        <f t="shared" si="6"/>
        <v>NO</v>
      </c>
      <c r="Q387" s="7">
        <v>0.25</v>
      </c>
      <c r="R387" s="7">
        <v>0.8</v>
      </c>
      <c r="S387" s="10">
        <v>0.8</v>
      </c>
      <c r="T387" s="9">
        <v>1.85</v>
      </c>
      <c r="U387" t="s">
        <v>0</v>
      </c>
    </row>
    <row r="388" spans="1:21">
      <c r="A388" t="s">
        <v>1320</v>
      </c>
      <c r="B388" t="s">
        <v>1321</v>
      </c>
      <c r="C388" t="s">
        <v>1322</v>
      </c>
      <c r="D388" t="s">
        <v>1323</v>
      </c>
      <c r="E388" t="s">
        <v>227</v>
      </c>
      <c r="F388" t="s">
        <v>158</v>
      </c>
      <c r="G388" t="s">
        <v>350</v>
      </c>
      <c r="H388" t="s">
        <v>229</v>
      </c>
      <c r="I388" t="s">
        <v>229</v>
      </c>
      <c r="J388" t="s">
        <v>230</v>
      </c>
      <c r="K388" t="s">
        <v>240</v>
      </c>
      <c r="L388" t="s">
        <v>1324</v>
      </c>
      <c r="M388" t="s">
        <v>1325</v>
      </c>
      <c r="N388" t="s">
        <v>240</v>
      </c>
      <c r="O388" t="s">
        <v>265</v>
      </c>
      <c r="P388" t="str">
        <f t="shared" si="6"/>
        <v>NO</v>
      </c>
      <c r="Q388" s="7">
        <v>0.25</v>
      </c>
      <c r="R388" s="7">
        <v>0.8</v>
      </c>
      <c r="S388" s="10">
        <v>0.8</v>
      </c>
      <c r="T388" s="9">
        <v>1.85</v>
      </c>
      <c r="U388" t="s">
        <v>0</v>
      </c>
    </row>
    <row r="389" spans="1:21">
      <c r="A389" t="s">
        <v>1665</v>
      </c>
      <c r="B389" t="s">
        <v>1666</v>
      </c>
      <c r="C389" t="s">
        <v>1667</v>
      </c>
      <c r="D389" t="s">
        <v>494</v>
      </c>
      <c r="E389" t="s">
        <v>227</v>
      </c>
      <c r="F389" t="s">
        <v>18</v>
      </c>
      <c r="G389" t="s">
        <v>350</v>
      </c>
      <c r="H389" t="s">
        <v>229</v>
      </c>
      <c r="I389" t="s">
        <v>229</v>
      </c>
      <c r="J389" t="s">
        <v>230</v>
      </c>
      <c r="K389" t="s">
        <v>1668</v>
      </c>
      <c r="L389" t="s">
        <v>1669</v>
      </c>
      <c r="M389" t="s">
        <v>1670</v>
      </c>
      <c r="N389" t="s">
        <v>240</v>
      </c>
      <c r="O389" t="s">
        <v>265</v>
      </c>
      <c r="P389" t="str">
        <f t="shared" si="6"/>
        <v>NO</v>
      </c>
      <c r="Q389" s="7">
        <v>0.25</v>
      </c>
      <c r="R389" s="7">
        <v>0.8</v>
      </c>
      <c r="S389" s="10">
        <v>0.8</v>
      </c>
      <c r="T389" s="9">
        <v>1.85</v>
      </c>
      <c r="U389" t="s">
        <v>0</v>
      </c>
    </row>
    <row r="390" spans="1:21">
      <c r="A390" t="s">
        <v>1923</v>
      </c>
      <c r="B390" t="s">
        <v>1924</v>
      </c>
      <c r="C390" t="s">
        <v>1925</v>
      </c>
      <c r="D390" t="s">
        <v>1926</v>
      </c>
      <c r="E390" t="s">
        <v>227</v>
      </c>
      <c r="F390" t="s">
        <v>6</v>
      </c>
      <c r="G390" t="s">
        <v>350</v>
      </c>
      <c r="H390" t="s">
        <v>260</v>
      </c>
      <c r="I390" t="s">
        <v>229</v>
      </c>
      <c r="J390" t="s">
        <v>230</v>
      </c>
      <c r="K390" t="s">
        <v>1927</v>
      </c>
      <c r="L390" t="s">
        <v>1928</v>
      </c>
      <c r="M390" t="s">
        <v>1929</v>
      </c>
      <c r="N390" t="s">
        <v>1930</v>
      </c>
      <c r="O390" t="s">
        <v>265</v>
      </c>
      <c r="P390" t="str">
        <f t="shared" si="6"/>
        <v>NO</v>
      </c>
      <c r="Q390" s="7">
        <v>0.25</v>
      </c>
      <c r="R390" s="7">
        <v>0.8</v>
      </c>
      <c r="S390" s="10">
        <v>0.8</v>
      </c>
      <c r="T390" s="12">
        <v>1.85</v>
      </c>
      <c r="U390" t="s">
        <v>0</v>
      </c>
    </row>
    <row r="391" spans="1:21">
      <c r="A391" t="s">
        <v>2792</v>
      </c>
      <c r="B391" t="s">
        <v>2793</v>
      </c>
      <c r="C391" t="s">
        <v>2794</v>
      </c>
      <c r="D391" t="s">
        <v>2795</v>
      </c>
      <c r="E391" t="s">
        <v>227</v>
      </c>
      <c r="F391" t="s">
        <v>18</v>
      </c>
      <c r="G391" t="s">
        <v>350</v>
      </c>
      <c r="H391" t="s">
        <v>260</v>
      </c>
      <c r="I391" t="s">
        <v>229</v>
      </c>
      <c r="J391" t="s">
        <v>230</v>
      </c>
      <c r="K391" t="s">
        <v>769</v>
      </c>
      <c r="L391" t="s">
        <v>2796</v>
      </c>
      <c r="M391" t="s">
        <v>2797</v>
      </c>
      <c r="N391" t="s">
        <v>240</v>
      </c>
      <c r="O391" t="s">
        <v>265</v>
      </c>
      <c r="P391" t="str">
        <f t="shared" si="6"/>
        <v>NO</v>
      </c>
      <c r="Q391" s="7">
        <v>0.25</v>
      </c>
      <c r="R391" s="7">
        <v>0.8</v>
      </c>
      <c r="S391" s="10">
        <v>0.8</v>
      </c>
      <c r="T391" s="9">
        <v>1.85</v>
      </c>
      <c r="U391" t="s">
        <v>0</v>
      </c>
    </row>
    <row r="392" spans="1:21">
      <c r="A392" t="s">
        <v>2831</v>
      </c>
      <c r="B392" t="s">
        <v>2832</v>
      </c>
      <c r="C392" t="s">
        <v>2833</v>
      </c>
      <c r="D392" t="s">
        <v>2834</v>
      </c>
      <c r="E392" t="s">
        <v>227</v>
      </c>
      <c r="F392" t="s">
        <v>153</v>
      </c>
      <c r="G392" t="s">
        <v>350</v>
      </c>
      <c r="H392" t="s">
        <v>260</v>
      </c>
      <c r="I392" t="s">
        <v>229</v>
      </c>
      <c r="J392" t="s">
        <v>230</v>
      </c>
      <c r="K392">
        <v>1</v>
      </c>
      <c r="L392" t="s">
        <v>2835</v>
      </c>
      <c r="M392" t="s">
        <v>2836</v>
      </c>
      <c r="N392" t="s">
        <v>240</v>
      </c>
      <c r="O392" t="s">
        <v>265</v>
      </c>
      <c r="P392" t="str">
        <f t="shared" si="6"/>
        <v>NO</v>
      </c>
      <c r="Q392" s="7">
        <v>0.25</v>
      </c>
      <c r="R392" s="7">
        <v>0.8</v>
      </c>
      <c r="S392" s="10">
        <v>0.8</v>
      </c>
      <c r="T392" s="9">
        <v>1.85</v>
      </c>
      <c r="U392" t="s">
        <v>0</v>
      </c>
    </row>
    <row r="393" spans="1:21">
      <c r="A393" t="s">
        <v>2864</v>
      </c>
      <c r="B393" t="s">
        <v>2865</v>
      </c>
      <c r="C393" t="s">
        <v>2866</v>
      </c>
      <c r="D393" t="s">
        <v>2867</v>
      </c>
      <c r="E393" t="s">
        <v>227</v>
      </c>
      <c r="F393" t="s">
        <v>166</v>
      </c>
      <c r="G393" t="s">
        <v>350</v>
      </c>
      <c r="H393" t="s">
        <v>229</v>
      </c>
      <c r="I393" t="s">
        <v>229</v>
      </c>
      <c r="J393" t="s">
        <v>230</v>
      </c>
      <c r="K393" t="s">
        <v>2868</v>
      </c>
      <c r="L393" t="s">
        <v>2869</v>
      </c>
      <c r="M393" t="s">
        <v>2870</v>
      </c>
      <c r="N393" t="s">
        <v>265</v>
      </c>
      <c r="O393" t="s">
        <v>265</v>
      </c>
      <c r="P393" t="str">
        <f t="shared" si="6"/>
        <v>NO</v>
      </c>
      <c r="Q393" s="7">
        <v>0.25</v>
      </c>
      <c r="R393" s="7">
        <v>0.8</v>
      </c>
      <c r="S393" s="10">
        <v>0.8</v>
      </c>
      <c r="T393" s="9">
        <v>1.85</v>
      </c>
      <c r="U393" t="s">
        <v>0</v>
      </c>
    </row>
    <row r="394" spans="1:21">
      <c r="A394" t="s">
        <v>3038</v>
      </c>
      <c r="B394" t="s">
        <v>3039</v>
      </c>
      <c r="C394" t="s">
        <v>3040</v>
      </c>
      <c r="D394" t="s">
        <v>3041</v>
      </c>
      <c r="E394" t="s">
        <v>250</v>
      </c>
      <c r="F394" t="s">
        <v>189</v>
      </c>
      <c r="G394" t="s">
        <v>350</v>
      </c>
      <c r="H394" t="s">
        <v>229</v>
      </c>
      <c r="I394" t="s">
        <v>229</v>
      </c>
      <c r="J394" t="s">
        <v>230</v>
      </c>
      <c r="K394" t="s">
        <v>761</v>
      </c>
      <c r="L394" t="s">
        <v>3042</v>
      </c>
      <c r="M394" t="s">
        <v>3043</v>
      </c>
      <c r="N394" t="s">
        <v>240</v>
      </c>
      <c r="O394" t="s">
        <v>265</v>
      </c>
      <c r="P394" t="str">
        <f t="shared" si="6"/>
        <v>NO</v>
      </c>
      <c r="Q394" s="7">
        <v>0.25</v>
      </c>
      <c r="R394" s="7">
        <v>0.8</v>
      </c>
      <c r="S394" s="10">
        <v>0.8</v>
      </c>
      <c r="T394" s="9">
        <v>1.85</v>
      </c>
      <c r="U394" t="s">
        <v>0</v>
      </c>
    </row>
    <row r="395" spans="1:21">
      <c r="A395" t="s">
        <v>3363</v>
      </c>
      <c r="B395" t="s">
        <v>3364</v>
      </c>
      <c r="C395" t="s">
        <v>3365</v>
      </c>
      <c r="D395" t="s">
        <v>3366</v>
      </c>
      <c r="E395" t="s">
        <v>227</v>
      </c>
      <c r="F395" t="s">
        <v>72</v>
      </c>
      <c r="G395" t="s">
        <v>350</v>
      </c>
      <c r="H395" t="s">
        <v>260</v>
      </c>
      <c r="I395" t="s">
        <v>229</v>
      </c>
      <c r="J395" t="s">
        <v>230</v>
      </c>
      <c r="K395" t="s">
        <v>769</v>
      </c>
      <c r="L395" t="s">
        <v>3367</v>
      </c>
      <c r="M395" t="s">
        <v>3368</v>
      </c>
      <c r="N395" t="s">
        <v>240</v>
      </c>
      <c r="O395" t="s">
        <v>265</v>
      </c>
      <c r="P395" t="str">
        <f t="shared" si="6"/>
        <v>NO</v>
      </c>
      <c r="Q395" s="7">
        <v>0.25</v>
      </c>
      <c r="R395" s="7">
        <v>0.8</v>
      </c>
      <c r="S395" s="10">
        <v>0.8</v>
      </c>
      <c r="T395" s="9">
        <v>1.85</v>
      </c>
      <c r="U395" t="s">
        <v>0</v>
      </c>
    </row>
    <row r="396" spans="1:21">
      <c r="A396" t="s">
        <v>3622</v>
      </c>
      <c r="B396" t="s">
        <v>3623</v>
      </c>
      <c r="C396" t="s">
        <v>3624</v>
      </c>
      <c r="D396" t="s">
        <v>3625</v>
      </c>
      <c r="E396" t="s">
        <v>227</v>
      </c>
      <c r="F396" t="s">
        <v>187</v>
      </c>
      <c r="G396" t="s">
        <v>350</v>
      </c>
      <c r="H396" t="s">
        <v>292</v>
      </c>
      <c r="I396" t="s">
        <v>292</v>
      </c>
      <c r="J396" t="s">
        <v>230</v>
      </c>
      <c r="K396" t="s">
        <v>3626</v>
      </c>
      <c r="L396" t="s">
        <v>3627</v>
      </c>
      <c r="M396" t="s">
        <v>3628</v>
      </c>
      <c r="N396" t="s">
        <v>240</v>
      </c>
      <c r="O396" t="s">
        <v>265</v>
      </c>
      <c r="P396" t="str">
        <f t="shared" si="6"/>
        <v>NO</v>
      </c>
      <c r="Q396" s="7">
        <v>0.25</v>
      </c>
      <c r="R396" s="7">
        <v>0.8</v>
      </c>
      <c r="S396" s="10">
        <v>0.8</v>
      </c>
      <c r="T396" s="9">
        <v>1.85</v>
      </c>
      <c r="U396" t="s">
        <v>0</v>
      </c>
    </row>
    <row r="397" spans="1:21">
      <c r="A397" t="s">
        <v>5816</v>
      </c>
      <c r="B397" t="s">
        <v>5817</v>
      </c>
      <c r="C397" t="s">
        <v>5818</v>
      </c>
      <c r="D397" t="s">
        <v>5819</v>
      </c>
      <c r="E397" t="s">
        <v>250</v>
      </c>
      <c r="F397" t="s">
        <v>187</v>
      </c>
      <c r="G397" t="s">
        <v>350</v>
      </c>
      <c r="H397" t="s">
        <v>292</v>
      </c>
      <c r="I397" t="s">
        <v>776</v>
      </c>
      <c r="J397" t="s">
        <v>230</v>
      </c>
      <c r="K397" t="s">
        <v>5820</v>
      </c>
      <c r="L397" t="s">
        <v>5821</v>
      </c>
      <c r="M397" t="s">
        <v>5822</v>
      </c>
      <c r="N397" t="s">
        <v>240</v>
      </c>
      <c r="O397" t="s">
        <v>265</v>
      </c>
      <c r="P397" t="str">
        <f t="shared" si="6"/>
        <v>NO</v>
      </c>
      <c r="Q397" s="7">
        <v>0.25</v>
      </c>
      <c r="R397" s="7">
        <v>0.8</v>
      </c>
      <c r="S397" s="10">
        <v>0.8</v>
      </c>
      <c r="T397" s="9">
        <v>1.85</v>
      </c>
      <c r="U397" t="s">
        <v>0</v>
      </c>
    </row>
    <row r="398" spans="1:21">
      <c r="A398" t="s">
        <v>6444</v>
      </c>
      <c r="B398" t="s">
        <v>6445</v>
      </c>
      <c r="C398" t="s">
        <v>6446</v>
      </c>
      <c r="D398" t="s">
        <v>1186</v>
      </c>
      <c r="E398" t="s">
        <v>227</v>
      </c>
      <c r="F398" t="s">
        <v>6</v>
      </c>
      <c r="G398" t="s">
        <v>350</v>
      </c>
      <c r="H398" t="s">
        <v>260</v>
      </c>
      <c r="I398" t="s">
        <v>229</v>
      </c>
      <c r="J398" t="s">
        <v>230</v>
      </c>
      <c r="K398" t="s">
        <v>2108</v>
      </c>
      <c r="L398" t="s">
        <v>6447</v>
      </c>
      <c r="M398" t="s">
        <v>6448</v>
      </c>
      <c r="N398" t="s">
        <v>240</v>
      </c>
      <c r="O398" t="s">
        <v>265</v>
      </c>
      <c r="P398" t="str">
        <f t="shared" si="6"/>
        <v>NO</v>
      </c>
      <c r="Q398" s="7">
        <v>0.25</v>
      </c>
      <c r="R398" s="7">
        <v>0.8</v>
      </c>
      <c r="S398" s="10">
        <v>0.8</v>
      </c>
      <c r="T398" s="12">
        <v>1.85</v>
      </c>
      <c r="U398" t="s">
        <v>0</v>
      </c>
    </row>
    <row r="399" spans="1:21">
      <c r="A399" t="s">
        <v>6501</v>
      </c>
      <c r="B399" t="s">
        <v>6502</v>
      </c>
      <c r="C399" t="s">
        <v>6503</v>
      </c>
      <c r="D399" t="s">
        <v>6504</v>
      </c>
      <c r="E399" t="s">
        <v>250</v>
      </c>
      <c r="F399" t="s">
        <v>18</v>
      </c>
      <c r="G399" t="s">
        <v>350</v>
      </c>
      <c r="H399" t="s">
        <v>260</v>
      </c>
      <c r="I399" t="s">
        <v>229</v>
      </c>
      <c r="J399" t="s">
        <v>230</v>
      </c>
      <c r="K399" t="s">
        <v>6505</v>
      </c>
      <c r="L399" t="s">
        <v>6506</v>
      </c>
      <c r="M399" t="s">
        <v>6507</v>
      </c>
      <c r="N399" t="s">
        <v>240</v>
      </c>
      <c r="O399" t="s">
        <v>265</v>
      </c>
      <c r="P399" t="str">
        <f t="shared" si="6"/>
        <v>NO</v>
      </c>
      <c r="Q399" s="7">
        <v>0.25</v>
      </c>
      <c r="R399" s="7">
        <v>0.8</v>
      </c>
      <c r="S399" s="10">
        <v>0.8</v>
      </c>
      <c r="T399" s="9">
        <v>1.85</v>
      </c>
      <c r="U399" t="s">
        <v>0</v>
      </c>
    </row>
    <row r="400" spans="1:21">
      <c r="A400" t="s">
        <v>3680</v>
      </c>
      <c r="B400" t="s">
        <v>3681</v>
      </c>
      <c r="C400" t="s">
        <v>3682</v>
      </c>
      <c r="D400" t="s">
        <v>3683</v>
      </c>
      <c r="E400" t="s">
        <v>227</v>
      </c>
      <c r="F400" t="s">
        <v>824</v>
      </c>
      <c r="G400" t="s">
        <v>1330</v>
      </c>
      <c r="H400" t="s">
        <v>229</v>
      </c>
      <c r="I400" t="s">
        <v>3128</v>
      </c>
      <c r="J400" t="s">
        <v>230</v>
      </c>
      <c r="K400" t="s">
        <v>3684</v>
      </c>
      <c r="L400" t="s">
        <v>3685</v>
      </c>
      <c r="M400" t="s">
        <v>3686</v>
      </c>
      <c r="N400" t="s">
        <v>3687</v>
      </c>
      <c r="O400" t="s">
        <v>3687</v>
      </c>
      <c r="P400" t="str">
        <f t="shared" si="6"/>
        <v>NO</v>
      </c>
      <c r="Q400" s="7">
        <v>0.25</v>
      </c>
      <c r="R400" s="7">
        <v>0.8</v>
      </c>
      <c r="S400" s="10">
        <v>0.8</v>
      </c>
      <c r="T400" s="9">
        <v>1.85</v>
      </c>
      <c r="U400" t="s">
        <v>0</v>
      </c>
    </row>
    <row r="401" spans="1:21">
      <c r="A401" t="s">
        <v>4131</v>
      </c>
      <c r="B401" t="s">
        <v>4132</v>
      </c>
      <c r="C401" t="s">
        <v>4133</v>
      </c>
      <c r="D401" t="s">
        <v>4134</v>
      </c>
      <c r="E401" t="s">
        <v>227</v>
      </c>
      <c r="F401" t="s">
        <v>18</v>
      </c>
      <c r="G401" t="s">
        <v>1330</v>
      </c>
      <c r="H401" t="s">
        <v>260</v>
      </c>
      <c r="I401" t="s">
        <v>251</v>
      </c>
      <c r="J401" t="s">
        <v>230</v>
      </c>
      <c r="K401" t="s">
        <v>3385</v>
      </c>
      <c r="L401" t="s">
        <v>4135</v>
      </c>
      <c r="M401" t="s">
        <v>4136</v>
      </c>
      <c r="N401" t="s">
        <v>240</v>
      </c>
      <c r="O401" t="s">
        <v>265</v>
      </c>
      <c r="P401" t="str">
        <f t="shared" si="6"/>
        <v>NO</v>
      </c>
      <c r="Q401" s="7">
        <v>0.25</v>
      </c>
      <c r="R401" s="7">
        <v>0.8</v>
      </c>
      <c r="S401" s="10">
        <v>0.8</v>
      </c>
      <c r="T401" s="9">
        <v>1.85</v>
      </c>
      <c r="U401" t="s">
        <v>0</v>
      </c>
    </row>
    <row r="402" spans="1:21">
      <c r="A402" t="s">
        <v>4452</v>
      </c>
      <c r="B402" t="s">
        <v>4453</v>
      </c>
      <c r="C402" t="s">
        <v>4454</v>
      </c>
      <c r="D402" t="s">
        <v>1316</v>
      </c>
      <c r="E402" t="s">
        <v>250</v>
      </c>
      <c r="F402" t="s">
        <v>195</v>
      </c>
      <c r="G402" t="s">
        <v>1330</v>
      </c>
      <c r="H402" t="s">
        <v>229</v>
      </c>
      <c r="I402" t="s">
        <v>240</v>
      </c>
      <c r="J402" t="s">
        <v>230</v>
      </c>
      <c r="K402" t="s">
        <v>662</v>
      </c>
      <c r="L402" t="s">
        <v>4455</v>
      </c>
      <c r="M402" t="s">
        <v>4456</v>
      </c>
      <c r="N402" t="s">
        <v>240</v>
      </c>
      <c r="O402" t="s">
        <v>265</v>
      </c>
      <c r="P402" t="str">
        <f t="shared" si="6"/>
        <v>NO</v>
      </c>
      <c r="Q402" s="7">
        <v>0.25</v>
      </c>
      <c r="R402" s="7">
        <v>0.8</v>
      </c>
      <c r="S402" s="10">
        <v>0.8</v>
      </c>
      <c r="T402" s="9">
        <v>1.85</v>
      </c>
      <c r="U402" t="s">
        <v>0</v>
      </c>
    </row>
    <row r="403" spans="1:21">
      <c r="A403" t="s">
        <v>6219</v>
      </c>
      <c r="B403" t="s">
        <v>6220</v>
      </c>
      <c r="C403" t="s">
        <v>6221</v>
      </c>
      <c r="D403" t="s">
        <v>6222</v>
      </c>
      <c r="E403" t="s">
        <v>227</v>
      </c>
      <c r="F403" t="s">
        <v>168</v>
      </c>
      <c r="G403" t="s">
        <v>1330</v>
      </c>
      <c r="H403" t="s">
        <v>292</v>
      </c>
      <c r="I403" t="s">
        <v>1964</v>
      </c>
      <c r="J403" t="s">
        <v>230</v>
      </c>
      <c r="K403" t="s">
        <v>6223</v>
      </c>
      <c r="L403" t="s">
        <v>6224</v>
      </c>
      <c r="M403" t="s">
        <v>6225</v>
      </c>
      <c r="N403" t="s">
        <v>240</v>
      </c>
      <c r="O403" t="s">
        <v>265</v>
      </c>
      <c r="P403" t="str">
        <f t="shared" si="6"/>
        <v>NO</v>
      </c>
      <c r="Q403" s="7">
        <v>0.25</v>
      </c>
      <c r="R403" s="7">
        <v>0.8</v>
      </c>
      <c r="S403" s="10">
        <v>0.8</v>
      </c>
      <c r="T403" s="9">
        <v>1.85</v>
      </c>
      <c r="U403" t="s">
        <v>0</v>
      </c>
    </row>
    <row r="404" spans="1:21">
      <c r="A404" t="s">
        <v>6413</v>
      </c>
      <c r="B404" t="s">
        <v>6414</v>
      </c>
      <c r="C404" t="s">
        <v>6415</v>
      </c>
      <c r="D404" t="s">
        <v>6416</v>
      </c>
      <c r="E404" t="s">
        <v>227</v>
      </c>
      <c r="F404" t="s">
        <v>117</v>
      </c>
      <c r="G404" t="s">
        <v>1330</v>
      </c>
      <c r="H404" t="s">
        <v>229</v>
      </c>
      <c r="I404" t="s">
        <v>240</v>
      </c>
      <c r="J404" t="s">
        <v>230</v>
      </c>
      <c r="K404" t="s">
        <v>512</v>
      </c>
      <c r="L404" t="s">
        <v>6417</v>
      </c>
      <c r="M404" t="s">
        <v>6418</v>
      </c>
      <c r="N404" t="s">
        <v>240</v>
      </c>
      <c r="O404" t="s">
        <v>265</v>
      </c>
      <c r="P404" t="str">
        <f t="shared" si="6"/>
        <v>NO</v>
      </c>
      <c r="Q404" s="7">
        <v>0.25</v>
      </c>
      <c r="R404" s="7">
        <v>0.8</v>
      </c>
      <c r="S404" s="10">
        <v>0.8</v>
      </c>
      <c r="T404" s="9">
        <v>1.85</v>
      </c>
      <c r="U404" t="s">
        <v>0</v>
      </c>
    </row>
    <row r="405" spans="1:21">
      <c r="A405" t="s">
        <v>3206</v>
      </c>
      <c r="B405" t="s">
        <v>3207</v>
      </c>
      <c r="C405" t="s">
        <v>3208</v>
      </c>
      <c r="D405" t="s">
        <v>3209</v>
      </c>
      <c r="E405" t="s">
        <v>227</v>
      </c>
      <c r="F405" t="s">
        <v>824</v>
      </c>
      <c r="G405" t="s">
        <v>1330</v>
      </c>
      <c r="H405" t="s">
        <v>260</v>
      </c>
      <c r="I405" t="s">
        <v>229</v>
      </c>
      <c r="J405" t="s">
        <v>261</v>
      </c>
      <c r="K405">
        <v>100000</v>
      </c>
      <c r="L405" t="s">
        <v>3210</v>
      </c>
      <c r="M405" t="s">
        <v>3211</v>
      </c>
      <c r="N405" t="s">
        <v>296</v>
      </c>
      <c r="O405" t="s">
        <v>3117</v>
      </c>
      <c r="P405" t="str">
        <f t="shared" si="6"/>
        <v>NO</v>
      </c>
      <c r="Q405" s="7">
        <v>0.25</v>
      </c>
      <c r="R405" s="7">
        <v>0.8</v>
      </c>
      <c r="S405" s="10">
        <v>0.8</v>
      </c>
      <c r="T405" s="9">
        <v>1.85</v>
      </c>
      <c r="U405" t="s">
        <v>0</v>
      </c>
    </row>
    <row r="406" spans="1:21">
      <c r="A406" t="s">
        <v>1903</v>
      </c>
      <c r="B406" t="s">
        <v>1904</v>
      </c>
      <c r="C406" t="s">
        <v>1905</v>
      </c>
      <c r="D406" t="s">
        <v>1906</v>
      </c>
      <c r="E406" t="s">
        <v>227</v>
      </c>
      <c r="F406" t="s">
        <v>600</v>
      </c>
      <c r="G406" t="s">
        <v>1330</v>
      </c>
      <c r="H406" t="s">
        <v>229</v>
      </c>
      <c r="I406" t="s">
        <v>229</v>
      </c>
      <c r="J406" t="s">
        <v>261</v>
      </c>
      <c r="K406" t="s">
        <v>1907</v>
      </c>
      <c r="L406" t="s">
        <v>1908</v>
      </c>
      <c r="M406" t="s">
        <v>1909</v>
      </c>
      <c r="N406" t="s">
        <v>240</v>
      </c>
      <c r="O406" t="s">
        <v>265</v>
      </c>
      <c r="P406" t="str">
        <f t="shared" si="6"/>
        <v>NO</v>
      </c>
      <c r="Q406" s="7">
        <v>0.25</v>
      </c>
      <c r="R406" s="7">
        <v>0.8</v>
      </c>
      <c r="S406" s="10">
        <v>0.8</v>
      </c>
      <c r="T406" s="9">
        <v>1.85</v>
      </c>
      <c r="U406" t="s">
        <v>0</v>
      </c>
    </row>
    <row r="407" spans="1:21">
      <c r="A407" t="s">
        <v>3714</v>
      </c>
      <c r="B407" t="s">
        <v>3715</v>
      </c>
      <c r="C407" t="s">
        <v>3716</v>
      </c>
      <c r="D407" t="s">
        <v>3717</v>
      </c>
      <c r="E407" t="s">
        <v>250</v>
      </c>
      <c r="F407" t="s">
        <v>36</v>
      </c>
      <c r="G407" t="s">
        <v>350</v>
      </c>
      <c r="H407" t="s">
        <v>229</v>
      </c>
      <c r="I407" t="s">
        <v>251</v>
      </c>
      <c r="J407" t="s">
        <v>230</v>
      </c>
      <c r="K407" t="s">
        <v>3718</v>
      </c>
      <c r="L407" t="s">
        <v>3719</v>
      </c>
      <c r="M407" t="s">
        <v>3720</v>
      </c>
      <c r="N407" t="s">
        <v>3721</v>
      </c>
      <c r="O407" t="s">
        <v>6702</v>
      </c>
      <c r="P407" t="str">
        <f t="shared" si="6"/>
        <v>NO</v>
      </c>
      <c r="Q407" s="7">
        <v>0.25</v>
      </c>
      <c r="R407" s="7">
        <v>0.8</v>
      </c>
      <c r="S407" s="10">
        <v>0.8</v>
      </c>
      <c r="T407" s="9">
        <v>1.85</v>
      </c>
      <c r="U407" t="s">
        <v>0</v>
      </c>
    </row>
    <row r="408" spans="1:21">
      <c r="A408" t="s">
        <v>3741</v>
      </c>
      <c r="B408" t="s">
        <v>3742</v>
      </c>
      <c r="C408" t="s">
        <v>3743</v>
      </c>
      <c r="D408" t="s">
        <v>3744</v>
      </c>
      <c r="E408" t="s">
        <v>227</v>
      </c>
      <c r="F408" t="s">
        <v>824</v>
      </c>
      <c r="G408" t="s">
        <v>350</v>
      </c>
      <c r="H408" t="s">
        <v>260</v>
      </c>
      <c r="I408" t="s">
        <v>251</v>
      </c>
      <c r="J408" t="s">
        <v>230</v>
      </c>
      <c r="K408" t="s">
        <v>3745</v>
      </c>
      <c r="L408" t="s">
        <v>3746</v>
      </c>
      <c r="M408" t="s">
        <v>3747</v>
      </c>
      <c r="N408" t="s">
        <v>296</v>
      </c>
      <c r="O408" t="s">
        <v>3117</v>
      </c>
      <c r="P408" t="str">
        <f t="shared" si="6"/>
        <v>NO</v>
      </c>
      <c r="Q408" s="7">
        <v>0.25</v>
      </c>
      <c r="R408" s="7">
        <v>0.8</v>
      </c>
      <c r="S408" s="10">
        <v>0.8</v>
      </c>
      <c r="T408" s="9">
        <v>1.85</v>
      </c>
      <c r="U408" t="s">
        <v>0</v>
      </c>
    </row>
    <row r="409" spans="1:21">
      <c r="A409" t="s">
        <v>1737</v>
      </c>
      <c r="B409" t="s">
        <v>1738</v>
      </c>
      <c r="C409" t="s">
        <v>1739</v>
      </c>
      <c r="D409" t="s">
        <v>1740</v>
      </c>
      <c r="E409" t="s">
        <v>227</v>
      </c>
      <c r="F409" t="s">
        <v>428</v>
      </c>
      <c r="G409" t="s">
        <v>350</v>
      </c>
      <c r="H409" t="s">
        <v>229</v>
      </c>
      <c r="I409" t="s">
        <v>260</v>
      </c>
      <c r="J409" t="s">
        <v>230</v>
      </c>
      <c r="K409">
        <v>800</v>
      </c>
      <c r="L409" t="s">
        <v>1741</v>
      </c>
      <c r="M409" t="s">
        <v>1742</v>
      </c>
      <c r="N409" t="s">
        <v>240</v>
      </c>
      <c r="O409" t="s">
        <v>265</v>
      </c>
      <c r="P409" t="str">
        <f t="shared" si="6"/>
        <v>NO</v>
      </c>
      <c r="Q409" s="7">
        <v>0.25</v>
      </c>
      <c r="R409" s="7">
        <v>0.8</v>
      </c>
      <c r="S409" s="10">
        <v>0.8</v>
      </c>
      <c r="T409" s="9">
        <v>1.85</v>
      </c>
      <c r="U409" t="s">
        <v>0</v>
      </c>
    </row>
    <row r="410" spans="1:21">
      <c r="A410" t="s">
        <v>4213</v>
      </c>
      <c r="B410" t="s">
        <v>4214</v>
      </c>
      <c r="C410" t="s">
        <v>4215</v>
      </c>
      <c r="D410" t="s">
        <v>4216</v>
      </c>
      <c r="E410" t="s">
        <v>227</v>
      </c>
      <c r="F410" t="s">
        <v>193</v>
      </c>
      <c r="G410" t="s">
        <v>350</v>
      </c>
      <c r="H410" t="s">
        <v>229</v>
      </c>
      <c r="I410" t="s">
        <v>240</v>
      </c>
      <c r="J410" t="s">
        <v>230</v>
      </c>
      <c r="K410" t="s">
        <v>4217</v>
      </c>
      <c r="L410" t="s">
        <v>4218</v>
      </c>
      <c r="M410" t="s">
        <v>4219</v>
      </c>
      <c r="N410" t="s">
        <v>4220</v>
      </c>
      <c r="O410" t="s">
        <v>6715</v>
      </c>
      <c r="P410" t="str">
        <f t="shared" si="6"/>
        <v>NO</v>
      </c>
      <c r="Q410" s="7">
        <v>0.25</v>
      </c>
      <c r="R410" s="7">
        <v>0.8</v>
      </c>
      <c r="S410" s="10">
        <v>0.8</v>
      </c>
      <c r="T410" s="9">
        <v>1.85</v>
      </c>
      <c r="U410" t="s">
        <v>0</v>
      </c>
    </row>
    <row r="411" spans="1:21">
      <c r="A411" t="s">
        <v>3841</v>
      </c>
      <c r="B411" t="s">
        <v>3842</v>
      </c>
      <c r="C411" t="s">
        <v>3843</v>
      </c>
      <c r="D411" t="s">
        <v>4959</v>
      </c>
      <c r="E411" t="s">
        <v>227</v>
      </c>
      <c r="F411" t="s">
        <v>106</v>
      </c>
      <c r="G411" t="s">
        <v>350</v>
      </c>
      <c r="H411" t="s">
        <v>229</v>
      </c>
      <c r="I411" t="s">
        <v>240</v>
      </c>
      <c r="J411" t="s">
        <v>230</v>
      </c>
      <c r="K411" t="s">
        <v>4570</v>
      </c>
      <c r="L411" t="s">
        <v>4960</v>
      </c>
      <c r="M411" t="s">
        <v>4961</v>
      </c>
      <c r="N411" t="s">
        <v>712</v>
      </c>
      <c r="O411" t="s">
        <v>2269</v>
      </c>
      <c r="P411" t="str">
        <f t="shared" si="6"/>
        <v>NO</v>
      </c>
      <c r="Q411" s="7">
        <v>0.25</v>
      </c>
      <c r="R411" s="7">
        <v>0.8</v>
      </c>
      <c r="S411" s="10">
        <v>0.8</v>
      </c>
      <c r="T411" s="9">
        <v>1.85</v>
      </c>
      <c r="U411" t="s">
        <v>0</v>
      </c>
    </row>
    <row r="412" spans="1:21">
      <c r="A412" t="s">
        <v>346</v>
      </c>
      <c r="B412" t="s">
        <v>347</v>
      </c>
      <c r="C412" t="s">
        <v>348</v>
      </c>
      <c r="D412" t="s">
        <v>349</v>
      </c>
      <c r="E412" t="s">
        <v>250</v>
      </c>
      <c r="F412" t="s">
        <v>91</v>
      </c>
      <c r="G412" t="s">
        <v>350</v>
      </c>
      <c r="H412" t="s">
        <v>260</v>
      </c>
      <c r="I412" t="s">
        <v>240</v>
      </c>
      <c r="J412" t="s">
        <v>230</v>
      </c>
      <c r="K412" t="s">
        <v>351</v>
      </c>
      <c r="L412" t="s">
        <v>352</v>
      </c>
      <c r="M412" t="s">
        <v>353</v>
      </c>
      <c r="N412" t="s">
        <v>240</v>
      </c>
      <c r="O412" t="s">
        <v>265</v>
      </c>
      <c r="P412" t="str">
        <f t="shared" si="6"/>
        <v>NO</v>
      </c>
      <c r="Q412" s="7">
        <v>0.25</v>
      </c>
      <c r="R412" s="7">
        <v>0.8</v>
      </c>
      <c r="S412" s="10">
        <v>0.8</v>
      </c>
      <c r="T412" s="9">
        <v>1.85</v>
      </c>
      <c r="U412" t="s">
        <v>0</v>
      </c>
    </row>
    <row r="413" spans="1:21">
      <c r="A413" t="s">
        <v>699</v>
      </c>
      <c r="B413" t="s">
        <v>700</v>
      </c>
      <c r="C413" t="s">
        <v>348</v>
      </c>
      <c r="D413" t="s">
        <v>701</v>
      </c>
      <c r="E413" t="s">
        <v>250</v>
      </c>
      <c r="F413" t="s">
        <v>91</v>
      </c>
      <c r="G413" t="s">
        <v>350</v>
      </c>
      <c r="H413" t="s">
        <v>260</v>
      </c>
      <c r="I413" t="s">
        <v>240</v>
      </c>
      <c r="J413" t="s">
        <v>230</v>
      </c>
      <c r="K413" t="s">
        <v>702</v>
      </c>
      <c r="L413" t="s">
        <v>703</v>
      </c>
      <c r="M413" t="s">
        <v>704</v>
      </c>
      <c r="N413" t="s">
        <v>240</v>
      </c>
      <c r="O413" t="s">
        <v>265</v>
      </c>
      <c r="P413" t="str">
        <f t="shared" si="6"/>
        <v>NO</v>
      </c>
      <c r="Q413" s="7">
        <v>0.25</v>
      </c>
      <c r="R413" s="7">
        <v>0.8</v>
      </c>
      <c r="S413" s="10">
        <v>0.8</v>
      </c>
      <c r="T413" s="9">
        <v>1.85</v>
      </c>
      <c r="U413" t="s">
        <v>0</v>
      </c>
    </row>
    <row r="414" spans="1:21">
      <c r="A414" t="s">
        <v>772</v>
      </c>
      <c r="B414" t="s">
        <v>773</v>
      </c>
      <c r="C414" t="s">
        <v>774</v>
      </c>
      <c r="D414" t="s">
        <v>775</v>
      </c>
      <c r="E414" t="s">
        <v>227</v>
      </c>
      <c r="F414" t="s">
        <v>117</v>
      </c>
      <c r="G414" t="s">
        <v>350</v>
      </c>
      <c r="H414" t="s">
        <v>776</v>
      </c>
      <c r="I414" t="s">
        <v>260</v>
      </c>
      <c r="J414" t="s">
        <v>230</v>
      </c>
      <c r="K414" t="s">
        <v>777</v>
      </c>
      <c r="L414" t="s">
        <v>778</v>
      </c>
      <c r="M414" t="s">
        <v>779</v>
      </c>
      <c r="N414" t="s">
        <v>780</v>
      </c>
      <c r="O414" t="s">
        <v>265</v>
      </c>
      <c r="P414" t="str">
        <f t="shared" si="6"/>
        <v>NO</v>
      </c>
      <c r="Q414" s="7">
        <v>0.25</v>
      </c>
      <c r="R414" s="7">
        <v>0.8</v>
      </c>
      <c r="S414" s="10">
        <v>0.8</v>
      </c>
      <c r="T414" s="9">
        <v>1.85</v>
      </c>
      <c r="U414" t="s">
        <v>0</v>
      </c>
    </row>
    <row r="415" spans="1:21">
      <c r="A415" t="s">
        <v>781</v>
      </c>
      <c r="B415" t="s">
        <v>782</v>
      </c>
      <c r="C415" t="s">
        <v>783</v>
      </c>
      <c r="D415" t="s">
        <v>784</v>
      </c>
      <c r="E415" t="s">
        <v>227</v>
      </c>
      <c r="F415" t="s">
        <v>166</v>
      </c>
      <c r="G415" t="s">
        <v>350</v>
      </c>
      <c r="H415" t="s">
        <v>251</v>
      </c>
      <c r="I415" t="s">
        <v>240</v>
      </c>
      <c r="J415" t="s">
        <v>230</v>
      </c>
      <c r="K415" t="s">
        <v>512</v>
      </c>
      <c r="L415" t="s">
        <v>785</v>
      </c>
      <c r="M415" t="s">
        <v>786</v>
      </c>
      <c r="N415" t="s">
        <v>265</v>
      </c>
      <c r="O415" t="s">
        <v>265</v>
      </c>
      <c r="P415" t="str">
        <f t="shared" si="6"/>
        <v>NO</v>
      </c>
      <c r="Q415" s="7">
        <v>0.25</v>
      </c>
      <c r="R415" s="7">
        <v>0.8</v>
      </c>
      <c r="S415" s="10">
        <v>0.8</v>
      </c>
      <c r="T415" s="9">
        <v>1.85</v>
      </c>
      <c r="U415" t="s">
        <v>0</v>
      </c>
    </row>
    <row r="416" spans="1:21">
      <c r="A416" t="s">
        <v>814</v>
      </c>
      <c r="B416" t="s">
        <v>815</v>
      </c>
      <c r="C416" t="s">
        <v>816</v>
      </c>
      <c r="D416" t="s">
        <v>817</v>
      </c>
      <c r="E416" t="s">
        <v>250</v>
      </c>
      <c r="F416" t="s">
        <v>129</v>
      </c>
      <c r="G416" t="s">
        <v>350</v>
      </c>
      <c r="H416" t="s">
        <v>229</v>
      </c>
      <c r="I416" t="s">
        <v>240</v>
      </c>
      <c r="J416" t="s">
        <v>230</v>
      </c>
      <c r="K416" t="s">
        <v>725</v>
      </c>
      <c r="L416" t="s">
        <v>818</v>
      </c>
      <c r="M416" t="s">
        <v>819</v>
      </c>
      <c r="N416" t="s">
        <v>240</v>
      </c>
      <c r="O416" t="s">
        <v>265</v>
      </c>
      <c r="P416" t="str">
        <f t="shared" si="6"/>
        <v>NO</v>
      </c>
      <c r="Q416" s="7">
        <v>0.25</v>
      </c>
      <c r="R416" s="7">
        <v>0.8</v>
      </c>
      <c r="S416" s="10">
        <v>0.8</v>
      </c>
      <c r="T416" s="9">
        <v>1.85</v>
      </c>
      <c r="U416" t="s">
        <v>0</v>
      </c>
    </row>
    <row r="417" spans="1:21">
      <c r="A417" t="s">
        <v>830</v>
      </c>
      <c r="B417" t="s">
        <v>831</v>
      </c>
      <c r="C417" t="s">
        <v>832</v>
      </c>
      <c r="D417" t="s">
        <v>833</v>
      </c>
      <c r="E417" t="s">
        <v>227</v>
      </c>
      <c r="F417" t="s">
        <v>166</v>
      </c>
      <c r="G417" t="s">
        <v>350</v>
      </c>
      <c r="H417" t="s">
        <v>229</v>
      </c>
      <c r="I417" t="s">
        <v>240</v>
      </c>
      <c r="J417" t="s">
        <v>230</v>
      </c>
      <c r="K417" t="s">
        <v>834</v>
      </c>
      <c r="L417" t="s">
        <v>835</v>
      </c>
      <c r="M417" t="s">
        <v>836</v>
      </c>
      <c r="N417" t="s">
        <v>240</v>
      </c>
      <c r="O417" t="s">
        <v>265</v>
      </c>
      <c r="P417" t="str">
        <f t="shared" si="6"/>
        <v>NO</v>
      </c>
      <c r="Q417" s="7">
        <v>0.25</v>
      </c>
      <c r="R417" s="7">
        <v>0.8</v>
      </c>
      <c r="S417" s="10">
        <v>0.8</v>
      </c>
      <c r="T417" s="9">
        <v>1.85</v>
      </c>
      <c r="U417" t="s">
        <v>0</v>
      </c>
    </row>
    <row r="418" spans="1:21">
      <c r="A418" t="s">
        <v>845</v>
      </c>
      <c r="B418" t="s">
        <v>846</v>
      </c>
      <c r="C418" t="s">
        <v>847</v>
      </c>
      <c r="D418" t="s">
        <v>848</v>
      </c>
      <c r="E418" t="s">
        <v>250</v>
      </c>
      <c r="F418" t="s">
        <v>129</v>
      </c>
      <c r="G418" t="s">
        <v>350</v>
      </c>
      <c r="H418" t="s">
        <v>229</v>
      </c>
      <c r="I418" t="s">
        <v>240</v>
      </c>
      <c r="J418" t="s">
        <v>230</v>
      </c>
      <c r="K418" t="s">
        <v>849</v>
      </c>
      <c r="L418" t="s">
        <v>850</v>
      </c>
      <c r="M418" t="s">
        <v>851</v>
      </c>
      <c r="N418" t="s">
        <v>240</v>
      </c>
      <c r="O418" t="s">
        <v>265</v>
      </c>
      <c r="P418" t="str">
        <f t="shared" si="6"/>
        <v>NO</v>
      </c>
      <c r="Q418" s="7">
        <v>0.25</v>
      </c>
      <c r="R418" s="7">
        <v>0.8</v>
      </c>
      <c r="S418" s="10">
        <v>0.8</v>
      </c>
      <c r="T418" s="9">
        <v>1.85</v>
      </c>
      <c r="U418" t="s">
        <v>0</v>
      </c>
    </row>
    <row r="419" spans="1:21">
      <c r="A419" t="s">
        <v>860</v>
      </c>
      <c r="B419" t="s">
        <v>861</v>
      </c>
      <c r="C419" t="s">
        <v>862</v>
      </c>
      <c r="D419" t="s">
        <v>863</v>
      </c>
      <c r="E419" t="s">
        <v>227</v>
      </c>
      <c r="F419" t="s">
        <v>106</v>
      </c>
      <c r="G419" t="s">
        <v>350</v>
      </c>
      <c r="H419" t="s">
        <v>292</v>
      </c>
      <c r="I419" t="s">
        <v>240</v>
      </c>
      <c r="J419" t="s">
        <v>230</v>
      </c>
      <c r="K419" t="s">
        <v>864</v>
      </c>
      <c r="L419" t="s">
        <v>865</v>
      </c>
      <c r="M419" t="s">
        <v>866</v>
      </c>
      <c r="N419" t="s">
        <v>240</v>
      </c>
      <c r="O419" t="s">
        <v>265</v>
      </c>
      <c r="P419" t="str">
        <f t="shared" si="6"/>
        <v>NO</v>
      </c>
      <c r="Q419" s="7">
        <v>0.25</v>
      </c>
      <c r="R419" s="7">
        <v>0.8</v>
      </c>
      <c r="S419" s="10">
        <v>0.8</v>
      </c>
      <c r="T419" s="9">
        <v>1.85</v>
      </c>
      <c r="U419" t="s">
        <v>0</v>
      </c>
    </row>
    <row r="420" spans="1:21">
      <c r="A420" t="s">
        <v>881</v>
      </c>
      <c r="B420" t="s">
        <v>882</v>
      </c>
      <c r="C420" t="s">
        <v>883</v>
      </c>
      <c r="D420" t="s">
        <v>884</v>
      </c>
      <c r="E420" t="s">
        <v>227</v>
      </c>
      <c r="F420" t="s">
        <v>180</v>
      </c>
      <c r="G420" t="s">
        <v>350</v>
      </c>
      <c r="H420" t="s">
        <v>229</v>
      </c>
      <c r="I420" t="s">
        <v>260</v>
      </c>
      <c r="J420" t="s">
        <v>230</v>
      </c>
      <c r="K420" t="s">
        <v>262</v>
      </c>
      <c r="L420" t="s">
        <v>885</v>
      </c>
      <c r="M420" t="s">
        <v>886</v>
      </c>
      <c r="N420" t="s">
        <v>240</v>
      </c>
      <c r="O420" t="s">
        <v>265</v>
      </c>
      <c r="P420" t="str">
        <f t="shared" si="6"/>
        <v>NO</v>
      </c>
      <c r="Q420" s="7">
        <v>0.25</v>
      </c>
      <c r="R420" s="7">
        <v>0.8</v>
      </c>
      <c r="S420" s="10">
        <v>0.8</v>
      </c>
      <c r="T420" s="9">
        <v>1.85</v>
      </c>
      <c r="U420" t="s">
        <v>0</v>
      </c>
    </row>
    <row r="421" spans="1:21">
      <c r="A421" t="s">
        <v>939</v>
      </c>
      <c r="B421" t="s">
        <v>940</v>
      </c>
      <c r="C421" t="s">
        <v>941</v>
      </c>
      <c r="D421" t="s">
        <v>942</v>
      </c>
      <c r="E421" t="s">
        <v>227</v>
      </c>
      <c r="F421" t="s">
        <v>106</v>
      </c>
      <c r="G421" t="s">
        <v>350</v>
      </c>
      <c r="H421" t="s">
        <v>260</v>
      </c>
      <c r="I421" t="s">
        <v>240</v>
      </c>
      <c r="J421" t="s">
        <v>230</v>
      </c>
      <c r="K421" t="s">
        <v>943</v>
      </c>
      <c r="L421" t="s">
        <v>944</v>
      </c>
      <c r="M421" t="s">
        <v>945</v>
      </c>
      <c r="N421" t="s">
        <v>240</v>
      </c>
      <c r="O421" t="s">
        <v>265</v>
      </c>
      <c r="P421" t="str">
        <f t="shared" si="6"/>
        <v>NO</v>
      </c>
      <c r="Q421" s="7">
        <v>0.25</v>
      </c>
      <c r="R421" s="7">
        <v>0.8</v>
      </c>
      <c r="S421" s="10">
        <v>0.8</v>
      </c>
      <c r="T421" s="9">
        <v>1.85</v>
      </c>
      <c r="U421" t="s">
        <v>0</v>
      </c>
    </row>
    <row r="422" spans="1:21">
      <c r="A422" t="s">
        <v>1020</v>
      </c>
      <c r="B422" t="s">
        <v>1021</v>
      </c>
      <c r="C422" t="s">
        <v>1022</v>
      </c>
      <c r="D422" t="s">
        <v>1023</v>
      </c>
      <c r="E422" t="s">
        <v>227</v>
      </c>
      <c r="F422" t="s">
        <v>176</v>
      </c>
      <c r="G422" t="s">
        <v>350</v>
      </c>
      <c r="H422" t="s">
        <v>229</v>
      </c>
      <c r="I422" t="s">
        <v>240</v>
      </c>
      <c r="J422" t="s">
        <v>230</v>
      </c>
      <c r="K422" t="s">
        <v>1024</v>
      </c>
      <c r="L422" t="s">
        <v>1025</v>
      </c>
      <c r="M422" t="s">
        <v>1026</v>
      </c>
      <c r="N422" t="s">
        <v>1027</v>
      </c>
      <c r="O422" t="s">
        <v>265</v>
      </c>
      <c r="P422" t="str">
        <f t="shared" si="6"/>
        <v>NO</v>
      </c>
      <c r="Q422" s="7">
        <v>0.25</v>
      </c>
      <c r="R422" s="7">
        <v>0.8</v>
      </c>
      <c r="S422" s="10">
        <v>0.8</v>
      </c>
      <c r="T422" s="9">
        <v>1.85</v>
      </c>
      <c r="U422" t="s">
        <v>0</v>
      </c>
    </row>
    <row r="423" spans="1:21">
      <c r="A423" t="s">
        <v>1183</v>
      </c>
      <c r="B423" t="s">
        <v>1184</v>
      </c>
      <c r="C423" t="s">
        <v>1185</v>
      </c>
      <c r="D423" t="s">
        <v>1186</v>
      </c>
      <c r="E423" t="s">
        <v>227</v>
      </c>
      <c r="F423" t="s">
        <v>106</v>
      </c>
      <c r="G423" t="s">
        <v>350</v>
      </c>
      <c r="H423" t="s">
        <v>229</v>
      </c>
      <c r="I423" t="s">
        <v>240</v>
      </c>
      <c r="J423" t="s">
        <v>230</v>
      </c>
      <c r="K423" t="s">
        <v>662</v>
      </c>
      <c r="L423" t="s">
        <v>1187</v>
      </c>
      <c r="M423" t="s">
        <v>1188</v>
      </c>
      <c r="N423" t="s">
        <v>265</v>
      </c>
      <c r="O423" t="s">
        <v>265</v>
      </c>
      <c r="P423" t="str">
        <f t="shared" si="6"/>
        <v>NO</v>
      </c>
      <c r="Q423" s="7">
        <v>0.25</v>
      </c>
      <c r="R423" s="7">
        <v>0.8</v>
      </c>
      <c r="S423" s="10">
        <v>0.8</v>
      </c>
      <c r="T423" s="9">
        <v>1.85</v>
      </c>
      <c r="U423" t="s">
        <v>0</v>
      </c>
    </row>
    <row r="424" spans="1:21">
      <c r="A424" t="s">
        <v>1438</v>
      </c>
      <c r="B424" t="s">
        <v>1439</v>
      </c>
      <c r="C424" t="s">
        <v>1440</v>
      </c>
      <c r="D424" t="s">
        <v>1441</v>
      </c>
      <c r="E424" t="s">
        <v>227</v>
      </c>
      <c r="F424" t="s">
        <v>106</v>
      </c>
      <c r="G424" t="s">
        <v>350</v>
      </c>
      <c r="H424" t="s">
        <v>229</v>
      </c>
      <c r="I424" t="s">
        <v>240</v>
      </c>
      <c r="J424" t="s">
        <v>230</v>
      </c>
      <c r="K424" t="s">
        <v>1442</v>
      </c>
      <c r="L424" t="s">
        <v>1443</v>
      </c>
      <c r="M424" t="s">
        <v>1444</v>
      </c>
      <c r="N424" t="s">
        <v>240</v>
      </c>
      <c r="O424" t="s">
        <v>265</v>
      </c>
      <c r="P424" t="str">
        <f t="shared" si="6"/>
        <v>NO</v>
      </c>
      <c r="Q424" s="7">
        <v>0.25</v>
      </c>
      <c r="R424" s="7">
        <v>0.8</v>
      </c>
      <c r="S424" s="10">
        <v>0.8</v>
      </c>
      <c r="T424" s="9">
        <v>1.85</v>
      </c>
      <c r="U424" t="s">
        <v>0</v>
      </c>
    </row>
    <row r="425" spans="1:21">
      <c r="A425" t="s">
        <v>1452</v>
      </c>
      <c r="B425" t="s">
        <v>1453</v>
      </c>
      <c r="C425" t="s">
        <v>1185</v>
      </c>
      <c r="D425" t="s">
        <v>1454</v>
      </c>
      <c r="E425" t="s">
        <v>227</v>
      </c>
      <c r="F425" t="s">
        <v>106</v>
      </c>
      <c r="G425" t="s">
        <v>350</v>
      </c>
      <c r="H425" t="s">
        <v>229</v>
      </c>
      <c r="I425" t="s">
        <v>240</v>
      </c>
      <c r="J425" t="s">
        <v>230</v>
      </c>
      <c r="K425" t="s">
        <v>1455</v>
      </c>
      <c r="L425" t="s">
        <v>1456</v>
      </c>
      <c r="M425" t="s">
        <v>1457</v>
      </c>
      <c r="N425" t="s">
        <v>1458</v>
      </c>
      <c r="O425" t="s">
        <v>265</v>
      </c>
      <c r="P425" t="str">
        <f t="shared" si="6"/>
        <v>NO</v>
      </c>
      <c r="Q425" s="7">
        <v>0.25</v>
      </c>
      <c r="R425" s="7">
        <v>0.8</v>
      </c>
      <c r="S425" s="10">
        <v>0.8</v>
      </c>
      <c r="T425" s="9">
        <v>1.85</v>
      </c>
      <c r="U425" t="s">
        <v>0</v>
      </c>
    </row>
    <row r="426" spans="1:21">
      <c r="A426" t="s">
        <v>1438</v>
      </c>
      <c r="B426" t="s">
        <v>1439</v>
      </c>
      <c r="C426" t="s">
        <v>1469</v>
      </c>
      <c r="D426" t="s">
        <v>1470</v>
      </c>
      <c r="E426" t="s">
        <v>227</v>
      </c>
      <c r="F426" t="s">
        <v>106</v>
      </c>
      <c r="G426" t="s">
        <v>350</v>
      </c>
      <c r="H426" t="s">
        <v>229</v>
      </c>
      <c r="I426" t="s">
        <v>240</v>
      </c>
      <c r="J426" t="s">
        <v>230</v>
      </c>
      <c r="K426" t="s">
        <v>1442</v>
      </c>
      <c r="L426" t="s">
        <v>1471</v>
      </c>
      <c r="M426" t="s">
        <v>1472</v>
      </c>
      <c r="N426" t="s">
        <v>240</v>
      </c>
      <c r="O426" t="s">
        <v>265</v>
      </c>
      <c r="P426" t="str">
        <f t="shared" si="6"/>
        <v>NO</v>
      </c>
      <c r="Q426" s="7">
        <v>0.25</v>
      </c>
      <c r="R426" s="7">
        <v>0.8</v>
      </c>
      <c r="S426" s="10">
        <v>0.8</v>
      </c>
      <c r="T426" s="9">
        <v>1.85</v>
      </c>
      <c r="U426" t="s">
        <v>0</v>
      </c>
    </row>
    <row r="427" spans="1:21">
      <c r="A427" t="s">
        <v>1544</v>
      </c>
      <c r="B427" t="s">
        <v>1545</v>
      </c>
      <c r="C427" t="s">
        <v>1546</v>
      </c>
      <c r="D427" t="s">
        <v>1547</v>
      </c>
      <c r="E427" t="s">
        <v>227</v>
      </c>
      <c r="F427" t="s">
        <v>106</v>
      </c>
      <c r="G427" t="s">
        <v>350</v>
      </c>
      <c r="H427" t="s">
        <v>229</v>
      </c>
      <c r="I427" t="s">
        <v>240</v>
      </c>
      <c r="J427" t="s">
        <v>230</v>
      </c>
      <c r="K427" t="s">
        <v>1548</v>
      </c>
      <c r="L427" t="s">
        <v>1549</v>
      </c>
      <c r="M427" t="s">
        <v>1550</v>
      </c>
      <c r="N427" t="s">
        <v>240</v>
      </c>
      <c r="O427" t="s">
        <v>265</v>
      </c>
      <c r="P427" t="str">
        <f t="shared" si="6"/>
        <v>NO</v>
      </c>
      <c r="Q427" s="7">
        <v>0.25</v>
      </c>
      <c r="R427" s="7">
        <v>0.8</v>
      </c>
      <c r="S427" s="10">
        <v>0.8</v>
      </c>
      <c r="T427" s="9">
        <v>1.85</v>
      </c>
      <c r="U427" t="s">
        <v>0</v>
      </c>
    </row>
    <row r="428" spans="1:21">
      <c r="A428" t="s">
        <v>781</v>
      </c>
      <c r="B428" t="s">
        <v>782</v>
      </c>
      <c r="C428" t="s">
        <v>1726</v>
      </c>
      <c r="D428" t="s">
        <v>1727</v>
      </c>
      <c r="E428" t="s">
        <v>227</v>
      </c>
      <c r="F428" t="s">
        <v>166</v>
      </c>
      <c r="G428" t="s">
        <v>350</v>
      </c>
      <c r="H428" t="s">
        <v>251</v>
      </c>
      <c r="I428" t="s">
        <v>240</v>
      </c>
      <c r="J428" t="s">
        <v>230</v>
      </c>
      <c r="K428" t="s">
        <v>512</v>
      </c>
      <c r="L428" t="s">
        <v>1728</v>
      </c>
      <c r="M428" t="s">
        <v>1729</v>
      </c>
      <c r="N428" t="s">
        <v>265</v>
      </c>
      <c r="O428" t="s">
        <v>265</v>
      </c>
      <c r="P428" t="str">
        <f t="shared" si="6"/>
        <v>NO</v>
      </c>
      <c r="Q428" s="7">
        <v>0.25</v>
      </c>
      <c r="R428" s="7">
        <v>0.8</v>
      </c>
      <c r="S428" s="10">
        <v>0.8</v>
      </c>
      <c r="T428" s="9">
        <v>1.85</v>
      </c>
      <c r="U428" t="s">
        <v>0</v>
      </c>
    </row>
    <row r="429" spans="1:21">
      <c r="A429" t="s">
        <v>1821</v>
      </c>
      <c r="B429" t="s">
        <v>1822</v>
      </c>
      <c r="C429" t="s">
        <v>1823</v>
      </c>
      <c r="D429" t="s">
        <v>1004</v>
      </c>
      <c r="E429" t="s">
        <v>227</v>
      </c>
      <c r="F429" t="s">
        <v>106</v>
      </c>
      <c r="G429" t="s">
        <v>350</v>
      </c>
      <c r="H429" t="s">
        <v>229</v>
      </c>
      <c r="I429" t="s">
        <v>240</v>
      </c>
      <c r="J429" t="s">
        <v>230</v>
      </c>
      <c r="K429" t="s">
        <v>1824</v>
      </c>
      <c r="L429" t="s">
        <v>1825</v>
      </c>
      <c r="M429" t="s">
        <v>1826</v>
      </c>
      <c r="N429" t="s">
        <v>240</v>
      </c>
      <c r="O429" t="s">
        <v>265</v>
      </c>
      <c r="P429" t="str">
        <f t="shared" si="6"/>
        <v>NO</v>
      </c>
      <c r="Q429" s="7">
        <v>0.25</v>
      </c>
      <c r="R429" s="7">
        <v>0.8</v>
      </c>
      <c r="S429" s="10">
        <v>0.8</v>
      </c>
      <c r="T429" s="9">
        <v>1.85</v>
      </c>
      <c r="U429" t="s">
        <v>0</v>
      </c>
    </row>
    <row r="430" spans="1:21">
      <c r="A430" t="s">
        <v>1827</v>
      </c>
      <c r="B430" t="s">
        <v>1828</v>
      </c>
      <c r="C430" t="s">
        <v>1829</v>
      </c>
      <c r="D430" t="s">
        <v>1830</v>
      </c>
      <c r="E430" t="s">
        <v>227</v>
      </c>
      <c r="F430" t="s">
        <v>106</v>
      </c>
      <c r="G430" t="s">
        <v>350</v>
      </c>
      <c r="H430" t="s">
        <v>260</v>
      </c>
      <c r="I430" t="s">
        <v>240</v>
      </c>
      <c r="J430" t="s">
        <v>230</v>
      </c>
      <c r="K430" t="s">
        <v>1831</v>
      </c>
      <c r="L430" t="s">
        <v>1832</v>
      </c>
      <c r="M430" t="s">
        <v>1833</v>
      </c>
      <c r="N430" t="s">
        <v>240</v>
      </c>
      <c r="O430" t="s">
        <v>265</v>
      </c>
      <c r="P430" t="str">
        <f t="shared" si="6"/>
        <v>NO</v>
      </c>
      <c r="Q430" s="7">
        <v>0.25</v>
      </c>
      <c r="R430" s="7">
        <v>0.8</v>
      </c>
      <c r="S430" s="10">
        <v>0.8</v>
      </c>
      <c r="T430" s="9">
        <v>1.85</v>
      </c>
      <c r="U430" t="s">
        <v>0</v>
      </c>
    </row>
    <row r="431" spans="1:21">
      <c r="A431" t="s">
        <v>1834</v>
      </c>
      <c r="B431" t="s">
        <v>1835</v>
      </c>
      <c r="C431" t="s">
        <v>1836</v>
      </c>
      <c r="D431" t="s">
        <v>1837</v>
      </c>
      <c r="E431" t="s">
        <v>227</v>
      </c>
      <c r="F431" t="s">
        <v>178</v>
      </c>
      <c r="G431" t="s">
        <v>350</v>
      </c>
      <c r="H431" t="s">
        <v>229</v>
      </c>
      <c r="I431" t="s">
        <v>240</v>
      </c>
      <c r="J431" t="s">
        <v>230</v>
      </c>
      <c r="K431" t="s">
        <v>1838</v>
      </c>
      <c r="L431" t="s">
        <v>1839</v>
      </c>
      <c r="M431" t="s">
        <v>1840</v>
      </c>
      <c r="N431" t="s">
        <v>240</v>
      </c>
      <c r="O431" t="s">
        <v>265</v>
      </c>
      <c r="P431" t="str">
        <f t="shared" si="6"/>
        <v>NO</v>
      </c>
      <c r="Q431" s="7">
        <v>0.25</v>
      </c>
      <c r="R431" s="7">
        <v>0.8</v>
      </c>
      <c r="S431" s="10">
        <v>0.8</v>
      </c>
      <c r="T431" s="12">
        <v>1.85</v>
      </c>
      <c r="U431" t="s">
        <v>0</v>
      </c>
    </row>
    <row r="432" spans="1:21">
      <c r="A432" t="s">
        <v>1883</v>
      </c>
      <c r="B432" t="s">
        <v>1884</v>
      </c>
      <c r="C432" t="s">
        <v>1885</v>
      </c>
      <c r="D432" t="s">
        <v>1886</v>
      </c>
      <c r="E432" t="s">
        <v>227</v>
      </c>
      <c r="F432" t="s">
        <v>42</v>
      </c>
      <c r="G432" t="s">
        <v>350</v>
      </c>
      <c r="H432" t="s">
        <v>229</v>
      </c>
      <c r="I432" t="s">
        <v>251</v>
      </c>
      <c r="J432" t="s">
        <v>230</v>
      </c>
      <c r="K432" t="s">
        <v>1887</v>
      </c>
      <c r="L432" t="s">
        <v>1888</v>
      </c>
      <c r="M432" t="s">
        <v>1889</v>
      </c>
      <c r="N432" t="s">
        <v>240</v>
      </c>
      <c r="O432" t="s">
        <v>265</v>
      </c>
      <c r="P432" t="str">
        <f t="shared" si="6"/>
        <v>NO</v>
      </c>
      <c r="Q432" s="7">
        <v>0.25</v>
      </c>
      <c r="R432" s="7">
        <v>0.8</v>
      </c>
      <c r="S432" s="10">
        <v>0.8</v>
      </c>
      <c r="T432" s="9">
        <v>1.85</v>
      </c>
      <c r="U432" t="s">
        <v>0</v>
      </c>
    </row>
    <row r="433" spans="1:21">
      <c r="A433" t="s">
        <v>1953</v>
      </c>
      <c r="B433" t="s">
        <v>1954</v>
      </c>
      <c r="C433" t="s">
        <v>1955</v>
      </c>
      <c r="D433" t="s">
        <v>1956</v>
      </c>
      <c r="E433" t="s">
        <v>227</v>
      </c>
      <c r="F433" t="s">
        <v>106</v>
      </c>
      <c r="G433" t="s">
        <v>350</v>
      </c>
      <c r="H433" t="s">
        <v>229</v>
      </c>
      <c r="I433" t="s">
        <v>240</v>
      </c>
      <c r="J433" t="s">
        <v>230</v>
      </c>
      <c r="K433" t="s">
        <v>1957</v>
      </c>
      <c r="L433" t="s">
        <v>1958</v>
      </c>
      <c r="M433" t="s">
        <v>1959</v>
      </c>
      <c r="N433" t="s">
        <v>240</v>
      </c>
      <c r="O433" t="s">
        <v>265</v>
      </c>
      <c r="P433" t="str">
        <f t="shared" si="6"/>
        <v>NO</v>
      </c>
      <c r="Q433" s="7">
        <v>0.25</v>
      </c>
      <c r="R433" s="7">
        <v>0.8</v>
      </c>
      <c r="S433" s="10">
        <v>0.8</v>
      </c>
      <c r="T433" s="9">
        <v>1.85</v>
      </c>
      <c r="U433" t="s">
        <v>0</v>
      </c>
    </row>
    <row r="434" spans="1:21">
      <c r="A434" t="s">
        <v>2190</v>
      </c>
      <c r="B434" t="s">
        <v>2191</v>
      </c>
      <c r="C434" t="s">
        <v>2192</v>
      </c>
      <c r="D434" t="s">
        <v>2193</v>
      </c>
      <c r="E434" t="s">
        <v>227</v>
      </c>
      <c r="F434" t="s">
        <v>106</v>
      </c>
      <c r="G434" t="s">
        <v>350</v>
      </c>
      <c r="H434" t="s">
        <v>229</v>
      </c>
      <c r="I434" t="s">
        <v>240</v>
      </c>
      <c r="J434" t="s">
        <v>230</v>
      </c>
      <c r="K434" t="s">
        <v>2194</v>
      </c>
      <c r="L434" t="s">
        <v>2195</v>
      </c>
      <c r="M434" t="s">
        <v>2196</v>
      </c>
      <c r="N434" t="s">
        <v>2197</v>
      </c>
      <c r="O434" t="s">
        <v>265</v>
      </c>
      <c r="P434" t="str">
        <f t="shared" si="6"/>
        <v>NO</v>
      </c>
      <c r="Q434" s="7">
        <v>0.25</v>
      </c>
      <c r="R434" s="7">
        <v>0.8</v>
      </c>
      <c r="S434" s="10">
        <v>0.8</v>
      </c>
      <c r="T434" s="9">
        <v>1.85</v>
      </c>
      <c r="U434" t="s">
        <v>0</v>
      </c>
    </row>
    <row r="435" spans="1:21">
      <c r="A435" t="s">
        <v>1438</v>
      </c>
      <c r="B435" t="s">
        <v>1439</v>
      </c>
      <c r="C435" t="s">
        <v>2240</v>
      </c>
      <c r="D435" t="s">
        <v>1470</v>
      </c>
      <c r="E435" t="s">
        <v>227</v>
      </c>
      <c r="F435" t="s">
        <v>106</v>
      </c>
      <c r="G435" t="s">
        <v>350</v>
      </c>
      <c r="H435" t="s">
        <v>229</v>
      </c>
      <c r="I435" t="s">
        <v>240</v>
      </c>
      <c r="J435" t="s">
        <v>230</v>
      </c>
      <c r="K435">
        <v>1000</v>
      </c>
      <c r="L435" t="s">
        <v>2241</v>
      </c>
      <c r="M435" t="s">
        <v>2242</v>
      </c>
      <c r="N435" t="s">
        <v>240</v>
      </c>
      <c r="O435" t="s">
        <v>265</v>
      </c>
      <c r="P435" t="str">
        <f t="shared" si="6"/>
        <v>NO</v>
      </c>
      <c r="Q435" s="7">
        <v>0.25</v>
      </c>
      <c r="R435" s="7">
        <v>0.8</v>
      </c>
      <c r="S435" s="10">
        <v>0.8</v>
      </c>
      <c r="T435" s="9">
        <v>1.85</v>
      </c>
      <c r="U435" t="s">
        <v>0</v>
      </c>
    </row>
    <row r="436" spans="1:21">
      <c r="A436" t="s">
        <v>2379</v>
      </c>
      <c r="B436" t="s">
        <v>2380</v>
      </c>
      <c r="C436" t="s">
        <v>1546</v>
      </c>
      <c r="D436" t="s">
        <v>2381</v>
      </c>
      <c r="E436" t="s">
        <v>227</v>
      </c>
      <c r="F436" t="s">
        <v>106</v>
      </c>
      <c r="G436" t="s">
        <v>350</v>
      </c>
      <c r="H436" t="s">
        <v>260</v>
      </c>
      <c r="I436" t="s">
        <v>240</v>
      </c>
      <c r="J436" t="s">
        <v>230</v>
      </c>
      <c r="K436" t="s">
        <v>2382</v>
      </c>
      <c r="L436" t="s">
        <v>2383</v>
      </c>
      <c r="M436" t="s">
        <v>2384</v>
      </c>
      <c r="N436" t="s">
        <v>240</v>
      </c>
      <c r="O436" t="s">
        <v>265</v>
      </c>
      <c r="P436" t="str">
        <f t="shared" si="6"/>
        <v>NO</v>
      </c>
      <c r="Q436" s="7">
        <v>0.25</v>
      </c>
      <c r="R436" s="7">
        <v>0.8</v>
      </c>
      <c r="S436" s="10">
        <v>0.8</v>
      </c>
      <c r="T436" s="9">
        <v>1.85</v>
      </c>
      <c r="U436" t="s">
        <v>0</v>
      </c>
    </row>
    <row r="437" spans="1:21">
      <c r="A437" t="s">
        <v>2432</v>
      </c>
      <c r="B437" t="s">
        <v>2433</v>
      </c>
      <c r="C437" t="s">
        <v>913</v>
      </c>
      <c r="D437" t="s">
        <v>1971</v>
      </c>
      <c r="E437" t="s">
        <v>227</v>
      </c>
      <c r="F437" t="s">
        <v>166</v>
      </c>
      <c r="G437" t="s">
        <v>350</v>
      </c>
      <c r="H437" t="s">
        <v>229</v>
      </c>
      <c r="I437" t="s">
        <v>240</v>
      </c>
      <c r="J437" t="s">
        <v>230</v>
      </c>
      <c r="K437" t="s">
        <v>769</v>
      </c>
      <c r="L437" t="s">
        <v>2434</v>
      </c>
      <c r="M437" t="s">
        <v>2435</v>
      </c>
      <c r="N437" t="s">
        <v>240</v>
      </c>
      <c r="O437" t="s">
        <v>265</v>
      </c>
      <c r="P437" t="str">
        <f t="shared" si="6"/>
        <v>NO</v>
      </c>
      <c r="Q437" s="7">
        <v>0.25</v>
      </c>
      <c r="R437" s="7">
        <v>0.8</v>
      </c>
      <c r="S437" s="10">
        <v>0.8</v>
      </c>
      <c r="T437" s="9">
        <v>1.85</v>
      </c>
      <c r="U437" t="s">
        <v>0</v>
      </c>
    </row>
    <row r="438" spans="1:21">
      <c r="A438" t="s">
        <v>2448</v>
      </c>
      <c r="B438" t="s">
        <v>2449</v>
      </c>
      <c r="C438" t="s">
        <v>2450</v>
      </c>
      <c r="D438" t="s">
        <v>2451</v>
      </c>
      <c r="E438" t="s">
        <v>227</v>
      </c>
      <c r="F438" t="s">
        <v>166</v>
      </c>
      <c r="G438" t="s">
        <v>350</v>
      </c>
      <c r="H438" t="s">
        <v>561</v>
      </c>
      <c r="I438" t="s">
        <v>240</v>
      </c>
      <c r="J438" t="s">
        <v>230</v>
      </c>
      <c r="K438" t="s">
        <v>2452</v>
      </c>
      <c r="L438" t="s">
        <v>2453</v>
      </c>
      <c r="M438" t="s">
        <v>2454</v>
      </c>
      <c r="N438" t="s">
        <v>265</v>
      </c>
      <c r="O438" t="s">
        <v>265</v>
      </c>
      <c r="P438" t="str">
        <f t="shared" si="6"/>
        <v>NO</v>
      </c>
      <c r="Q438" s="7">
        <v>0.25</v>
      </c>
      <c r="R438" s="7">
        <v>0.8</v>
      </c>
      <c r="S438" s="10">
        <v>0.8</v>
      </c>
      <c r="T438" s="9">
        <v>1.85</v>
      </c>
      <c r="U438" t="s">
        <v>0</v>
      </c>
    </row>
    <row r="439" spans="1:21">
      <c r="A439" t="s">
        <v>2517</v>
      </c>
      <c r="B439" t="s">
        <v>2518</v>
      </c>
      <c r="C439" t="s">
        <v>2519</v>
      </c>
      <c r="D439" t="s">
        <v>1309</v>
      </c>
      <c r="E439" t="s">
        <v>250</v>
      </c>
      <c r="F439" t="s">
        <v>166</v>
      </c>
      <c r="G439" t="s">
        <v>350</v>
      </c>
      <c r="H439" t="s">
        <v>229</v>
      </c>
      <c r="I439" t="s">
        <v>240</v>
      </c>
      <c r="J439" t="s">
        <v>230</v>
      </c>
      <c r="K439" t="s">
        <v>2520</v>
      </c>
      <c r="L439" t="s">
        <v>2521</v>
      </c>
      <c r="M439" t="s">
        <v>2522</v>
      </c>
      <c r="N439" t="s">
        <v>240</v>
      </c>
      <c r="O439" t="s">
        <v>265</v>
      </c>
      <c r="P439" t="str">
        <f t="shared" si="6"/>
        <v>NO</v>
      </c>
      <c r="Q439" s="7">
        <v>0.25</v>
      </c>
      <c r="R439" s="7">
        <v>0.8</v>
      </c>
      <c r="S439" s="10">
        <v>0.8</v>
      </c>
      <c r="T439" s="9">
        <v>1.85</v>
      </c>
      <c r="U439" t="s">
        <v>0</v>
      </c>
    </row>
    <row r="440" spans="1:21">
      <c r="A440" t="s">
        <v>2665</v>
      </c>
      <c r="B440" t="s">
        <v>2666</v>
      </c>
      <c r="C440" t="s">
        <v>2667</v>
      </c>
      <c r="D440" t="s">
        <v>2668</v>
      </c>
      <c r="E440" t="s">
        <v>227</v>
      </c>
      <c r="F440" t="s">
        <v>166</v>
      </c>
      <c r="G440" t="s">
        <v>350</v>
      </c>
      <c r="H440" t="s">
        <v>229</v>
      </c>
      <c r="I440" t="s">
        <v>260</v>
      </c>
      <c r="J440" t="s">
        <v>230</v>
      </c>
      <c r="K440" t="s">
        <v>2669</v>
      </c>
      <c r="L440" t="s">
        <v>2670</v>
      </c>
      <c r="M440" t="s">
        <v>2671</v>
      </c>
      <c r="N440" t="s">
        <v>265</v>
      </c>
      <c r="O440" t="s">
        <v>265</v>
      </c>
      <c r="P440" t="str">
        <f t="shared" si="6"/>
        <v>NO</v>
      </c>
      <c r="Q440" s="7">
        <v>0.25</v>
      </c>
      <c r="R440" s="7">
        <v>0.8</v>
      </c>
      <c r="S440" s="10">
        <v>0.8</v>
      </c>
      <c r="T440" s="9">
        <v>1.85</v>
      </c>
      <c r="U440" t="s">
        <v>0</v>
      </c>
    </row>
    <row r="441" spans="1:21">
      <c r="A441" t="s">
        <v>1438</v>
      </c>
      <c r="B441" t="s">
        <v>1439</v>
      </c>
      <c r="C441" t="s">
        <v>2680</v>
      </c>
      <c r="D441" t="s">
        <v>2681</v>
      </c>
      <c r="E441" t="s">
        <v>227</v>
      </c>
      <c r="F441" t="s">
        <v>106</v>
      </c>
      <c r="G441" t="s">
        <v>350</v>
      </c>
      <c r="H441" t="s">
        <v>229</v>
      </c>
      <c r="I441" t="s">
        <v>240</v>
      </c>
      <c r="J441" t="s">
        <v>230</v>
      </c>
      <c r="K441">
        <v>1000</v>
      </c>
      <c r="L441" t="s">
        <v>2682</v>
      </c>
      <c r="M441" t="s">
        <v>2683</v>
      </c>
      <c r="N441" t="s">
        <v>240</v>
      </c>
      <c r="O441" t="s">
        <v>265</v>
      </c>
      <c r="P441" t="str">
        <f t="shared" si="6"/>
        <v>NO</v>
      </c>
      <c r="Q441" s="7">
        <v>0.25</v>
      </c>
      <c r="R441" s="7">
        <v>0.8</v>
      </c>
      <c r="S441" s="10">
        <v>0.8</v>
      </c>
      <c r="T441" s="9">
        <v>1.85</v>
      </c>
      <c r="U441" t="s">
        <v>0</v>
      </c>
    </row>
    <row r="442" spans="1:21">
      <c r="A442" t="s">
        <v>2724</v>
      </c>
      <c r="B442" t="s">
        <v>2725</v>
      </c>
      <c r="C442" t="s">
        <v>2726</v>
      </c>
      <c r="D442" t="s">
        <v>2727</v>
      </c>
      <c r="E442" t="s">
        <v>227</v>
      </c>
      <c r="F442" t="s">
        <v>129</v>
      </c>
      <c r="G442" t="s">
        <v>350</v>
      </c>
      <c r="H442" t="s">
        <v>229</v>
      </c>
      <c r="I442" t="s">
        <v>240</v>
      </c>
      <c r="J442" t="s">
        <v>230</v>
      </c>
      <c r="K442" t="s">
        <v>2728</v>
      </c>
      <c r="L442" t="s">
        <v>2729</v>
      </c>
      <c r="M442" t="s">
        <v>2730</v>
      </c>
      <c r="N442" t="s">
        <v>240</v>
      </c>
      <c r="O442" t="s">
        <v>265</v>
      </c>
      <c r="P442" t="str">
        <f t="shared" si="6"/>
        <v>NO</v>
      </c>
      <c r="Q442" s="7">
        <v>0.25</v>
      </c>
      <c r="R442" s="7">
        <v>0.8</v>
      </c>
      <c r="S442" s="10">
        <v>0.8</v>
      </c>
      <c r="T442" s="9">
        <v>1.85</v>
      </c>
      <c r="U442" t="s">
        <v>0</v>
      </c>
    </row>
    <row r="443" spans="1:21">
      <c r="A443" t="s">
        <v>830</v>
      </c>
      <c r="B443" t="s">
        <v>831</v>
      </c>
      <c r="C443" t="s">
        <v>832</v>
      </c>
      <c r="D443" t="s">
        <v>833</v>
      </c>
      <c r="E443" t="s">
        <v>227</v>
      </c>
      <c r="F443" t="s">
        <v>166</v>
      </c>
      <c r="G443" t="s">
        <v>350</v>
      </c>
      <c r="H443" t="s">
        <v>229</v>
      </c>
      <c r="I443" t="s">
        <v>240</v>
      </c>
      <c r="J443" t="s">
        <v>230</v>
      </c>
      <c r="K443" t="s">
        <v>834</v>
      </c>
      <c r="L443" t="s">
        <v>2779</v>
      </c>
      <c r="M443" t="s">
        <v>2780</v>
      </c>
      <c r="N443" t="s">
        <v>240</v>
      </c>
      <c r="O443" t="s">
        <v>265</v>
      </c>
      <c r="P443" t="str">
        <f t="shared" si="6"/>
        <v>NO</v>
      </c>
      <c r="Q443" s="7">
        <v>0.25</v>
      </c>
      <c r="R443" s="7">
        <v>0.8</v>
      </c>
      <c r="S443" s="10">
        <v>0.8</v>
      </c>
      <c r="T443" s="9">
        <v>1.85</v>
      </c>
      <c r="U443" t="s">
        <v>0</v>
      </c>
    </row>
    <row r="444" spans="1:21">
      <c r="A444" t="s">
        <v>2818</v>
      </c>
      <c r="B444" t="s">
        <v>2819</v>
      </c>
      <c r="C444" t="s">
        <v>2820</v>
      </c>
      <c r="D444" t="s">
        <v>2821</v>
      </c>
      <c r="E444" t="s">
        <v>227</v>
      </c>
      <c r="F444" t="s">
        <v>195</v>
      </c>
      <c r="G444" t="s">
        <v>350</v>
      </c>
      <c r="H444" t="s">
        <v>292</v>
      </c>
      <c r="I444" t="s">
        <v>240</v>
      </c>
      <c r="J444" t="s">
        <v>230</v>
      </c>
      <c r="K444" t="s">
        <v>2822</v>
      </c>
      <c r="L444" t="s">
        <v>2823</v>
      </c>
      <c r="M444" t="s">
        <v>2824</v>
      </c>
      <c r="N444" t="s">
        <v>240</v>
      </c>
      <c r="O444" t="s">
        <v>265</v>
      </c>
      <c r="P444" t="str">
        <f t="shared" si="6"/>
        <v>NO</v>
      </c>
      <c r="Q444" s="7">
        <v>0.25</v>
      </c>
      <c r="R444" s="7">
        <v>0.8</v>
      </c>
      <c r="S444" s="10">
        <v>0.8</v>
      </c>
      <c r="T444" s="9">
        <v>1.85</v>
      </c>
      <c r="U444" t="s">
        <v>0</v>
      </c>
    </row>
    <row r="445" spans="1:21">
      <c r="A445" t="s">
        <v>3002</v>
      </c>
      <c r="B445" t="s">
        <v>3003</v>
      </c>
      <c r="C445" t="s">
        <v>3004</v>
      </c>
      <c r="D445" t="s">
        <v>3005</v>
      </c>
      <c r="E445" t="s">
        <v>227</v>
      </c>
      <c r="F445" t="s">
        <v>187</v>
      </c>
      <c r="G445" t="s">
        <v>350</v>
      </c>
      <c r="H445" t="s">
        <v>229</v>
      </c>
      <c r="I445" t="s">
        <v>251</v>
      </c>
      <c r="J445" t="s">
        <v>230</v>
      </c>
      <c r="K445" t="s">
        <v>3006</v>
      </c>
      <c r="L445" t="s">
        <v>3007</v>
      </c>
      <c r="M445" t="s">
        <v>3008</v>
      </c>
      <c r="N445" t="s">
        <v>240</v>
      </c>
      <c r="O445" t="s">
        <v>265</v>
      </c>
      <c r="P445" t="str">
        <f t="shared" si="6"/>
        <v>NO</v>
      </c>
      <c r="Q445" s="7">
        <v>0.25</v>
      </c>
      <c r="R445" s="7">
        <v>0.8</v>
      </c>
      <c r="S445" s="10">
        <v>0.8</v>
      </c>
      <c r="T445" s="9">
        <v>1.85</v>
      </c>
      <c r="U445" t="s">
        <v>0</v>
      </c>
    </row>
    <row r="446" spans="1:21">
      <c r="A446" t="s">
        <v>3317</v>
      </c>
      <c r="B446" t="s">
        <v>3318</v>
      </c>
      <c r="C446" t="s">
        <v>3319</v>
      </c>
      <c r="D446" t="s">
        <v>2388</v>
      </c>
      <c r="E446" t="s">
        <v>227</v>
      </c>
      <c r="F446" t="s">
        <v>166</v>
      </c>
      <c r="G446" t="s">
        <v>350</v>
      </c>
      <c r="H446" t="s">
        <v>229</v>
      </c>
      <c r="I446" t="s">
        <v>240</v>
      </c>
      <c r="J446" t="s">
        <v>230</v>
      </c>
      <c r="K446" t="s">
        <v>1570</v>
      </c>
      <c r="L446" t="s">
        <v>3320</v>
      </c>
      <c r="M446" t="s">
        <v>3321</v>
      </c>
      <c r="N446" t="s">
        <v>240</v>
      </c>
      <c r="O446" t="s">
        <v>265</v>
      </c>
      <c r="P446" t="str">
        <f t="shared" si="6"/>
        <v>NO</v>
      </c>
      <c r="Q446" s="7">
        <v>0.25</v>
      </c>
      <c r="R446" s="7">
        <v>0.8</v>
      </c>
      <c r="S446" s="10">
        <v>0.8</v>
      </c>
      <c r="T446" s="9">
        <v>1.85</v>
      </c>
      <c r="U446" t="s">
        <v>0</v>
      </c>
    </row>
    <row r="447" spans="1:21">
      <c r="A447" t="s">
        <v>3611</v>
      </c>
      <c r="B447" t="s">
        <v>3612</v>
      </c>
      <c r="C447" t="s">
        <v>3600</v>
      </c>
      <c r="D447" t="s">
        <v>2801</v>
      </c>
      <c r="E447" t="s">
        <v>227</v>
      </c>
      <c r="F447" t="s">
        <v>72</v>
      </c>
      <c r="G447" t="s">
        <v>350</v>
      </c>
      <c r="H447" t="s">
        <v>229</v>
      </c>
      <c r="I447" t="s">
        <v>251</v>
      </c>
      <c r="J447" t="s">
        <v>230</v>
      </c>
      <c r="K447" t="s">
        <v>985</v>
      </c>
      <c r="L447" t="s">
        <v>3613</v>
      </c>
      <c r="M447" t="s">
        <v>3614</v>
      </c>
      <c r="N447" t="s">
        <v>240</v>
      </c>
      <c r="O447" t="s">
        <v>265</v>
      </c>
      <c r="P447" t="str">
        <f t="shared" si="6"/>
        <v>NO</v>
      </c>
      <c r="Q447" s="7">
        <v>0.25</v>
      </c>
      <c r="R447" s="7">
        <v>0.8</v>
      </c>
      <c r="S447" s="10">
        <v>0.8</v>
      </c>
      <c r="T447" s="9">
        <v>1.85</v>
      </c>
      <c r="U447" t="s">
        <v>0</v>
      </c>
    </row>
    <row r="448" spans="1:21">
      <c r="A448" t="s">
        <v>3668</v>
      </c>
      <c r="B448" t="s">
        <v>3669</v>
      </c>
      <c r="C448" t="s">
        <v>3670</v>
      </c>
      <c r="D448" t="s">
        <v>1316</v>
      </c>
      <c r="E448" t="s">
        <v>227</v>
      </c>
      <c r="F448" t="s">
        <v>187</v>
      </c>
      <c r="G448" t="s">
        <v>350</v>
      </c>
      <c r="H448" t="s">
        <v>251</v>
      </c>
      <c r="I448" t="s">
        <v>260</v>
      </c>
      <c r="J448" t="s">
        <v>230</v>
      </c>
      <c r="K448" t="s">
        <v>3671</v>
      </c>
      <c r="L448" t="s">
        <v>3672</v>
      </c>
      <c r="M448" t="s">
        <v>3673</v>
      </c>
      <c r="N448" t="s">
        <v>240</v>
      </c>
      <c r="O448" t="s">
        <v>265</v>
      </c>
      <c r="P448" t="str">
        <f t="shared" si="6"/>
        <v>NO</v>
      </c>
      <c r="Q448" s="7">
        <v>0.25</v>
      </c>
      <c r="R448" s="7">
        <v>0.8</v>
      </c>
      <c r="S448" s="10">
        <v>0.8</v>
      </c>
      <c r="T448" s="9">
        <v>1.85</v>
      </c>
      <c r="U448" t="s">
        <v>0</v>
      </c>
    </row>
    <row r="449" spans="1:21">
      <c r="A449" t="s">
        <v>3762</v>
      </c>
      <c r="B449" t="s">
        <v>3763</v>
      </c>
      <c r="C449" t="s">
        <v>3764</v>
      </c>
      <c r="D449" t="s">
        <v>3765</v>
      </c>
      <c r="E449" t="s">
        <v>227</v>
      </c>
      <c r="F449" t="s">
        <v>18</v>
      </c>
      <c r="G449" t="s">
        <v>350</v>
      </c>
      <c r="H449" t="s">
        <v>229</v>
      </c>
      <c r="I449" t="s">
        <v>251</v>
      </c>
      <c r="J449" t="s">
        <v>230</v>
      </c>
      <c r="K449" t="s">
        <v>3766</v>
      </c>
      <c r="L449" t="s">
        <v>3767</v>
      </c>
      <c r="M449" t="s">
        <v>3768</v>
      </c>
      <c r="N449" t="s">
        <v>240</v>
      </c>
      <c r="O449" t="s">
        <v>265</v>
      </c>
      <c r="P449" t="str">
        <f t="shared" si="6"/>
        <v>NO</v>
      </c>
      <c r="Q449" s="7">
        <v>0.25</v>
      </c>
      <c r="R449" s="7">
        <v>0.8</v>
      </c>
      <c r="S449" s="10">
        <v>0.8</v>
      </c>
      <c r="T449" s="9">
        <v>1.85</v>
      </c>
      <c r="U449" t="s">
        <v>0</v>
      </c>
    </row>
    <row r="450" spans="1:21">
      <c r="A450" t="s">
        <v>3874</v>
      </c>
      <c r="B450" t="s">
        <v>3875</v>
      </c>
      <c r="C450" t="s">
        <v>3876</v>
      </c>
      <c r="D450" t="s">
        <v>1441</v>
      </c>
      <c r="E450" t="s">
        <v>227</v>
      </c>
      <c r="F450" t="s">
        <v>195</v>
      </c>
      <c r="G450" t="s">
        <v>350</v>
      </c>
      <c r="H450" t="s">
        <v>260</v>
      </c>
      <c r="I450" t="s">
        <v>260</v>
      </c>
      <c r="J450" t="s">
        <v>230</v>
      </c>
      <c r="K450">
        <v>1000</v>
      </c>
      <c r="L450" t="s">
        <v>3877</v>
      </c>
      <c r="M450" t="s">
        <v>3878</v>
      </c>
      <c r="N450" t="s">
        <v>240</v>
      </c>
      <c r="O450" t="s">
        <v>265</v>
      </c>
      <c r="P450" t="str">
        <f t="shared" ref="P450:P513" si="7">IF(IFERROR(SEARCH("NO", O450), 0), "NO", "YES")</f>
        <v>NO</v>
      </c>
      <c r="Q450" s="7">
        <v>0.25</v>
      </c>
      <c r="R450" s="7">
        <v>0.8</v>
      </c>
      <c r="S450" s="10">
        <v>0.8</v>
      </c>
      <c r="T450" s="9">
        <v>1.85</v>
      </c>
      <c r="U450" t="s">
        <v>0</v>
      </c>
    </row>
    <row r="451" spans="1:21">
      <c r="A451" t="s">
        <v>3934</v>
      </c>
      <c r="B451" t="s">
        <v>3935</v>
      </c>
      <c r="C451" t="s">
        <v>3936</v>
      </c>
      <c r="D451" t="s">
        <v>3937</v>
      </c>
      <c r="E451" t="s">
        <v>227</v>
      </c>
      <c r="F451" t="s">
        <v>106</v>
      </c>
      <c r="G451" t="s">
        <v>350</v>
      </c>
      <c r="H451" t="s">
        <v>229</v>
      </c>
      <c r="I451" t="s">
        <v>240</v>
      </c>
      <c r="J451" t="s">
        <v>230</v>
      </c>
      <c r="K451" t="s">
        <v>3938</v>
      </c>
      <c r="L451" t="s">
        <v>3939</v>
      </c>
      <c r="M451" t="s">
        <v>3940</v>
      </c>
      <c r="N451" t="s">
        <v>240</v>
      </c>
      <c r="O451" t="s">
        <v>265</v>
      </c>
      <c r="P451" t="str">
        <f t="shared" si="7"/>
        <v>NO</v>
      </c>
      <c r="Q451" s="7">
        <v>0.25</v>
      </c>
      <c r="R451" s="7">
        <v>0.8</v>
      </c>
      <c r="S451" s="10">
        <v>0.8</v>
      </c>
      <c r="T451" s="9">
        <v>1.85</v>
      </c>
      <c r="U451" t="s">
        <v>0</v>
      </c>
    </row>
    <row r="452" spans="1:21">
      <c r="A452" t="s">
        <v>3941</v>
      </c>
      <c r="B452" t="s">
        <v>3942</v>
      </c>
      <c r="C452" t="s">
        <v>3943</v>
      </c>
      <c r="D452" t="s">
        <v>2388</v>
      </c>
      <c r="E452" t="s">
        <v>227</v>
      </c>
      <c r="F452" t="s">
        <v>129</v>
      </c>
      <c r="G452" t="s">
        <v>350</v>
      </c>
      <c r="H452" t="s">
        <v>229</v>
      </c>
      <c r="I452" t="s">
        <v>240</v>
      </c>
      <c r="J452" t="s">
        <v>230</v>
      </c>
      <c r="K452" t="s">
        <v>3944</v>
      </c>
      <c r="L452" t="s">
        <v>3945</v>
      </c>
      <c r="M452" t="s">
        <v>3946</v>
      </c>
      <c r="N452" t="s">
        <v>240</v>
      </c>
      <c r="O452" t="s">
        <v>265</v>
      </c>
      <c r="P452" t="str">
        <f t="shared" si="7"/>
        <v>NO</v>
      </c>
      <c r="Q452" s="7">
        <v>0.25</v>
      </c>
      <c r="R452" s="7">
        <v>0.8</v>
      </c>
      <c r="S452" s="10">
        <v>0.8</v>
      </c>
      <c r="T452" s="9">
        <v>1.85</v>
      </c>
      <c r="U452" t="s">
        <v>0</v>
      </c>
    </row>
    <row r="453" spans="1:21">
      <c r="A453" t="s">
        <v>4094</v>
      </c>
      <c r="B453" t="s">
        <v>4095</v>
      </c>
      <c r="C453" t="s">
        <v>4096</v>
      </c>
      <c r="D453" t="s">
        <v>4097</v>
      </c>
      <c r="E453" t="s">
        <v>227</v>
      </c>
      <c r="F453" t="s">
        <v>91</v>
      </c>
      <c r="G453" t="s">
        <v>350</v>
      </c>
      <c r="H453" t="s">
        <v>229</v>
      </c>
      <c r="I453" t="s">
        <v>240</v>
      </c>
      <c r="J453" t="s">
        <v>230</v>
      </c>
      <c r="K453" t="s">
        <v>4098</v>
      </c>
      <c r="L453" t="s">
        <v>4099</v>
      </c>
      <c r="M453" t="s">
        <v>4100</v>
      </c>
      <c r="N453" t="s">
        <v>234</v>
      </c>
      <c r="O453" t="s">
        <v>265</v>
      </c>
      <c r="P453" t="str">
        <f t="shared" si="7"/>
        <v>NO</v>
      </c>
      <c r="Q453" s="7">
        <v>0.25</v>
      </c>
      <c r="R453" s="7">
        <v>0.8</v>
      </c>
      <c r="S453" s="10">
        <v>0.8</v>
      </c>
      <c r="T453" s="9">
        <v>1.85</v>
      </c>
      <c r="U453" t="s">
        <v>0</v>
      </c>
    </row>
    <row r="454" spans="1:21">
      <c r="A454" t="s">
        <v>4353</v>
      </c>
      <c r="B454" t="s">
        <v>4354</v>
      </c>
      <c r="C454" t="s">
        <v>4355</v>
      </c>
      <c r="D454" t="s">
        <v>4356</v>
      </c>
      <c r="E454" t="s">
        <v>250</v>
      </c>
      <c r="F454" t="s">
        <v>129</v>
      </c>
      <c r="G454" t="s">
        <v>350</v>
      </c>
      <c r="H454" t="s">
        <v>292</v>
      </c>
      <c r="I454" t="s">
        <v>240</v>
      </c>
      <c r="J454" t="s">
        <v>230</v>
      </c>
      <c r="K454" t="s">
        <v>4357</v>
      </c>
      <c r="L454" t="s">
        <v>4358</v>
      </c>
      <c r="M454" t="s">
        <v>4359</v>
      </c>
      <c r="N454" t="s">
        <v>240</v>
      </c>
      <c r="O454" t="s">
        <v>265</v>
      </c>
      <c r="P454" t="str">
        <f t="shared" si="7"/>
        <v>NO</v>
      </c>
      <c r="Q454" s="7">
        <v>0.25</v>
      </c>
      <c r="R454" s="7">
        <v>0.8</v>
      </c>
      <c r="S454" s="10">
        <v>0.8</v>
      </c>
      <c r="T454" s="9">
        <v>1.85</v>
      </c>
      <c r="U454" t="s">
        <v>0</v>
      </c>
    </row>
    <row r="455" spans="1:21">
      <c r="A455" t="s">
        <v>4898</v>
      </c>
      <c r="B455" t="s">
        <v>4899</v>
      </c>
      <c r="C455" t="s">
        <v>4900</v>
      </c>
      <c r="D455" t="s">
        <v>4901</v>
      </c>
      <c r="E455" t="s">
        <v>227</v>
      </c>
      <c r="F455" t="s">
        <v>147</v>
      </c>
      <c r="G455" t="s">
        <v>350</v>
      </c>
      <c r="H455" t="s">
        <v>260</v>
      </c>
      <c r="I455" t="s">
        <v>240</v>
      </c>
      <c r="J455" t="s">
        <v>230</v>
      </c>
      <c r="K455" t="s">
        <v>4902</v>
      </c>
      <c r="L455" t="s">
        <v>4903</v>
      </c>
      <c r="M455" t="s">
        <v>4904</v>
      </c>
      <c r="N455" t="s">
        <v>240</v>
      </c>
      <c r="O455" t="s">
        <v>265</v>
      </c>
      <c r="P455" t="str">
        <f t="shared" si="7"/>
        <v>NO</v>
      </c>
      <c r="Q455" s="7">
        <v>0.25</v>
      </c>
      <c r="R455" s="7">
        <v>0.8</v>
      </c>
      <c r="S455" s="10">
        <v>0.8</v>
      </c>
      <c r="T455" s="9">
        <v>1.85</v>
      </c>
      <c r="U455" t="s">
        <v>0</v>
      </c>
    </row>
    <row r="456" spans="1:21">
      <c r="A456" t="s">
        <v>4979</v>
      </c>
      <c r="B456" t="s">
        <v>4980</v>
      </c>
      <c r="C456" t="s">
        <v>4981</v>
      </c>
      <c r="D456" t="s">
        <v>1082</v>
      </c>
      <c r="E456" t="s">
        <v>250</v>
      </c>
      <c r="F456" t="s">
        <v>91</v>
      </c>
      <c r="G456" t="s">
        <v>350</v>
      </c>
      <c r="H456" t="s">
        <v>229</v>
      </c>
      <c r="I456" t="s">
        <v>240</v>
      </c>
      <c r="J456" t="s">
        <v>230</v>
      </c>
      <c r="K456" t="s">
        <v>4982</v>
      </c>
      <c r="L456" t="s">
        <v>4983</v>
      </c>
      <c r="M456" t="s">
        <v>4984</v>
      </c>
      <c r="N456" t="s">
        <v>240</v>
      </c>
      <c r="O456" t="s">
        <v>265</v>
      </c>
      <c r="P456" t="str">
        <f t="shared" si="7"/>
        <v>NO</v>
      </c>
      <c r="Q456" s="7">
        <v>0.25</v>
      </c>
      <c r="R456" s="7">
        <v>0.8</v>
      </c>
      <c r="S456" s="10">
        <v>0.8</v>
      </c>
      <c r="T456" s="9">
        <v>1.85</v>
      </c>
      <c r="U456" t="s">
        <v>0</v>
      </c>
    </row>
    <row r="457" spans="1:21">
      <c r="A457" t="s">
        <v>5004</v>
      </c>
      <c r="B457" t="s">
        <v>5005</v>
      </c>
      <c r="C457" t="s">
        <v>2706</v>
      </c>
      <c r="D457" t="s">
        <v>5006</v>
      </c>
      <c r="E457" t="s">
        <v>250</v>
      </c>
      <c r="F457" t="s">
        <v>91</v>
      </c>
      <c r="G457" t="s">
        <v>350</v>
      </c>
      <c r="H457" t="s">
        <v>229</v>
      </c>
      <c r="I457" t="s">
        <v>240</v>
      </c>
      <c r="J457" t="s">
        <v>230</v>
      </c>
      <c r="K457" t="s">
        <v>5007</v>
      </c>
      <c r="L457" t="s">
        <v>5008</v>
      </c>
      <c r="M457" t="s">
        <v>5009</v>
      </c>
      <c r="N457" t="s">
        <v>240</v>
      </c>
      <c r="O457" t="s">
        <v>265</v>
      </c>
      <c r="P457" t="str">
        <f t="shared" si="7"/>
        <v>NO</v>
      </c>
      <c r="Q457" s="7">
        <v>0.25</v>
      </c>
      <c r="R457" s="7">
        <v>0.8</v>
      </c>
      <c r="S457" s="10">
        <v>0.8</v>
      </c>
      <c r="T457" s="9">
        <v>1.85</v>
      </c>
      <c r="U457" t="s">
        <v>0</v>
      </c>
    </row>
    <row r="458" spans="1:21">
      <c r="A458" t="s">
        <v>5137</v>
      </c>
      <c r="B458" t="s">
        <v>5138</v>
      </c>
      <c r="C458" t="s">
        <v>5139</v>
      </c>
      <c r="D458" t="s">
        <v>5140</v>
      </c>
      <c r="E458" t="s">
        <v>250</v>
      </c>
      <c r="F458" t="s">
        <v>172</v>
      </c>
      <c r="G458" t="s">
        <v>350</v>
      </c>
      <c r="H458" t="s">
        <v>260</v>
      </c>
      <c r="I458" t="s">
        <v>260</v>
      </c>
      <c r="J458" t="s">
        <v>230</v>
      </c>
      <c r="K458" t="s">
        <v>5141</v>
      </c>
      <c r="L458" t="s">
        <v>5142</v>
      </c>
      <c r="M458" t="s">
        <v>5143</v>
      </c>
      <c r="N458" t="s">
        <v>240</v>
      </c>
      <c r="O458" t="s">
        <v>265</v>
      </c>
      <c r="P458" t="str">
        <f t="shared" si="7"/>
        <v>NO</v>
      </c>
      <c r="Q458" s="7">
        <v>0.25</v>
      </c>
      <c r="R458" s="7">
        <v>0.8</v>
      </c>
      <c r="S458" s="10">
        <v>0.8</v>
      </c>
      <c r="T458" s="9">
        <v>1.85</v>
      </c>
      <c r="U458" t="s">
        <v>0</v>
      </c>
    </row>
    <row r="459" spans="1:21">
      <c r="A459" t="s">
        <v>5384</v>
      </c>
      <c r="B459" t="s">
        <v>5385</v>
      </c>
      <c r="C459" t="s">
        <v>5386</v>
      </c>
      <c r="D459" t="s">
        <v>1004</v>
      </c>
      <c r="E459" t="s">
        <v>227</v>
      </c>
      <c r="F459" t="s">
        <v>106</v>
      </c>
      <c r="G459" t="s">
        <v>350</v>
      </c>
      <c r="H459" t="s">
        <v>229</v>
      </c>
      <c r="I459" t="s">
        <v>240</v>
      </c>
      <c r="J459" t="s">
        <v>230</v>
      </c>
      <c r="K459" t="s">
        <v>5387</v>
      </c>
      <c r="L459" t="s">
        <v>5388</v>
      </c>
      <c r="M459" t="s">
        <v>5389</v>
      </c>
      <c r="N459" t="s">
        <v>240</v>
      </c>
      <c r="O459" t="s">
        <v>265</v>
      </c>
      <c r="P459" t="str">
        <f t="shared" si="7"/>
        <v>NO</v>
      </c>
      <c r="Q459" s="7">
        <v>0.25</v>
      </c>
      <c r="R459" s="7">
        <v>0.8</v>
      </c>
      <c r="S459" s="10">
        <v>0.8</v>
      </c>
      <c r="T459" s="9">
        <v>1.85</v>
      </c>
      <c r="U459" t="s">
        <v>0</v>
      </c>
    </row>
    <row r="460" spans="1:21">
      <c r="A460" t="s">
        <v>5514</v>
      </c>
      <c r="B460" t="s">
        <v>5515</v>
      </c>
      <c r="C460" t="s">
        <v>5516</v>
      </c>
      <c r="D460" t="s">
        <v>5517</v>
      </c>
      <c r="E460" t="s">
        <v>227</v>
      </c>
      <c r="F460" t="s">
        <v>106</v>
      </c>
      <c r="G460" t="s">
        <v>350</v>
      </c>
      <c r="H460" t="s">
        <v>229</v>
      </c>
      <c r="I460" t="s">
        <v>240</v>
      </c>
      <c r="J460" t="s">
        <v>230</v>
      </c>
      <c r="K460" t="s">
        <v>662</v>
      </c>
      <c r="L460" t="s">
        <v>5518</v>
      </c>
      <c r="M460" t="s">
        <v>5519</v>
      </c>
      <c r="N460" t="s">
        <v>240</v>
      </c>
      <c r="O460" t="s">
        <v>265</v>
      </c>
      <c r="P460" t="str">
        <f t="shared" si="7"/>
        <v>NO</v>
      </c>
      <c r="Q460" s="7">
        <v>0.25</v>
      </c>
      <c r="R460" s="7">
        <v>0.8</v>
      </c>
      <c r="S460" s="10">
        <v>0.8</v>
      </c>
      <c r="T460" s="9">
        <v>1.85</v>
      </c>
      <c r="U460" t="s">
        <v>0</v>
      </c>
    </row>
    <row r="461" spans="1:21">
      <c r="A461" t="s">
        <v>5604</v>
      </c>
      <c r="B461" t="s">
        <v>5605</v>
      </c>
      <c r="C461" t="s">
        <v>5606</v>
      </c>
      <c r="D461" t="s">
        <v>1186</v>
      </c>
      <c r="E461" t="s">
        <v>227</v>
      </c>
      <c r="F461" t="s">
        <v>91</v>
      </c>
      <c r="G461" t="s">
        <v>350</v>
      </c>
      <c r="H461" t="s">
        <v>260</v>
      </c>
      <c r="I461" t="s">
        <v>240</v>
      </c>
      <c r="J461" t="s">
        <v>230</v>
      </c>
      <c r="K461" t="s">
        <v>1442</v>
      </c>
      <c r="L461" t="s">
        <v>5607</v>
      </c>
      <c r="M461" t="s">
        <v>5608</v>
      </c>
      <c r="N461" t="s">
        <v>265</v>
      </c>
      <c r="O461" t="s">
        <v>265</v>
      </c>
      <c r="P461" t="str">
        <f t="shared" si="7"/>
        <v>NO</v>
      </c>
      <c r="Q461" s="7">
        <v>0.25</v>
      </c>
      <c r="R461" s="7">
        <v>0.8</v>
      </c>
      <c r="S461" s="10">
        <v>0.8</v>
      </c>
      <c r="T461" s="9">
        <v>1.85</v>
      </c>
      <c r="U461" t="s">
        <v>0</v>
      </c>
    </row>
    <row r="462" spans="1:21">
      <c r="A462" t="s">
        <v>5609</v>
      </c>
      <c r="B462" t="s">
        <v>5610</v>
      </c>
      <c r="C462" t="s">
        <v>5611</v>
      </c>
      <c r="D462" t="s">
        <v>5612</v>
      </c>
      <c r="E462" t="s">
        <v>227</v>
      </c>
      <c r="F462" t="s">
        <v>91</v>
      </c>
      <c r="G462" t="s">
        <v>350</v>
      </c>
      <c r="H462" t="s">
        <v>229</v>
      </c>
      <c r="I462" t="s">
        <v>240</v>
      </c>
      <c r="J462" t="s">
        <v>230</v>
      </c>
      <c r="K462" t="s">
        <v>436</v>
      </c>
      <c r="L462" t="s">
        <v>5613</v>
      </c>
      <c r="M462" t="s">
        <v>5614</v>
      </c>
      <c r="N462" t="s">
        <v>234</v>
      </c>
      <c r="O462" t="s">
        <v>265</v>
      </c>
      <c r="P462" t="str">
        <f t="shared" si="7"/>
        <v>NO</v>
      </c>
      <c r="Q462" s="7">
        <v>0.25</v>
      </c>
      <c r="R462" s="7">
        <v>0.8</v>
      </c>
      <c r="S462" s="10">
        <v>0.8</v>
      </c>
      <c r="T462" s="9">
        <v>1.85</v>
      </c>
      <c r="U462" t="s">
        <v>0</v>
      </c>
    </row>
    <row r="463" spans="1:21">
      <c r="A463" t="s">
        <v>5831</v>
      </c>
      <c r="B463" t="s">
        <v>5832</v>
      </c>
      <c r="C463" t="s">
        <v>5833</v>
      </c>
      <c r="D463" t="s">
        <v>1004</v>
      </c>
      <c r="E463" t="s">
        <v>227</v>
      </c>
      <c r="F463" t="s">
        <v>106</v>
      </c>
      <c r="G463" t="s">
        <v>350</v>
      </c>
      <c r="H463" t="s">
        <v>260</v>
      </c>
      <c r="I463" t="s">
        <v>240</v>
      </c>
      <c r="J463" t="s">
        <v>230</v>
      </c>
      <c r="K463" t="s">
        <v>5834</v>
      </c>
      <c r="L463" t="s">
        <v>5835</v>
      </c>
      <c r="M463" t="s">
        <v>5836</v>
      </c>
      <c r="N463" t="s">
        <v>240</v>
      </c>
      <c r="O463" t="s">
        <v>265</v>
      </c>
      <c r="P463" t="str">
        <f t="shared" si="7"/>
        <v>NO</v>
      </c>
      <c r="Q463" s="7">
        <v>0.25</v>
      </c>
      <c r="R463" s="7">
        <v>0.8</v>
      </c>
      <c r="S463" s="10">
        <v>0.8</v>
      </c>
      <c r="T463" s="9">
        <v>1.85</v>
      </c>
      <c r="U463" t="s">
        <v>0</v>
      </c>
    </row>
    <row r="464" spans="1:21">
      <c r="A464" t="s">
        <v>5867</v>
      </c>
      <c r="B464" t="s">
        <v>5868</v>
      </c>
      <c r="C464" t="s">
        <v>5869</v>
      </c>
      <c r="D464" t="s">
        <v>2795</v>
      </c>
      <c r="E464" t="s">
        <v>227</v>
      </c>
      <c r="F464" t="s">
        <v>187</v>
      </c>
      <c r="G464" t="s">
        <v>350</v>
      </c>
      <c r="H464" t="s">
        <v>229</v>
      </c>
      <c r="I464" t="s">
        <v>260</v>
      </c>
      <c r="J464" t="s">
        <v>230</v>
      </c>
      <c r="K464" t="s">
        <v>5870</v>
      </c>
      <c r="L464" t="s">
        <v>5871</v>
      </c>
      <c r="M464" t="s">
        <v>5872</v>
      </c>
      <c r="N464" t="s">
        <v>240</v>
      </c>
      <c r="O464" t="s">
        <v>265</v>
      </c>
      <c r="P464" t="str">
        <f t="shared" si="7"/>
        <v>NO</v>
      </c>
      <c r="Q464" s="7">
        <v>0.25</v>
      </c>
      <c r="R464" s="7">
        <v>0.8</v>
      </c>
      <c r="S464" s="10">
        <v>0.8</v>
      </c>
      <c r="T464" s="9">
        <v>1.85</v>
      </c>
      <c r="U464" t="s">
        <v>0</v>
      </c>
    </row>
    <row r="465" spans="1:21">
      <c r="A465" t="s">
        <v>5873</v>
      </c>
      <c r="B465" t="s">
        <v>5874</v>
      </c>
      <c r="C465" t="s">
        <v>5875</v>
      </c>
      <c r="D465" t="s">
        <v>1004</v>
      </c>
      <c r="E465" t="s">
        <v>227</v>
      </c>
      <c r="F465" t="s">
        <v>129</v>
      </c>
      <c r="G465" t="s">
        <v>350</v>
      </c>
      <c r="H465" t="s">
        <v>229</v>
      </c>
      <c r="I465" t="s">
        <v>240</v>
      </c>
      <c r="J465" t="s">
        <v>230</v>
      </c>
      <c r="K465" t="s">
        <v>5876</v>
      </c>
      <c r="L465" t="s">
        <v>5877</v>
      </c>
      <c r="M465" t="s">
        <v>5878</v>
      </c>
      <c r="N465" t="s">
        <v>240</v>
      </c>
      <c r="O465" t="s">
        <v>265</v>
      </c>
      <c r="P465" t="str">
        <f t="shared" si="7"/>
        <v>NO</v>
      </c>
      <c r="Q465" s="7">
        <v>0.25</v>
      </c>
      <c r="R465" s="7">
        <v>0.8</v>
      </c>
      <c r="S465" s="10">
        <v>0.8</v>
      </c>
      <c r="T465" s="9">
        <v>1.85</v>
      </c>
      <c r="U465" t="s">
        <v>0</v>
      </c>
    </row>
    <row r="466" spans="1:21">
      <c r="A466" t="s">
        <v>5931</v>
      </c>
      <c r="B466" t="s">
        <v>5932</v>
      </c>
      <c r="C466" t="s">
        <v>3456</v>
      </c>
      <c r="D466" t="s">
        <v>2992</v>
      </c>
      <c r="E466" t="s">
        <v>250</v>
      </c>
      <c r="F466" t="s">
        <v>824</v>
      </c>
      <c r="G466" t="s">
        <v>350</v>
      </c>
      <c r="H466" t="s">
        <v>229</v>
      </c>
      <c r="I466" t="s">
        <v>260</v>
      </c>
      <c r="J466" t="s">
        <v>230</v>
      </c>
      <c r="K466" t="s">
        <v>5933</v>
      </c>
      <c r="L466" t="s">
        <v>5934</v>
      </c>
      <c r="M466" t="s">
        <v>5935</v>
      </c>
      <c r="N466" t="s">
        <v>240</v>
      </c>
      <c r="O466" t="s">
        <v>265</v>
      </c>
      <c r="P466" t="str">
        <f t="shared" si="7"/>
        <v>NO</v>
      </c>
      <c r="Q466" s="7">
        <v>0.25</v>
      </c>
      <c r="R466" s="7">
        <v>0.8</v>
      </c>
      <c r="S466" s="10">
        <v>0.8</v>
      </c>
      <c r="T466" s="9">
        <v>1.85</v>
      </c>
      <c r="U466" t="s">
        <v>0</v>
      </c>
    </row>
    <row r="467" spans="1:21">
      <c r="A467" t="s">
        <v>6286</v>
      </c>
      <c r="B467" t="s">
        <v>6287</v>
      </c>
      <c r="C467" t="s">
        <v>6288</v>
      </c>
      <c r="D467" t="s">
        <v>863</v>
      </c>
      <c r="E467" t="s">
        <v>227</v>
      </c>
      <c r="F467" t="s">
        <v>6</v>
      </c>
      <c r="G467" t="s">
        <v>350</v>
      </c>
      <c r="H467" t="s">
        <v>229</v>
      </c>
      <c r="I467" t="s">
        <v>251</v>
      </c>
      <c r="J467" t="s">
        <v>230</v>
      </c>
      <c r="K467" t="s">
        <v>6289</v>
      </c>
      <c r="L467" t="s">
        <v>6290</v>
      </c>
      <c r="M467" t="s">
        <v>6291</v>
      </c>
      <c r="N467" t="s">
        <v>234</v>
      </c>
      <c r="O467" t="s">
        <v>265</v>
      </c>
      <c r="P467" t="str">
        <f t="shared" si="7"/>
        <v>NO</v>
      </c>
      <c r="Q467" s="7">
        <v>0.25</v>
      </c>
      <c r="R467" s="7">
        <v>0.8</v>
      </c>
      <c r="S467" s="10">
        <v>0.8</v>
      </c>
      <c r="T467" s="12">
        <v>1.85</v>
      </c>
      <c r="U467" t="s">
        <v>0</v>
      </c>
    </row>
    <row r="468" spans="1:21">
      <c r="A468" t="s">
        <v>6355</v>
      </c>
      <c r="B468" t="s">
        <v>6356</v>
      </c>
      <c r="C468" t="s">
        <v>4485</v>
      </c>
      <c r="D468" t="s">
        <v>1441</v>
      </c>
      <c r="E468" t="s">
        <v>227</v>
      </c>
      <c r="F468" t="s">
        <v>106</v>
      </c>
      <c r="G468" t="s">
        <v>350</v>
      </c>
      <c r="H468" t="s">
        <v>229</v>
      </c>
      <c r="I468" t="s">
        <v>240</v>
      </c>
      <c r="J468" t="s">
        <v>230</v>
      </c>
      <c r="K468" t="s">
        <v>6357</v>
      </c>
      <c r="L468" t="s">
        <v>6358</v>
      </c>
      <c r="M468" t="s">
        <v>6359</v>
      </c>
      <c r="N468" t="s">
        <v>240</v>
      </c>
      <c r="O468" t="s">
        <v>265</v>
      </c>
      <c r="P468" t="str">
        <f t="shared" si="7"/>
        <v>NO</v>
      </c>
      <c r="Q468" s="7">
        <v>0.25</v>
      </c>
      <c r="R468" s="7">
        <v>0.8</v>
      </c>
      <c r="S468" s="10">
        <v>0.8</v>
      </c>
      <c r="T468" s="9">
        <v>1.85</v>
      </c>
      <c r="U468" t="s">
        <v>0</v>
      </c>
    </row>
    <row r="469" spans="1:21">
      <c r="A469" t="s">
        <v>6378</v>
      </c>
      <c r="B469" t="s">
        <v>6379</v>
      </c>
      <c r="C469" t="s">
        <v>1185</v>
      </c>
      <c r="D469" t="s">
        <v>6380</v>
      </c>
      <c r="E469" t="s">
        <v>227</v>
      </c>
      <c r="F469" t="s">
        <v>106</v>
      </c>
      <c r="G469" t="s">
        <v>350</v>
      </c>
      <c r="H469" t="s">
        <v>260</v>
      </c>
      <c r="I469" t="s">
        <v>240</v>
      </c>
      <c r="J469" t="s">
        <v>230</v>
      </c>
      <c r="K469" t="s">
        <v>6381</v>
      </c>
      <c r="L469" t="s">
        <v>6382</v>
      </c>
      <c r="M469" t="s">
        <v>6383</v>
      </c>
      <c r="N469" t="s">
        <v>240</v>
      </c>
      <c r="O469" t="s">
        <v>265</v>
      </c>
      <c r="P469" t="str">
        <f t="shared" si="7"/>
        <v>NO</v>
      </c>
      <c r="Q469" s="7">
        <v>0.25</v>
      </c>
      <c r="R469" s="7">
        <v>0.8</v>
      </c>
      <c r="S469" s="10">
        <v>0.8</v>
      </c>
      <c r="T469" s="9">
        <v>1.85</v>
      </c>
      <c r="U469" t="s">
        <v>0</v>
      </c>
    </row>
    <row r="470" spans="1:21">
      <c r="A470" t="s">
        <v>6539</v>
      </c>
      <c r="B470" t="s">
        <v>6540</v>
      </c>
      <c r="C470" t="s">
        <v>2078</v>
      </c>
      <c r="D470" t="s">
        <v>1507</v>
      </c>
      <c r="E470" t="s">
        <v>227</v>
      </c>
      <c r="F470" t="s">
        <v>187</v>
      </c>
      <c r="G470" t="s">
        <v>350</v>
      </c>
      <c r="H470" t="s">
        <v>229</v>
      </c>
      <c r="I470" t="s">
        <v>251</v>
      </c>
      <c r="J470" t="s">
        <v>230</v>
      </c>
      <c r="K470" t="s">
        <v>6541</v>
      </c>
      <c r="L470" t="s">
        <v>6542</v>
      </c>
      <c r="M470" t="s">
        <v>6543</v>
      </c>
      <c r="N470" t="s">
        <v>240</v>
      </c>
      <c r="O470" t="s">
        <v>265</v>
      </c>
      <c r="P470" t="str">
        <f t="shared" si="7"/>
        <v>NO</v>
      </c>
      <c r="Q470" s="7">
        <v>0.25</v>
      </c>
      <c r="R470" s="7">
        <v>0.8</v>
      </c>
      <c r="S470" s="10">
        <v>0.8</v>
      </c>
      <c r="T470" s="9">
        <v>1.85</v>
      </c>
      <c r="U470" t="s">
        <v>0</v>
      </c>
    </row>
    <row r="471" spans="1:21">
      <c r="A471" t="s">
        <v>6574</v>
      </c>
      <c r="B471" t="s">
        <v>6575</v>
      </c>
      <c r="C471" t="s">
        <v>6576</v>
      </c>
      <c r="D471" t="s">
        <v>6577</v>
      </c>
      <c r="E471" t="s">
        <v>227</v>
      </c>
      <c r="F471" t="s">
        <v>166</v>
      </c>
      <c r="G471" t="s">
        <v>350</v>
      </c>
      <c r="H471" t="s">
        <v>292</v>
      </c>
      <c r="I471" t="s">
        <v>240</v>
      </c>
      <c r="J471" t="s">
        <v>230</v>
      </c>
      <c r="K471" t="s">
        <v>240</v>
      </c>
      <c r="L471" t="s">
        <v>6578</v>
      </c>
      <c r="M471" t="s">
        <v>6579</v>
      </c>
      <c r="N471" t="s">
        <v>240</v>
      </c>
      <c r="O471" t="s">
        <v>265</v>
      </c>
      <c r="P471" t="str">
        <f t="shared" si="7"/>
        <v>NO</v>
      </c>
      <c r="Q471" s="7">
        <v>0.25</v>
      </c>
      <c r="R471" s="7">
        <v>0.8</v>
      </c>
      <c r="S471" s="10">
        <v>0.8</v>
      </c>
      <c r="T471" s="9">
        <v>1.85</v>
      </c>
      <c r="U471" t="s">
        <v>0</v>
      </c>
    </row>
    <row r="472" spans="1:21">
      <c r="A472" t="s">
        <v>6586</v>
      </c>
      <c r="B472" t="s">
        <v>6587</v>
      </c>
      <c r="C472" t="s">
        <v>6588</v>
      </c>
      <c r="D472" t="s">
        <v>1023</v>
      </c>
      <c r="E472" t="s">
        <v>227</v>
      </c>
      <c r="F472" t="s">
        <v>195</v>
      </c>
      <c r="G472" t="s">
        <v>350</v>
      </c>
      <c r="H472" t="s">
        <v>229</v>
      </c>
      <c r="I472" t="s">
        <v>240</v>
      </c>
      <c r="J472" t="s">
        <v>230</v>
      </c>
      <c r="K472" t="s">
        <v>6589</v>
      </c>
      <c r="L472" t="s">
        <v>6590</v>
      </c>
      <c r="M472" t="s">
        <v>6591</v>
      </c>
      <c r="N472" t="s">
        <v>240</v>
      </c>
      <c r="O472" t="s">
        <v>265</v>
      </c>
      <c r="P472" t="str">
        <f t="shared" si="7"/>
        <v>NO</v>
      </c>
      <c r="Q472" s="7">
        <v>0.25</v>
      </c>
      <c r="R472" s="7">
        <v>0.8</v>
      </c>
      <c r="S472" s="10">
        <v>0.8</v>
      </c>
      <c r="T472" s="9">
        <v>1.85</v>
      </c>
      <c r="U472" t="s">
        <v>0</v>
      </c>
    </row>
    <row r="473" spans="1:21">
      <c r="A473" t="s">
        <v>6617</v>
      </c>
      <c r="B473" t="s">
        <v>6618</v>
      </c>
      <c r="C473" t="s">
        <v>6619</v>
      </c>
      <c r="D473" t="s">
        <v>6620</v>
      </c>
      <c r="E473" t="s">
        <v>227</v>
      </c>
      <c r="F473" t="s">
        <v>30</v>
      </c>
      <c r="G473" t="s">
        <v>350</v>
      </c>
      <c r="H473" t="s">
        <v>260</v>
      </c>
      <c r="I473" t="s">
        <v>251</v>
      </c>
      <c r="J473" t="s">
        <v>230</v>
      </c>
      <c r="K473" t="s">
        <v>6621</v>
      </c>
      <c r="L473" t="s">
        <v>6622</v>
      </c>
      <c r="M473" t="s">
        <v>6623</v>
      </c>
      <c r="N473" t="s">
        <v>265</v>
      </c>
      <c r="O473" t="s">
        <v>265</v>
      </c>
      <c r="P473" t="str">
        <f t="shared" si="7"/>
        <v>NO</v>
      </c>
      <c r="Q473" s="7">
        <v>0.25</v>
      </c>
      <c r="R473" s="7">
        <v>0.8</v>
      </c>
      <c r="S473" s="10">
        <v>0.8</v>
      </c>
      <c r="T473" s="9">
        <v>1.85</v>
      </c>
      <c r="U473" t="s">
        <v>0</v>
      </c>
    </row>
    <row r="474" spans="1:21">
      <c r="A474" t="s">
        <v>4011</v>
      </c>
      <c r="B474" t="s">
        <v>4012</v>
      </c>
      <c r="C474" t="s">
        <v>4013</v>
      </c>
      <c r="D474" t="s">
        <v>4014</v>
      </c>
      <c r="E474" t="s">
        <v>227</v>
      </c>
      <c r="F474" t="s">
        <v>824</v>
      </c>
      <c r="G474" t="s">
        <v>350</v>
      </c>
      <c r="H474" t="s">
        <v>260</v>
      </c>
      <c r="I474" t="s">
        <v>229</v>
      </c>
      <c r="J474" t="s">
        <v>261</v>
      </c>
      <c r="K474" t="s">
        <v>4015</v>
      </c>
      <c r="L474" t="s">
        <v>4016</v>
      </c>
      <c r="M474" t="s">
        <v>4017</v>
      </c>
      <c r="N474" t="s">
        <v>296</v>
      </c>
      <c r="O474" t="s">
        <v>6711</v>
      </c>
      <c r="P474" t="str">
        <f t="shared" si="7"/>
        <v>NO</v>
      </c>
      <c r="Q474" s="7">
        <v>0.25</v>
      </c>
      <c r="R474" s="7">
        <v>0.8</v>
      </c>
      <c r="S474" s="10">
        <v>0.8</v>
      </c>
      <c r="T474" s="9">
        <v>1.85</v>
      </c>
      <c r="U474" t="s">
        <v>0</v>
      </c>
    </row>
    <row r="475" spans="1:21">
      <c r="A475" t="s">
        <v>4470</v>
      </c>
      <c r="B475" t="s">
        <v>4471</v>
      </c>
      <c r="C475" t="s">
        <v>4472</v>
      </c>
      <c r="D475" t="s">
        <v>4473</v>
      </c>
      <c r="E475" t="s">
        <v>227</v>
      </c>
      <c r="F475" t="s">
        <v>18</v>
      </c>
      <c r="G475" t="s">
        <v>350</v>
      </c>
      <c r="H475" t="s">
        <v>292</v>
      </c>
      <c r="I475" t="s">
        <v>561</v>
      </c>
      <c r="J475" t="s">
        <v>261</v>
      </c>
      <c r="K475">
        <v>449</v>
      </c>
      <c r="L475" t="s">
        <v>4474</v>
      </c>
      <c r="M475" t="s">
        <v>4475</v>
      </c>
      <c r="N475" t="s">
        <v>240</v>
      </c>
      <c r="O475" t="s">
        <v>6719</v>
      </c>
      <c r="P475" t="str">
        <f t="shared" si="7"/>
        <v>NO</v>
      </c>
      <c r="Q475" s="7">
        <v>0.25</v>
      </c>
      <c r="R475" s="7">
        <v>0.8</v>
      </c>
      <c r="S475" s="10">
        <v>0.8</v>
      </c>
      <c r="T475" s="9">
        <v>1.85</v>
      </c>
      <c r="U475" t="s">
        <v>0</v>
      </c>
    </row>
    <row r="476" spans="1:21">
      <c r="A476" t="s">
        <v>476</v>
      </c>
      <c r="B476" t="s">
        <v>477</v>
      </c>
      <c r="C476" t="s">
        <v>478</v>
      </c>
      <c r="D476" t="s">
        <v>479</v>
      </c>
      <c r="E476" t="s">
        <v>227</v>
      </c>
      <c r="F476" t="s">
        <v>72</v>
      </c>
      <c r="G476" t="s">
        <v>350</v>
      </c>
      <c r="H476" t="s">
        <v>260</v>
      </c>
      <c r="I476" t="s">
        <v>229</v>
      </c>
      <c r="J476" t="s">
        <v>261</v>
      </c>
      <c r="K476" t="s">
        <v>480</v>
      </c>
      <c r="L476" t="s">
        <v>481</v>
      </c>
      <c r="M476" t="s">
        <v>482</v>
      </c>
      <c r="N476" t="s">
        <v>240</v>
      </c>
      <c r="O476" t="s">
        <v>265</v>
      </c>
      <c r="P476" t="str">
        <f t="shared" si="7"/>
        <v>NO</v>
      </c>
      <c r="Q476" s="7">
        <v>0.25</v>
      </c>
      <c r="R476" s="7">
        <v>0.8</v>
      </c>
      <c r="S476" s="10">
        <v>0.8</v>
      </c>
      <c r="T476" s="9">
        <v>1.85</v>
      </c>
      <c r="U476" t="s">
        <v>0</v>
      </c>
    </row>
    <row r="477" spans="1:21">
      <c r="A477" t="s">
        <v>1001</v>
      </c>
      <c r="B477" t="s">
        <v>1002</v>
      </c>
      <c r="C477" t="s">
        <v>1003</v>
      </c>
      <c r="D477" t="s">
        <v>1004</v>
      </c>
      <c r="E477" t="s">
        <v>250</v>
      </c>
      <c r="F477" t="s">
        <v>195</v>
      </c>
      <c r="G477" t="s">
        <v>350</v>
      </c>
      <c r="H477" t="s">
        <v>229</v>
      </c>
      <c r="I477" t="s">
        <v>229</v>
      </c>
      <c r="J477" t="s">
        <v>261</v>
      </c>
      <c r="K477" t="s">
        <v>1005</v>
      </c>
      <c r="L477" t="s">
        <v>1006</v>
      </c>
      <c r="M477" t="s">
        <v>1007</v>
      </c>
      <c r="N477" t="s">
        <v>240</v>
      </c>
      <c r="O477" t="s">
        <v>265</v>
      </c>
      <c r="P477" t="str">
        <f t="shared" si="7"/>
        <v>NO</v>
      </c>
      <c r="Q477" s="7">
        <v>0.25</v>
      </c>
      <c r="R477" s="7">
        <v>0.8</v>
      </c>
      <c r="S477" s="10">
        <v>0.8</v>
      </c>
      <c r="T477" s="9">
        <v>1.85</v>
      </c>
      <c r="U477" t="s">
        <v>0</v>
      </c>
    </row>
    <row r="478" spans="1:21">
      <c r="A478" t="s">
        <v>4768</v>
      </c>
      <c r="B478" t="s">
        <v>4769</v>
      </c>
      <c r="C478" t="s">
        <v>4770</v>
      </c>
      <c r="D478" t="s">
        <v>4771</v>
      </c>
      <c r="E478" t="s">
        <v>227</v>
      </c>
      <c r="F478" t="s">
        <v>166</v>
      </c>
      <c r="G478" t="s">
        <v>350</v>
      </c>
      <c r="H478" t="s">
        <v>229</v>
      </c>
      <c r="I478" t="s">
        <v>229</v>
      </c>
      <c r="J478" t="s">
        <v>261</v>
      </c>
      <c r="K478" t="s">
        <v>4772</v>
      </c>
      <c r="L478" t="s">
        <v>4773</v>
      </c>
      <c r="M478" t="s">
        <v>4774</v>
      </c>
      <c r="N478" t="s">
        <v>240</v>
      </c>
      <c r="O478" t="s">
        <v>265</v>
      </c>
      <c r="P478" t="str">
        <f t="shared" si="7"/>
        <v>NO</v>
      </c>
      <c r="Q478" s="7">
        <v>0.25</v>
      </c>
      <c r="R478" s="7">
        <v>0.8</v>
      </c>
      <c r="S478" s="10">
        <v>0.8</v>
      </c>
      <c r="T478" s="9">
        <v>1.85</v>
      </c>
      <c r="U478" t="s">
        <v>0</v>
      </c>
    </row>
    <row r="479" spans="1:21">
      <c r="A479" t="s">
        <v>1326</v>
      </c>
      <c r="B479" t="s">
        <v>1327</v>
      </c>
      <c r="C479" t="s">
        <v>1328</v>
      </c>
      <c r="D479" t="s">
        <v>1329</v>
      </c>
      <c r="E479" t="s">
        <v>227</v>
      </c>
      <c r="F479" t="s">
        <v>117</v>
      </c>
      <c r="G479" t="s">
        <v>1330</v>
      </c>
      <c r="H479" t="s">
        <v>251</v>
      </c>
      <c r="I479" t="s">
        <v>260</v>
      </c>
      <c r="J479" t="s">
        <v>261</v>
      </c>
      <c r="K479" t="s">
        <v>1331</v>
      </c>
      <c r="L479" t="s">
        <v>1332</v>
      </c>
      <c r="M479" t="s">
        <v>1333</v>
      </c>
      <c r="N479" t="s">
        <v>712</v>
      </c>
      <c r="O479" t="s">
        <v>2269</v>
      </c>
      <c r="P479" t="str">
        <f t="shared" si="7"/>
        <v>NO</v>
      </c>
      <c r="Q479" s="7">
        <v>0.25</v>
      </c>
      <c r="R479" s="7">
        <v>0.8</v>
      </c>
      <c r="S479" s="10">
        <v>0.8</v>
      </c>
      <c r="T479" s="9">
        <v>1.85</v>
      </c>
      <c r="U479" t="s">
        <v>0</v>
      </c>
    </row>
    <row r="480" spans="1:21">
      <c r="A480" t="s">
        <v>5144</v>
      </c>
      <c r="B480" t="s">
        <v>5145</v>
      </c>
      <c r="C480" t="s">
        <v>3432</v>
      </c>
      <c r="D480" t="s">
        <v>5146</v>
      </c>
      <c r="E480" t="s">
        <v>227</v>
      </c>
      <c r="F480" t="s">
        <v>30</v>
      </c>
      <c r="G480" t="s">
        <v>1330</v>
      </c>
      <c r="H480" t="s">
        <v>260</v>
      </c>
      <c r="I480" t="s">
        <v>251</v>
      </c>
      <c r="J480" t="s">
        <v>261</v>
      </c>
      <c r="K480" t="s">
        <v>5147</v>
      </c>
      <c r="L480" t="s">
        <v>5148</v>
      </c>
      <c r="M480" t="s">
        <v>5149</v>
      </c>
      <c r="N480" t="s">
        <v>296</v>
      </c>
      <c r="O480" t="s">
        <v>6737</v>
      </c>
      <c r="P480" t="str">
        <f t="shared" si="7"/>
        <v>NO</v>
      </c>
      <c r="Q480" s="7">
        <v>0.25</v>
      </c>
      <c r="R480" s="7">
        <v>0.8</v>
      </c>
      <c r="S480" s="10">
        <v>0.8</v>
      </c>
      <c r="T480" s="9">
        <v>1.85</v>
      </c>
      <c r="U480" t="s">
        <v>0</v>
      </c>
    </row>
    <row r="481" spans="1:21">
      <c r="A481" t="s">
        <v>2466</v>
      </c>
      <c r="B481" t="s">
        <v>2467</v>
      </c>
      <c r="C481" t="s">
        <v>1546</v>
      </c>
      <c r="D481" t="s">
        <v>2468</v>
      </c>
      <c r="E481" t="s">
        <v>227</v>
      </c>
      <c r="F481" t="s">
        <v>106</v>
      </c>
      <c r="G481" t="s">
        <v>350</v>
      </c>
      <c r="H481" t="s">
        <v>292</v>
      </c>
      <c r="I481" t="s">
        <v>240</v>
      </c>
      <c r="J481" t="s">
        <v>261</v>
      </c>
      <c r="K481" t="s">
        <v>2469</v>
      </c>
      <c r="L481" t="s">
        <v>2470</v>
      </c>
      <c r="M481" t="s">
        <v>2471</v>
      </c>
      <c r="N481" t="s">
        <v>240</v>
      </c>
      <c r="O481" t="s">
        <v>6672</v>
      </c>
      <c r="P481" t="str">
        <f t="shared" si="7"/>
        <v>NO</v>
      </c>
      <c r="Q481" s="7">
        <v>0.25</v>
      </c>
      <c r="R481" s="7">
        <v>0.8</v>
      </c>
      <c r="S481" s="10">
        <v>0.8</v>
      </c>
      <c r="T481" s="9">
        <v>1.85</v>
      </c>
      <c r="U481" t="s">
        <v>0</v>
      </c>
    </row>
    <row r="482" spans="1:21">
      <c r="A482" t="s">
        <v>3166</v>
      </c>
      <c r="B482" t="s">
        <v>3167</v>
      </c>
      <c r="C482" t="s">
        <v>3168</v>
      </c>
      <c r="D482" t="s">
        <v>2801</v>
      </c>
      <c r="E482" t="s">
        <v>227</v>
      </c>
      <c r="F482" t="s">
        <v>18</v>
      </c>
      <c r="G482" t="s">
        <v>350</v>
      </c>
      <c r="H482" t="s">
        <v>260</v>
      </c>
      <c r="I482" t="s">
        <v>251</v>
      </c>
      <c r="J482" t="s">
        <v>261</v>
      </c>
      <c r="K482" t="s">
        <v>3169</v>
      </c>
      <c r="L482" t="s">
        <v>3170</v>
      </c>
      <c r="M482" t="s">
        <v>3171</v>
      </c>
      <c r="N482" t="s">
        <v>199</v>
      </c>
      <c r="O482" t="s">
        <v>2603</v>
      </c>
      <c r="P482" t="str">
        <f t="shared" si="7"/>
        <v>NO</v>
      </c>
      <c r="Q482" s="7">
        <v>0.25</v>
      </c>
      <c r="R482" s="7">
        <v>0.8</v>
      </c>
      <c r="S482" s="10">
        <v>0.8</v>
      </c>
      <c r="T482" s="9">
        <v>1.85</v>
      </c>
      <c r="U482" t="s">
        <v>0</v>
      </c>
    </row>
    <row r="483" spans="1:21">
      <c r="A483" t="s">
        <v>3436</v>
      </c>
      <c r="B483" t="s">
        <v>3437</v>
      </c>
      <c r="C483" t="s">
        <v>2036</v>
      </c>
      <c r="D483" t="s">
        <v>3438</v>
      </c>
      <c r="E483" t="s">
        <v>227</v>
      </c>
      <c r="F483" t="s">
        <v>824</v>
      </c>
      <c r="G483" t="s">
        <v>350</v>
      </c>
      <c r="H483" t="s">
        <v>260</v>
      </c>
      <c r="I483" t="s">
        <v>251</v>
      </c>
      <c r="J483" t="s">
        <v>261</v>
      </c>
      <c r="K483" t="s">
        <v>3439</v>
      </c>
      <c r="L483" t="s">
        <v>3440</v>
      </c>
      <c r="M483" t="s">
        <v>3441</v>
      </c>
      <c r="N483" t="s">
        <v>921</v>
      </c>
      <c r="O483" t="s">
        <v>6648</v>
      </c>
      <c r="P483" t="str">
        <f t="shared" si="7"/>
        <v>NO</v>
      </c>
      <c r="Q483" s="7">
        <v>0.25</v>
      </c>
      <c r="R483" s="7">
        <v>0.8</v>
      </c>
      <c r="S483" s="10">
        <v>0.8</v>
      </c>
      <c r="T483" s="9">
        <v>1.85</v>
      </c>
      <c r="U483" t="s">
        <v>0</v>
      </c>
    </row>
    <row r="484" spans="1:21">
      <c r="A484" t="s">
        <v>3510</v>
      </c>
      <c r="B484" t="s">
        <v>3511</v>
      </c>
      <c r="C484" t="s">
        <v>3456</v>
      </c>
      <c r="D484" t="s">
        <v>3512</v>
      </c>
      <c r="E484" t="s">
        <v>227</v>
      </c>
      <c r="F484" t="s">
        <v>824</v>
      </c>
      <c r="G484" t="s">
        <v>350</v>
      </c>
      <c r="H484" t="s">
        <v>260</v>
      </c>
      <c r="I484" t="s">
        <v>251</v>
      </c>
      <c r="J484" t="s">
        <v>261</v>
      </c>
      <c r="K484" t="s">
        <v>3513</v>
      </c>
      <c r="L484" t="s">
        <v>3514</v>
      </c>
      <c r="M484" t="s">
        <v>3515</v>
      </c>
      <c r="N484" t="s">
        <v>296</v>
      </c>
      <c r="O484" t="s">
        <v>3117</v>
      </c>
      <c r="P484" t="str">
        <f t="shared" si="7"/>
        <v>NO</v>
      </c>
      <c r="Q484" s="7">
        <v>0.25</v>
      </c>
      <c r="R484" s="7">
        <v>0.8</v>
      </c>
      <c r="S484" s="10">
        <v>0.8</v>
      </c>
      <c r="T484" s="9">
        <v>1.85</v>
      </c>
      <c r="U484" t="s">
        <v>0</v>
      </c>
    </row>
    <row r="485" spans="1:21">
      <c r="A485" t="s">
        <v>5024</v>
      </c>
      <c r="B485" t="s">
        <v>5025</v>
      </c>
      <c r="C485" t="s">
        <v>5026</v>
      </c>
      <c r="D485" t="s">
        <v>5027</v>
      </c>
      <c r="E485" t="s">
        <v>250</v>
      </c>
      <c r="F485" t="s">
        <v>18</v>
      </c>
      <c r="G485" t="s">
        <v>350</v>
      </c>
      <c r="H485" t="s">
        <v>229</v>
      </c>
      <c r="I485" t="s">
        <v>251</v>
      </c>
      <c r="J485" t="s">
        <v>261</v>
      </c>
      <c r="K485" t="s">
        <v>2648</v>
      </c>
      <c r="L485" t="s">
        <v>5028</v>
      </c>
      <c r="M485" t="s">
        <v>5029</v>
      </c>
      <c r="N485" t="s">
        <v>5030</v>
      </c>
      <c r="O485" t="s">
        <v>6733</v>
      </c>
      <c r="P485" t="str">
        <f t="shared" si="7"/>
        <v>NO</v>
      </c>
      <c r="Q485" s="7">
        <v>0.25</v>
      </c>
      <c r="R485" s="7">
        <v>0.8</v>
      </c>
      <c r="S485" s="10">
        <v>0.8</v>
      </c>
      <c r="T485" s="9">
        <v>1.85</v>
      </c>
      <c r="U485" t="s">
        <v>0</v>
      </c>
    </row>
    <row r="486" spans="1:21">
      <c r="A486" t="s">
        <v>4439</v>
      </c>
      <c r="B486" t="s">
        <v>4440</v>
      </c>
      <c r="C486" t="s">
        <v>4441</v>
      </c>
      <c r="D486" t="s">
        <v>4442</v>
      </c>
      <c r="E486" t="s">
        <v>250</v>
      </c>
      <c r="F486" t="s">
        <v>600</v>
      </c>
      <c r="G486" t="s">
        <v>350</v>
      </c>
      <c r="H486" t="s">
        <v>229</v>
      </c>
      <c r="I486" t="s">
        <v>240</v>
      </c>
      <c r="J486" t="s">
        <v>261</v>
      </c>
      <c r="K486" t="s">
        <v>725</v>
      </c>
      <c r="L486" t="s">
        <v>4443</v>
      </c>
      <c r="M486" t="s">
        <v>4444</v>
      </c>
      <c r="N486" t="s">
        <v>265</v>
      </c>
      <c r="O486" t="s">
        <v>265</v>
      </c>
      <c r="P486" t="str">
        <f t="shared" si="7"/>
        <v>NO</v>
      </c>
      <c r="Q486" s="7">
        <v>0.25</v>
      </c>
      <c r="R486" s="7">
        <v>0.8</v>
      </c>
      <c r="S486" s="10">
        <v>0.8</v>
      </c>
      <c r="T486" s="9">
        <v>1.85</v>
      </c>
      <c r="U486" t="s">
        <v>0</v>
      </c>
    </row>
    <row r="487" spans="1:21">
      <c r="A487" t="s">
        <v>620</v>
      </c>
      <c r="B487" t="s">
        <v>621</v>
      </c>
      <c r="C487" t="s">
        <v>622</v>
      </c>
      <c r="D487" t="s">
        <v>623</v>
      </c>
      <c r="E487" t="s">
        <v>227</v>
      </c>
      <c r="F487" t="s">
        <v>91</v>
      </c>
      <c r="G487" t="s">
        <v>350</v>
      </c>
      <c r="H487" t="s">
        <v>260</v>
      </c>
      <c r="I487" t="s">
        <v>240</v>
      </c>
      <c r="J487" t="s">
        <v>261</v>
      </c>
      <c r="K487" t="s">
        <v>624</v>
      </c>
      <c r="L487" t="s">
        <v>625</v>
      </c>
      <c r="M487" t="s">
        <v>626</v>
      </c>
      <c r="N487" t="s">
        <v>240</v>
      </c>
      <c r="O487" t="s">
        <v>265</v>
      </c>
      <c r="P487" t="str">
        <f t="shared" si="7"/>
        <v>NO</v>
      </c>
      <c r="Q487" s="7">
        <v>0.25</v>
      </c>
      <c r="R487" s="7">
        <v>0.8</v>
      </c>
      <c r="S487" s="10">
        <v>0.8</v>
      </c>
      <c r="T487" s="9">
        <v>1.85</v>
      </c>
      <c r="U487" t="s">
        <v>0</v>
      </c>
    </row>
    <row r="488" spans="1:21">
      <c r="A488" t="s">
        <v>787</v>
      </c>
      <c r="B488" t="s">
        <v>788</v>
      </c>
      <c r="C488" t="s">
        <v>789</v>
      </c>
      <c r="D488" t="s">
        <v>357</v>
      </c>
      <c r="E488" t="s">
        <v>227</v>
      </c>
      <c r="F488" t="s">
        <v>184</v>
      </c>
      <c r="G488" t="s">
        <v>350</v>
      </c>
      <c r="H488" t="s">
        <v>229</v>
      </c>
      <c r="I488" t="s">
        <v>240</v>
      </c>
      <c r="J488" t="s">
        <v>261</v>
      </c>
      <c r="K488">
        <v>1500</v>
      </c>
      <c r="L488" t="s">
        <v>790</v>
      </c>
      <c r="M488" t="s">
        <v>791</v>
      </c>
      <c r="N488" t="s">
        <v>240</v>
      </c>
      <c r="O488" t="s">
        <v>265</v>
      </c>
      <c r="P488" t="str">
        <f t="shared" si="7"/>
        <v>NO</v>
      </c>
      <c r="Q488" s="7">
        <v>0.25</v>
      </c>
      <c r="R488" s="7">
        <v>0.8</v>
      </c>
      <c r="S488" s="10">
        <v>0.8</v>
      </c>
      <c r="T488" s="9">
        <v>1.85</v>
      </c>
      <c r="U488" t="s">
        <v>0</v>
      </c>
    </row>
    <row r="489" spans="1:21">
      <c r="A489" t="s">
        <v>346</v>
      </c>
      <c r="B489" t="s">
        <v>1068</v>
      </c>
      <c r="C489" t="s">
        <v>1069</v>
      </c>
      <c r="D489" t="s">
        <v>1070</v>
      </c>
      <c r="E489" t="s">
        <v>250</v>
      </c>
      <c r="F489" t="s">
        <v>91</v>
      </c>
      <c r="G489" t="s">
        <v>350</v>
      </c>
      <c r="H489" t="s">
        <v>292</v>
      </c>
      <c r="I489" t="s">
        <v>240</v>
      </c>
      <c r="J489" t="s">
        <v>261</v>
      </c>
      <c r="K489" t="s">
        <v>351</v>
      </c>
      <c r="L489" t="s">
        <v>1071</v>
      </c>
      <c r="M489" t="s">
        <v>1072</v>
      </c>
      <c r="N489" t="s">
        <v>240</v>
      </c>
      <c r="O489" t="s">
        <v>265</v>
      </c>
      <c r="P489" t="str">
        <f t="shared" si="7"/>
        <v>NO</v>
      </c>
      <c r="Q489" s="7">
        <v>0.25</v>
      </c>
      <c r="R489" s="7">
        <v>0.8</v>
      </c>
      <c r="S489" s="10">
        <v>0.8</v>
      </c>
      <c r="T489" s="9">
        <v>1.85</v>
      </c>
      <c r="U489" t="s">
        <v>0</v>
      </c>
    </row>
    <row r="490" spans="1:21">
      <c r="A490" t="s">
        <v>1115</v>
      </c>
      <c r="B490" t="s">
        <v>1116</v>
      </c>
      <c r="C490" t="s">
        <v>1117</v>
      </c>
      <c r="D490" t="s">
        <v>1118</v>
      </c>
      <c r="E490" t="s">
        <v>227</v>
      </c>
      <c r="F490" t="s">
        <v>129</v>
      </c>
      <c r="G490" t="s">
        <v>350</v>
      </c>
      <c r="H490" t="s">
        <v>240</v>
      </c>
      <c r="I490" t="s">
        <v>240</v>
      </c>
      <c r="J490" t="s">
        <v>261</v>
      </c>
      <c r="K490" t="s">
        <v>1119</v>
      </c>
      <c r="L490" t="s">
        <v>1120</v>
      </c>
      <c r="M490" t="s">
        <v>1121</v>
      </c>
      <c r="N490" t="s">
        <v>240</v>
      </c>
      <c r="O490" t="s">
        <v>265</v>
      </c>
      <c r="P490" t="str">
        <f t="shared" si="7"/>
        <v>NO</v>
      </c>
      <c r="Q490" s="7">
        <v>0.25</v>
      </c>
      <c r="R490" s="7">
        <v>0.8</v>
      </c>
      <c r="S490" s="10">
        <v>0.8</v>
      </c>
      <c r="T490" s="9">
        <v>1.85</v>
      </c>
      <c r="U490" t="s">
        <v>0</v>
      </c>
    </row>
    <row r="491" spans="1:21">
      <c r="A491" t="s">
        <v>1129</v>
      </c>
      <c r="B491" t="s">
        <v>1130</v>
      </c>
      <c r="C491" t="s">
        <v>1131</v>
      </c>
      <c r="D491" t="s">
        <v>1132</v>
      </c>
      <c r="E491" t="s">
        <v>227</v>
      </c>
      <c r="F491" t="s">
        <v>106</v>
      </c>
      <c r="G491" t="s">
        <v>350</v>
      </c>
      <c r="H491" t="s">
        <v>229</v>
      </c>
      <c r="I491" t="s">
        <v>240</v>
      </c>
      <c r="J491" t="s">
        <v>261</v>
      </c>
      <c r="K491">
        <v>3000</v>
      </c>
      <c r="L491" t="s">
        <v>1133</v>
      </c>
      <c r="M491" t="s">
        <v>1134</v>
      </c>
      <c r="N491" t="s">
        <v>234</v>
      </c>
      <c r="O491" t="s">
        <v>265</v>
      </c>
      <c r="P491" t="str">
        <f t="shared" si="7"/>
        <v>NO</v>
      </c>
      <c r="Q491" s="7">
        <v>0.25</v>
      </c>
      <c r="R491" s="7">
        <v>0.8</v>
      </c>
      <c r="S491" s="10">
        <v>0.8</v>
      </c>
      <c r="T491" s="9">
        <v>1.85</v>
      </c>
      <c r="U491" t="s">
        <v>0</v>
      </c>
    </row>
    <row r="492" spans="1:21">
      <c r="A492" t="s">
        <v>1396</v>
      </c>
      <c r="B492" t="s">
        <v>1397</v>
      </c>
      <c r="C492" t="s">
        <v>794</v>
      </c>
      <c r="D492" t="s">
        <v>1398</v>
      </c>
      <c r="E492" t="s">
        <v>250</v>
      </c>
      <c r="F492" t="s">
        <v>195</v>
      </c>
      <c r="G492" t="s">
        <v>350</v>
      </c>
      <c r="H492" t="s">
        <v>229</v>
      </c>
      <c r="I492" t="s">
        <v>240</v>
      </c>
      <c r="J492" t="s">
        <v>261</v>
      </c>
      <c r="K492" t="s">
        <v>480</v>
      </c>
      <c r="L492" t="s">
        <v>1399</v>
      </c>
      <c r="M492" t="s">
        <v>1400</v>
      </c>
      <c r="N492" t="s">
        <v>240</v>
      </c>
      <c r="O492" t="s">
        <v>265</v>
      </c>
      <c r="P492" t="str">
        <f t="shared" si="7"/>
        <v>NO</v>
      </c>
      <c r="Q492" s="7">
        <v>0.25</v>
      </c>
      <c r="R492" s="7">
        <v>0.8</v>
      </c>
      <c r="S492" s="10">
        <v>0.8</v>
      </c>
      <c r="T492" s="9">
        <v>1.85</v>
      </c>
      <c r="U492" t="s">
        <v>0</v>
      </c>
    </row>
    <row r="493" spans="1:21">
      <c r="A493" t="s">
        <v>1622</v>
      </c>
      <c r="B493" t="s">
        <v>1623</v>
      </c>
      <c r="C493" t="s">
        <v>1624</v>
      </c>
      <c r="D493" t="s">
        <v>1309</v>
      </c>
      <c r="E493" t="s">
        <v>227</v>
      </c>
      <c r="F493" t="s">
        <v>166</v>
      </c>
      <c r="G493" t="s">
        <v>350</v>
      </c>
      <c r="H493" t="s">
        <v>229</v>
      </c>
      <c r="I493" t="s">
        <v>240</v>
      </c>
      <c r="J493" t="s">
        <v>261</v>
      </c>
      <c r="K493" t="s">
        <v>1625</v>
      </c>
      <c r="L493" t="s">
        <v>1626</v>
      </c>
      <c r="M493" t="s">
        <v>1627</v>
      </c>
      <c r="N493" t="s">
        <v>240</v>
      </c>
      <c r="O493" t="s">
        <v>265</v>
      </c>
      <c r="P493" t="str">
        <f t="shared" si="7"/>
        <v>NO</v>
      </c>
      <c r="Q493" s="7">
        <v>0.25</v>
      </c>
      <c r="R493" s="7">
        <v>0.8</v>
      </c>
      <c r="S493" s="10">
        <v>0.8</v>
      </c>
      <c r="T493" s="9">
        <v>1.85</v>
      </c>
      <c r="U493" t="s">
        <v>0</v>
      </c>
    </row>
    <row r="494" spans="1:21">
      <c r="A494" t="s">
        <v>2315</v>
      </c>
      <c r="B494" t="s">
        <v>2316</v>
      </c>
      <c r="C494" t="s">
        <v>2317</v>
      </c>
      <c r="D494" t="s">
        <v>2318</v>
      </c>
      <c r="E494" t="s">
        <v>250</v>
      </c>
      <c r="F494" t="s">
        <v>191</v>
      </c>
      <c r="G494" t="s">
        <v>350</v>
      </c>
      <c r="H494" t="s">
        <v>229</v>
      </c>
      <c r="I494" t="s">
        <v>260</v>
      </c>
      <c r="J494" t="s">
        <v>261</v>
      </c>
      <c r="K494" t="s">
        <v>2319</v>
      </c>
      <c r="L494" t="s">
        <v>2320</v>
      </c>
      <c r="M494" t="s">
        <v>2321</v>
      </c>
      <c r="N494" t="s">
        <v>240</v>
      </c>
      <c r="O494" t="s">
        <v>265</v>
      </c>
      <c r="P494" t="str">
        <f t="shared" si="7"/>
        <v>NO</v>
      </c>
      <c r="Q494" s="7">
        <v>0.25</v>
      </c>
      <c r="R494" s="7">
        <v>0.8</v>
      </c>
      <c r="S494" s="10">
        <v>0.8</v>
      </c>
      <c r="T494" s="9">
        <v>1.85</v>
      </c>
      <c r="U494" t="s">
        <v>0</v>
      </c>
    </row>
    <row r="495" spans="1:21">
      <c r="A495" t="s">
        <v>3237</v>
      </c>
      <c r="B495" t="s">
        <v>3238</v>
      </c>
      <c r="C495" t="s">
        <v>3239</v>
      </c>
      <c r="D495" t="s">
        <v>3240</v>
      </c>
      <c r="E495" t="s">
        <v>227</v>
      </c>
      <c r="F495" t="s">
        <v>187</v>
      </c>
      <c r="G495" t="s">
        <v>350</v>
      </c>
      <c r="H495" t="s">
        <v>260</v>
      </c>
      <c r="I495" t="s">
        <v>260</v>
      </c>
      <c r="J495" t="s">
        <v>261</v>
      </c>
      <c r="K495">
        <v>800</v>
      </c>
      <c r="L495" t="s">
        <v>3241</v>
      </c>
      <c r="M495" t="s">
        <v>3242</v>
      </c>
      <c r="N495" t="s">
        <v>265</v>
      </c>
      <c r="O495" t="s">
        <v>265</v>
      </c>
      <c r="P495" t="str">
        <f t="shared" si="7"/>
        <v>NO</v>
      </c>
      <c r="Q495" s="7">
        <v>0.25</v>
      </c>
      <c r="R495" s="7">
        <v>0.8</v>
      </c>
      <c r="S495" s="10">
        <v>0.8</v>
      </c>
      <c r="T495" s="9">
        <v>1.85</v>
      </c>
      <c r="U495" t="s">
        <v>0</v>
      </c>
    </row>
    <row r="496" spans="1:21">
      <c r="A496" t="s">
        <v>3841</v>
      </c>
      <c r="B496" t="s">
        <v>3842</v>
      </c>
      <c r="C496" t="s">
        <v>3843</v>
      </c>
      <c r="D496" t="s">
        <v>3844</v>
      </c>
      <c r="E496" t="s">
        <v>227</v>
      </c>
      <c r="F496" t="s">
        <v>106</v>
      </c>
      <c r="G496" t="s">
        <v>350</v>
      </c>
      <c r="H496" t="s">
        <v>229</v>
      </c>
      <c r="I496" t="s">
        <v>240</v>
      </c>
      <c r="J496" t="s">
        <v>261</v>
      </c>
      <c r="K496" t="s">
        <v>1442</v>
      </c>
      <c r="L496" t="s">
        <v>3845</v>
      </c>
      <c r="M496" t="s">
        <v>3846</v>
      </c>
      <c r="N496" t="s">
        <v>240</v>
      </c>
      <c r="O496" t="s">
        <v>265</v>
      </c>
      <c r="P496" t="str">
        <f t="shared" si="7"/>
        <v>NO</v>
      </c>
      <c r="Q496" s="7">
        <v>0.25</v>
      </c>
      <c r="R496" s="7">
        <v>0.8</v>
      </c>
      <c r="S496" s="10">
        <v>0.8</v>
      </c>
      <c r="T496" s="9">
        <v>1.85</v>
      </c>
      <c r="U496" t="s">
        <v>0</v>
      </c>
    </row>
    <row r="497" spans="1:21">
      <c r="A497" t="s">
        <v>4221</v>
      </c>
      <c r="B497" t="s">
        <v>4222</v>
      </c>
      <c r="C497" t="s">
        <v>3487</v>
      </c>
      <c r="D497" t="s">
        <v>4223</v>
      </c>
      <c r="E497" t="s">
        <v>227</v>
      </c>
      <c r="F497" t="s">
        <v>824</v>
      </c>
      <c r="G497" t="s">
        <v>350</v>
      </c>
      <c r="H497" t="s">
        <v>229</v>
      </c>
      <c r="I497" t="s">
        <v>251</v>
      </c>
      <c r="J497" t="s">
        <v>261</v>
      </c>
      <c r="K497" t="s">
        <v>4224</v>
      </c>
      <c r="L497" t="s">
        <v>4225</v>
      </c>
      <c r="M497" t="s">
        <v>4226</v>
      </c>
      <c r="N497" t="s">
        <v>240</v>
      </c>
      <c r="O497" t="s">
        <v>265</v>
      </c>
      <c r="P497" t="str">
        <f t="shared" si="7"/>
        <v>NO</v>
      </c>
      <c r="Q497" s="7">
        <v>0.25</v>
      </c>
      <c r="R497" s="7">
        <v>0.8</v>
      </c>
      <c r="S497" s="10">
        <v>0.8</v>
      </c>
      <c r="T497" s="9">
        <v>1.85</v>
      </c>
      <c r="U497" t="s">
        <v>0</v>
      </c>
    </row>
    <row r="498" spans="1:21">
      <c r="A498" t="s">
        <v>5431</v>
      </c>
      <c r="B498" t="s">
        <v>5432</v>
      </c>
      <c r="C498" t="s">
        <v>5433</v>
      </c>
      <c r="D498" t="s">
        <v>5434</v>
      </c>
      <c r="E498" t="s">
        <v>227</v>
      </c>
      <c r="F498" t="s">
        <v>164</v>
      </c>
      <c r="G498" t="s">
        <v>350</v>
      </c>
      <c r="H498" t="s">
        <v>229</v>
      </c>
      <c r="I498" t="s">
        <v>251</v>
      </c>
      <c r="J498" t="s">
        <v>261</v>
      </c>
      <c r="K498" t="s">
        <v>5435</v>
      </c>
      <c r="L498" t="s">
        <v>5436</v>
      </c>
      <c r="M498" t="s">
        <v>5437</v>
      </c>
      <c r="N498" t="s">
        <v>240</v>
      </c>
      <c r="O498" t="s">
        <v>265</v>
      </c>
      <c r="P498" t="str">
        <f t="shared" si="7"/>
        <v>NO</v>
      </c>
      <c r="Q498" s="7">
        <v>0.25</v>
      </c>
      <c r="R498" s="7">
        <v>0.8</v>
      </c>
      <c r="S498" s="10">
        <v>0.8</v>
      </c>
      <c r="T498" s="9">
        <v>1.85</v>
      </c>
      <c r="U498" t="s">
        <v>0</v>
      </c>
    </row>
    <row r="499" spans="1:21">
      <c r="A499" t="s">
        <v>6119</v>
      </c>
      <c r="B499" t="s">
        <v>6120</v>
      </c>
      <c r="C499" t="s">
        <v>6121</v>
      </c>
      <c r="D499" t="s">
        <v>4007</v>
      </c>
      <c r="E499" t="s">
        <v>227</v>
      </c>
      <c r="F499" t="s">
        <v>106</v>
      </c>
      <c r="G499" t="s">
        <v>350</v>
      </c>
      <c r="H499" t="s">
        <v>260</v>
      </c>
      <c r="I499" t="s">
        <v>240</v>
      </c>
      <c r="J499" t="s">
        <v>261</v>
      </c>
      <c r="K499" t="s">
        <v>6122</v>
      </c>
      <c r="L499" t="s">
        <v>6123</v>
      </c>
      <c r="M499" t="s">
        <v>6124</v>
      </c>
      <c r="N499" t="s">
        <v>240</v>
      </c>
      <c r="O499" t="s">
        <v>265</v>
      </c>
      <c r="P499" t="str">
        <f t="shared" si="7"/>
        <v>NO</v>
      </c>
      <c r="Q499" s="7">
        <v>0.25</v>
      </c>
      <c r="R499" s="7">
        <v>0.8</v>
      </c>
      <c r="S499" s="10">
        <v>0.8</v>
      </c>
      <c r="T499" s="9">
        <v>1.85</v>
      </c>
      <c r="U499" t="s">
        <v>0</v>
      </c>
    </row>
    <row r="500" spans="1:21">
      <c r="A500" t="s">
        <v>6469</v>
      </c>
      <c r="B500" t="s">
        <v>6470</v>
      </c>
      <c r="C500" t="s">
        <v>4145</v>
      </c>
      <c r="D500" t="s">
        <v>6471</v>
      </c>
      <c r="E500" t="s">
        <v>250</v>
      </c>
      <c r="F500" t="s">
        <v>168</v>
      </c>
      <c r="G500" t="s">
        <v>350</v>
      </c>
      <c r="H500" t="s">
        <v>251</v>
      </c>
      <c r="I500" t="s">
        <v>240</v>
      </c>
      <c r="J500" t="s">
        <v>261</v>
      </c>
      <c r="K500" t="s">
        <v>6472</v>
      </c>
      <c r="L500" t="s">
        <v>6473</v>
      </c>
      <c r="M500" t="s">
        <v>6474</v>
      </c>
      <c r="N500" t="s">
        <v>240</v>
      </c>
      <c r="O500" t="s">
        <v>265</v>
      </c>
      <c r="P500" t="str">
        <f t="shared" si="7"/>
        <v>NO</v>
      </c>
      <c r="Q500" s="7">
        <v>0.25</v>
      </c>
      <c r="R500" s="7">
        <v>0.8</v>
      </c>
      <c r="S500" s="10">
        <v>0.8</v>
      </c>
      <c r="T500" s="9">
        <v>1.85</v>
      </c>
      <c r="U500" t="s">
        <v>0</v>
      </c>
    </row>
    <row r="501" spans="1:21">
      <c r="A501" t="s">
        <v>2539</v>
      </c>
      <c r="B501" t="s">
        <v>2540</v>
      </c>
      <c r="C501" t="s">
        <v>2541</v>
      </c>
      <c r="D501" t="s">
        <v>746</v>
      </c>
      <c r="E501" t="s">
        <v>250</v>
      </c>
      <c r="F501" t="s">
        <v>106</v>
      </c>
      <c r="G501" t="s">
        <v>350</v>
      </c>
      <c r="H501" t="s">
        <v>229</v>
      </c>
      <c r="I501" t="s">
        <v>240</v>
      </c>
      <c r="J501" t="s">
        <v>383</v>
      </c>
      <c r="K501" t="s">
        <v>199</v>
      </c>
      <c r="L501" t="s">
        <v>2542</v>
      </c>
      <c r="M501" t="s">
        <v>2543</v>
      </c>
      <c r="N501" t="s">
        <v>2544</v>
      </c>
      <c r="O501" t="s">
        <v>6675</v>
      </c>
      <c r="P501" t="str">
        <f t="shared" si="7"/>
        <v>NO</v>
      </c>
      <c r="Q501" s="7">
        <v>0.25</v>
      </c>
      <c r="R501" s="7">
        <v>0.8</v>
      </c>
      <c r="S501" s="10">
        <v>0.8</v>
      </c>
      <c r="T501" s="9">
        <v>1.85</v>
      </c>
      <c r="U501" t="s">
        <v>0</v>
      </c>
    </row>
    <row r="502" spans="1:21">
      <c r="A502" t="s">
        <v>1306</v>
      </c>
      <c r="B502" t="s">
        <v>1307</v>
      </c>
      <c r="C502" t="s">
        <v>1308</v>
      </c>
      <c r="D502" t="s">
        <v>1309</v>
      </c>
      <c r="E502" t="s">
        <v>227</v>
      </c>
      <c r="F502" t="s">
        <v>166</v>
      </c>
      <c r="G502" t="s">
        <v>350</v>
      </c>
      <c r="H502" t="s">
        <v>229</v>
      </c>
      <c r="I502" t="s">
        <v>240</v>
      </c>
      <c r="J502" t="s">
        <v>383</v>
      </c>
      <c r="K502" t="s">
        <v>1310</v>
      </c>
      <c r="L502" t="s">
        <v>1311</v>
      </c>
      <c r="M502" t="s">
        <v>1312</v>
      </c>
      <c r="N502" t="s">
        <v>240</v>
      </c>
      <c r="O502" t="s">
        <v>265</v>
      </c>
      <c r="P502" t="str">
        <f t="shared" si="7"/>
        <v>NO</v>
      </c>
      <c r="Q502" s="7">
        <v>0.25</v>
      </c>
      <c r="R502" s="7">
        <v>0.8</v>
      </c>
      <c r="S502" s="10">
        <v>0.8</v>
      </c>
      <c r="T502" s="9">
        <v>1.85</v>
      </c>
      <c r="U502" t="s">
        <v>0</v>
      </c>
    </row>
    <row r="503" spans="1:21">
      <c r="A503" t="s">
        <v>557</v>
      </c>
      <c r="B503" t="s">
        <v>558</v>
      </c>
      <c r="C503" t="s">
        <v>559</v>
      </c>
      <c r="D503" t="s">
        <v>560</v>
      </c>
      <c r="E503" t="s">
        <v>227</v>
      </c>
      <c r="F503" t="s">
        <v>72</v>
      </c>
      <c r="G503" t="s">
        <v>228</v>
      </c>
      <c r="H503" t="s">
        <v>260</v>
      </c>
      <c r="I503" t="s">
        <v>561</v>
      </c>
      <c r="J503" t="s">
        <v>230</v>
      </c>
      <c r="K503" t="s">
        <v>562</v>
      </c>
      <c r="L503" t="s">
        <v>563</v>
      </c>
      <c r="M503" t="s">
        <v>564</v>
      </c>
      <c r="N503" t="s">
        <v>565</v>
      </c>
      <c r="O503" t="s">
        <v>6639</v>
      </c>
      <c r="P503" t="str">
        <f t="shared" si="7"/>
        <v>NO</v>
      </c>
      <c r="Q503" s="7">
        <v>0.2</v>
      </c>
      <c r="R503" s="7">
        <v>0.8</v>
      </c>
      <c r="S503" s="10">
        <v>0.8</v>
      </c>
      <c r="T503" s="9">
        <v>1.8</v>
      </c>
      <c r="U503" t="s">
        <v>0</v>
      </c>
    </row>
    <row r="504" spans="1:21">
      <c r="A504" t="s">
        <v>1101</v>
      </c>
      <c r="B504" t="s">
        <v>1102</v>
      </c>
      <c r="C504" t="s">
        <v>1103</v>
      </c>
      <c r="D504" t="s">
        <v>1104</v>
      </c>
      <c r="E504" t="s">
        <v>250</v>
      </c>
      <c r="F504" t="s">
        <v>164</v>
      </c>
      <c r="G504" t="s">
        <v>228</v>
      </c>
      <c r="H504" t="s">
        <v>260</v>
      </c>
      <c r="I504" t="s">
        <v>229</v>
      </c>
      <c r="J504" t="s">
        <v>230</v>
      </c>
      <c r="K504" t="s">
        <v>1105</v>
      </c>
      <c r="L504" t="s">
        <v>1106</v>
      </c>
      <c r="M504" t="s">
        <v>1107</v>
      </c>
      <c r="N504" t="s">
        <v>296</v>
      </c>
      <c r="O504" t="s">
        <v>3117</v>
      </c>
      <c r="P504" t="str">
        <f t="shared" si="7"/>
        <v>NO</v>
      </c>
      <c r="Q504" s="7">
        <v>0.2</v>
      </c>
      <c r="R504" s="7">
        <v>0.8</v>
      </c>
      <c r="S504" s="10">
        <v>0.8</v>
      </c>
      <c r="T504" s="9">
        <v>1.8</v>
      </c>
      <c r="U504" t="s">
        <v>0</v>
      </c>
    </row>
    <row r="505" spans="1:21">
      <c r="A505" t="s">
        <v>305</v>
      </c>
      <c r="B505" t="s">
        <v>1266</v>
      </c>
      <c r="C505" t="s">
        <v>1267</v>
      </c>
      <c r="D505" t="s">
        <v>308</v>
      </c>
      <c r="E505" t="s">
        <v>227</v>
      </c>
      <c r="F505" t="s">
        <v>42</v>
      </c>
      <c r="G505" t="s">
        <v>228</v>
      </c>
      <c r="H505" t="s">
        <v>251</v>
      </c>
      <c r="I505" t="s">
        <v>229</v>
      </c>
      <c r="J505" t="s">
        <v>230</v>
      </c>
      <c r="K505" t="s">
        <v>1268</v>
      </c>
      <c r="L505" t="s">
        <v>1269</v>
      </c>
      <c r="M505" t="s">
        <v>1270</v>
      </c>
      <c r="N505" t="s">
        <v>712</v>
      </c>
      <c r="O505" t="s">
        <v>2269</v>
      </c>
      <c r="P505" t="str">
        <f t="shared" si="7"/>
        <v>NO</v>
      </c>
      <c r="Q505" s="7">
        <v>0.2</v>
      </c>
      <c r="R505" s="7">
        <v>0.8</v>
      </c>
      <c r="S505" s="10">
        <v>0.8</v>
      </c>
      <c r="T505" s="9">
        <v>1.8</v>
      </c>
      <c r="U505" t="s">
        <v>0</v>
      </c>
    </row>
    <row r="506" spans="1:21">
      <c r="A506" t="s">
        <v>2691</v>
      </c>
      <c r="B506" t="s">
        <v>2692</v>
      </c>
      <c r="C506" t="s">
        <v>2693</v>
      </c>
      <c r="D506" t="s">
        <v>2694</v>
      </c>
      <c r="E506" t="s">
        <v>227</v>
      </c>
      <c r="F506" t="s">
        <v>158</v>
      </c>
      <c r="G506" t="s">
        <v>228</v>
      </c>
      <c r="H506" t="s">
        <v>229</v>
      </c>
      <c r="I506" t="s">
        <v>229</v>
      </c>
      <c r="J506" t="s">
        <v>230</v>
      </c>
      <c r="K506" t="s">
        <v>2695</v>
      </c>
      <c r="L506" t="s">
        <v>2696</v>
      </c>
      <c r="M506" t="s">
        <v>2697</v>
      </c>
      <c r="N506" t="s">
        <v>712</v>
      </c>
      <c r="O506" t="s">
        <v>2269</v>
      </c>
      <c r="P506" t="str">
        <f t="shared" si="7"/>
        <v>NO</v>
      </c>
      <c r="Q506" s="7">
        <v>0.2</v>
      </c>
      <c r="R506" s="7">
        <v>0.8</v>
      </c>
      <c r="S506" s="10">
        <v>0.8</v>
      </c>
      <c r="T506" s="9">
        <v>1.8</v>
      </c>
      <c r="U506" t="s">
        <v>0</v>
      </c>
    </row>
    <row r="507" spans="1:21">
      <c r="A507" t="s">
        <v>3159</v>
      </c>
      <c r="B507" t="s">
        <v>3160</v>
      </c>
      <c r="C507" t="s">
        <v>3161</v>
      </c>
      <c r="D507" t="s">
        <v>3162</v>
      </c>
      <c r="E507" t="s">
        <v>227</v>
      </c>
      <c r="F507" t="s">
        <v>110</v>
      </c>
      <c r="G507" t="s">
        <v>228</v>
      </c>
      <c r="H507" t="s">
        <v>1964</v>
      </c>
      <c r="I507" t="s">
        <v>561</v>
      </c>
      <c r="J507" t="s">
        <v>230</v>
      </c>
      <c r="K507" t="s">
        <v>3163</v>
      </c>
      <c r="L507" t="s">
        <v>3164</v>
      </c>
      <c r="M507" t="s">
        <v>3165</v>
      </c>
      <c r="N507" t="s">
        <v>296</v>
      </c>
      <c r="O507" t="s">
        <v>6689</v>
      </c>
      <c r="P507" t="str">
        <f t="shared" si="7"/>
        <v>NO</v>
      </c>
      <c r="Q507" s="7">
        <v>0.2</v>
      </c>
      <c r="R507" s="7">
        <v>0.8</v>
      </c>
      <c r="S507" s="10">
        <v>0.8</v>
      </c>
      <c r="T507" s="9">
        <v>1.8</v>
      </c>
      <c r="U507" t="s">
        <v>0</v>
      </c>
    </row>
    <row r="508" spans="1:21">
      <c r="A508" t="s">
        <v>3409</v>
      </c>
      <c r="B508" t="s">
        <v>3410</v>
      </c>
      <c r="C508" t="s">
        <v>3411</v>
      </c>
      <c r="D508" t="s">
        <v>3412</v>
      </c>
      <c r="E508" t="s">
        <v>227</v>
      </c>
      <c r="F508" t="s">
        <v>86</v>
      </c>
      <c r="G508" t="s">
        <v>228</v>
      </c>
      <c r="H508" t="s">
        <v>260</v>
      </c>
      <c r="I508" t="s">
        <v>229</v>
      </c>
      <c r="J508" t="s">
        <v>230</v>
      </c>
      <c r="K508" t="s">
        <v>3413</v>
      </c>
      <c r="L508" t="s">
        <v>3414</v>
      </c>
      <c r="M508" t="s">
        <v>3415</v>
      </c>
      <c r="N508" t="s">
        <v>712</v>
      </c>
      <c r="O508" t="s">
        <v>2269</v>
      </c>
      <c r="P508" t="str">
        <f t="shared" si="7"/>
        <v>NO</v>
      </c>
      <c r="Q508" s="7">
        <v>0.2</v>
      </c>
      <c r="R508" s="7">
        <v>0.8</v>
      </c>
      <c r="S508" s="10">
        <v>0.8</v>
      </c>
      <c r="T508" s="9">
        <v>1.8</v>
      </c>
      <c r="U508" t="s">
        <v>0</v>
      </c>
    </row>
    <row r="509" spans="1:21">
      <c r="A509" t="s">
        <v>4322</v>
      </c>
      <c r="B509" t="s">
        <v>4323</v>
      </c>
      <c r="C509" t="s">
        <v>4324</v>
      </c>
      <c r="D509" t="s">
        <v>4325</v>
      </c>
      <c r="E509" t="s">
        <v>227</v>
      </c>
      <c r="F509" t="s">
        <v>42</v>
      </c>
      <c r="G509" t="s">
        <v>228</v>
      </c>
      <c r="H509" t="s">
        <v>240</v>
      </c>
      <c r="I509" t="s">
        <v>229</v>
      </c>
      <c r="J509" t="s">
        <v>230</v>
      </c>
      <c r="K509" t="s">
        <v>4326</v>
      </c>
      <c r="L509" t="s">
        <v>4327</v>
      </c>
      <c r="M509" t="s">
        <v>4328</v>
      </c>
      <c r="N509" t="s">
        <v>296</v>
      </c>
      <c r="O509" t="s">
        <v>3117</v>
      </c>
      <c r="P509" t="str">
        <f t="shared" si="7"/>
        <v>NO</v>
      </c>
      <c r="Q509" s="7">
        <v>0.2</v>
      </c>
      <c r="R509" s="7">
        <v>0.8</v>
      </c>
      <c r="S509" s="10">
        <v>0.8</v>
      </c>
      <c r="T509" s="9">
        <v>1.8</v>
      </c>
      <c r="U509" t="s">
        <v>0</v>
      </c>
    </row>
    <row r="510" spans="1:21">
      <c r="A510" t="s">
        <v>4573</v>
      </c>
      <c r="B510" t="s">
        <v>4574</v>
      </c>
      <c r="C510" t="s">
        <v>4575</v>
      </c>
      <c r="D510" t="s">
        <v>4576</v>
      </c>
      <c r="E510" t="s">
        <v>227</v>
      </c>
      <c r="F510" t="s">
        <v>18</v>
      </c>
      <c r="G510" t="s">
        <v>228</v>
      </c>
      <c r="H510" t="s">
        <v>240</v>
      </c>
      <c r="I510" t="s">
        <v>229</v>
      </c>
      <c r="J510" t="s">
        <v>230</v>
      </c>
      <c r="K510" t="s">
        <v>4577</v>
      </c>
      <c r="L510" t="s">
        <v>4578</v>
      </c>
      <c r="M510" t="s">
        <v>4579</v>
      </c>
      <c r="N510" t="s">
        <v>296</v>
      </c>
      <c r="O510" t="s">
        <v>3117</v>
      </c>
      <c r="P510" t="str">
        <f t="shared" si="7"/>
        <v>NO</v>
      </c>
      <c r="Q510" s="7">
        <v>0.2</v>
      </c>
      <c r="R510" s="7">
        <v>0.8</v>
      </c>
      <c r="S510" s="10">
        <v>0.8</v>
      </c>
      <c r="T510" s="9">
        <v>1.8</v>
      </c>
      <c r="U510" t="s">
        <v>0</v>
      </c>
    </row>
    <row r="511" spans="1:21">
      <c r="A511" t="s">
        <v>4775</v>
      </c>
      <c r="B511" t="s">
        <v>4776</v>
      </c>
      <c r="C511" t="s">
        <v>4777</v>
      </c>
      <c r="D511" t="s">
        <v>4778</v>
      </c>
      <c r="E511" t="s">
        <v>250</v>
      </c>
      <c r="F511" t="s">
        <v>66</v>
      </c>
      <c r="G511" t="s">
        <v>228</v>
      </c>
      <c r="H511" t="s">
        <v>229</v>
      </c>
      <c r="I511" t="s">
        <v>229</v>
      </c>
      <c r="J511" t="s">
        <v>230</v>
      </c>
      <c r="K511" t="s">
        <v>4779</v>
      </c>
      <c r="L511" t="s">
        <v>4780</v>
      </c>
      <c r="M511" t="s">
        <v>4781</v>
      </c>
      <c r="N511" t="s">
        <v>4782</v>
      </c>
      <c r="O511" t="s">
        <v>6729</v>
      </c>
      <c r="P511" t="str">
        <f t="shared" si="7"/>
        <v>NO</v>
      </c>
      <c r="Q511" s="7">
        <v>0.2</v>
      </c>
      <c r="R511" s="7">
        <v>0.8</v>
      </c>
      <c r="S511" s="10">
        <v>0.8</v>
      </c>
      <c r="T511" s="9">
        <v>1.8</v>
      </c>
      <c r="U511" t="s">
        <v>0</v>
      </c>
    </row>
    <row r="512" spans="1:21">
      <c r="A512" t="s">
        <v>5466</v>
      </c>
      <c r="B512" t="s">
        <v>5467</v>
      </c>
      <c r="C512" t="s">
        <v>5468</v>
      </c>
      <c r="D512" t="s">
        <v>5469</v>
      </c>
      <c r="E512" t="s">
        <v>250</v>
      </c>
      <c r="F512" t="s">
        <v>42</v>
      </c>
      <c r="G512" t="s">
        <v>228</v>
      </c>
      <c r="H512" t="s">
        <v>240</v>
      </c>
      <c r="I512" t="s">
        <v>776</v>
      </c>
      <c r="J512" t="s">
        <v>230</v>
      </c>
      <c r="K512" t="s">
        <v>5470</v>
      </c>
      <c r="L512" t="s">
        <v>5471</v>
      </c>
      <c r="M512" t="s">
        <v>5472</v>
      </c>
      <c r="N512" t="s">
        <v>296</v>
      </c>
      <c r="O512" t="s">
        <v>3117</v>
      </c>
      <c r="P512" t="str">
        <f t="shared" si="7"/>
        <v>NO</v>
      </c>
      <c r="Q512" s="7">
        <v>0.2</v>
      </c>
      <c r="R512" s="7">
        <v>0.8</v>
      </c>
      <c r="S512" s="10">
        <v>0.8</v>
      </c>
      <c r="T512" s="9">
        <v>1.8</v>
      </c>
      <c r="U512" t="s">
        <v>0</v>
      </c>
    </row>
    <row r="513" spans="1:21">
      <c r="A513" t="s">
        <v>5493</v>
      </c>
      <c r="B513" t="s">
        <v>5494</v>
      </c>
      <c r="C513" t="s">
        <v>5495</v>
      </c>
      <c r="D513" t="s">
        <v>5496</v>
      </c>
      <c r="E513" t="s">
        <v>250</v>
      </c>
      <c r="F513" t="s">
        <v>60</v>
      </c>
      <c r="G513" t="s">
        <v>228</v>
      </c>
      <c r="H513" t="s">
        <v>260</v>
      </c>
      <c r="I513" t="s">
        <v>229</v>
      </c>
      <c r="J513" t="s">
        <v>230</v>
      </c>
      <c r="K513" t="s">
        <v>5497</v>
      </c>
      <c r="L513" t="s">
        <v>5498</v>
      </c>
      <c r="M513" t="s">
        <v>5499</v>
      </c>
      <c r="N513" t="s">
        <v>240</v>
      </c>
      <c r="O513" t="s">
        <v>6743</v>
      </c>
      <c r="P513" t="str">
        <f t="shared" si="7"/>
        <v>NO</v>
      </c>
      <c r="Q513" s="7">
        <v>0.2</v>
      </c>
      <c r="R513" s="7">
        <v>0.8</v>
      </c>
      <c r="S513" s="10">
        <v>0.8</v>
      </c>
      <c r="T513" s="9">
        <v>1.8</v>
      </c>
      <c r="U513" t="s">
        <v>0</v>
      </c>
    </row>
    <row r="514" spans="1:21">
      <c r="A514" t="s">
        <v>5683</v>
      </c>
      <c r="B514" t="s">
        <v>5684</v>
      </c>
      <c r="C514" t="s">
        <v>5685</v>
      </c>
      <c r="D514" t="s">
        <v>5686</v>
      </c>
      <c r="E514" t="s">
        <v>250</v>
      </c>
      <c r="F514" t="s">
        <v>187</v>
      </c>
      <c r="G514" t="s">
        <v>228</v>
      </c>
      <c r="H514" t="s">
        <v>1964</v>
      </c>
      <c r="I514" t="s">
        <v>229</v>
      </c>
      <c r="J514" t="s">
        <v>230</v>
      </c>
      <c r="K514">
        <v>1000000</v>
      </c>
      <c r="L514" t="s">
        <v>5687</v>
      </c>
      <c r="M514" t="s">
        <v>5688</v>
      </c>
      <c r="N514" t="s">
        <v>2758</v>
      </c>
      <c r="O514" t="s">
        <v>6640</v>
      </c>
      <c r="P514" t="str">
        <f t="shared" ref="P514:P577" si="8">IF(IFERROR(SEARCH("NO", O514), 0), "NO", "YES")</f>
        <v>NO</v>
      </c>
      <c r="Q514" s="7">
        <v>0.2</v>
      </c>
      <c r="R514" s="7">
        <v>0.8</v>
      </c>
      <c r="S514" s="10">
        <v>0.8</v>
      </c>
      <c r="T514" s="9">
        <v>1.8</v>
      </c>
      <c r="U514" t="s">
        <v>0</v>
      </c>
    </row>
    <row r="515" spans="1:21">
      <c r="A515" t="s">
        <v>6449</v>
      </c>
      <c r="B515" t="s">
        <v>6450</v>
      </c>
      <c r="C515" t="s">
        <v>6451</v>
      </c>
      <c r="D515" t="s">
        <v>6452</v>
      </c>
      <c r="E515" t="s">
        <v>227</v>
      </c>
      <c r="F515" t="s">
        <v>18</v>
      </c>
      <c r="G515" t="s">
        <v>228</v>
      </c>
      <c r="H515" t="s">
        <v>229</v>
      </c>
      <c r="I515" t="s">
        <v>229</v>
      </c>
      <c r="J515" t="s">
        <v>230</v>
      </c>
      <c r="K515" t="s">
        <v>5223</v>
      </c>
      <c r="L515" t="s">
        <v>6453</v>
      </c>
      <c r="M515" t="s">
        <v>6454</v>
      </c>
      <c r="N515" t="s">
        <v>6455</v>
      </c>
      <c r="O515" t="s">
        <v>6766</v>
      </c>
      <c r="P515" t="str">
        <f t="shared" si="8"/>
        <v>NO</v>
      </c>
      <c r="Q515" s="7">
        <v>0.2</v>
      </c>
      <c r="R515" s="7">
        <v>0.8</v>
      </c>
      <c r="S515" s="10">
        <v>0.8</v>
      </c>
      <c r="T515" s="9">
        <v>1.8</v>
      </c>
      <c r="U515" t="s">
        <v>0</v>
      </c>
    </row>
    <row r="516" spans="1:21">
      <c r="A516" t="s">
        <v>6605</v>
      </c>
      <c r="B516" t="s">
        <v>6606</v>
      </c>
      <c r="C516" t="s">
        <v>6607</v>
      </c>
      <c r="D516" t="s">
        <v>6608</v>
      </c>
      <c r="E516" t="s">
        <v>227</v>
      </c>
      <c r="F516" t="s">
        <v>30</v>
      </c>
      <c r="G516" t="s">
        <v>228</v>
      </c>
      <c r="H516" t="s">
        <v>229</v>
      </c>
      <c r="I516" t="s">
        <v>229</v>
      </c>
      <c r="J516" t="s">
        <v>230</v>
      </c>
      <c r="K516" t="s">
        <v>6609</v>
      </c>
      <c r="L516" t="s">
        <v>6610</v>
      </c>
      <c r="M516" t="s">
        <v>6611</v>
      </c>
      <c r="N516" t="s">
        <v>265</v>
      </c>
      <c r="O516" t="s">
        <v>2603</v>
      </c>
      <c r="P516" t="str">
        <f t="shared" si="8"/>
        <v>NO</v>
      </c>
      <c r="Q516" s="7">
        <v>0.2</v>
      </c>
      <c r="R516" s="7">
        <v>0.8</v>
      </c>
      <c r="S516" s="10">
        <v>0.8</v>
      </c>
      <c r="T516" s="9">
        <v>1.8</v>
      </c>
      <c r="U516" t="s">
        <v>0</v>
      </c>
    </row>
    <row r="517" spans="1:21">
      <c r="A517" t="s">
        <v>223</v>
      </c>
      <c r="B517" t="s">
        <v>224</v>
      </c>
      <c r="C517" t="s">
        <v>225</v>
      </c>
      <c r="D517" t="s">
        <v>226</v>
      </c>
      <c r="E517" t="s">
        <v>227</v>
      </c>
      <c r="F517" t="s">
        <v>158</v>
      </c>
      <c r="G517" t="s">
        <v>228</v>
      </c>
      <c r="H517" t="s">
        <v>229</v>
      </c>
      <c r="I517" t="s">
        <v>229</v>
      </c>
      <c r="J517" t="s">
        <v>230</v>
      </c>
      <c r="K517" t="s">
        <v>231</v>
      </c>
      <c r="L517" t="s">
        <v>232</v>
      </c>
      <c r="M517" t="s">
        <v>233</v>
      </c>
      <c r="N517" t="s">
        <v>234</v>
      </c>
      <c r="O517" t="s">
        <v>265</v>
      </c>
      <c r="P517" t="str">
        <f t="shared" si="8"/>
        <v>NO</v>
      </c>
      <c r="Q517" s="7">
        <v>0.2</v>
      </c>
      <c r="R517" s="7">
        <v>0.8</v>
      </c>
      <c r="S517" s="10">
        <v>0.8</v>
      </c>
      <c r="T517" s="9">
        <v>1.8</v>
      </c>
      <c r="U517" t="s">
        <v>0</v>
      </c>
    </row>
    <row r="518" spans="1:21">
      <c r="A518" t="s">
        <v>388</v>
      </c>
      <c r="B518" t="s">
        <v>389</v>
      </c>
      <c r="C518" t="s">
        <v>390</v>
      </c>
      <c r="D518" t="s">
        <v>391</v>
      </c>
      <c r="E518" t="s">
        <v>250</v>
      </c>
      <c r="F518" t="s">
        <v>172</v>
      </c>
      <c r="G518" t="s">
        <v>228</v>
      </c>
      <c r="H518" t="s">
        <v>229</v>
      </c>
      <c r="I518" t="s">
        <v>292</v>
      </c>
      <c r="J518" t="s">
        <v>230</v>
      </c>
      <c r="K518" t="s">
        <v>392</v>
      </c>
      <c r="L518" t="s">
        <v>393</v>
      </c>
      <c r="M518" t="s">
        <v>394</v>
      </c>
      <c r="N518" t="s">
        <v>234</v>
      </c>
      <c r="O518" t="s">
        <v>265</v>
      </c>
      <c r="P518" t="str">
        <f t="shared" si="8"/>
        <v>NO</v>
      </c>
      <c r="Q518" s="7">
        <v>0.2</v>
      </c>
      <c r="R518" s="7">
        <v>0.8</v>
      </c>
      <c r="S518" s="10">
        <v>0.8</v>
      </c>
      <c r="T518" s="9">
        <v>1.8</v>
      </c>
      <c r="U518" t="s">
        <v>0</v>
      </c>
    </row>
    <row r="519" spans="1:21">
      <c r="A519" t="s">
        <v>721</v>
      </c>
      <c r="B519" t="s">
        <v>722</v>
      </c>
      <c r="C519" t="s">
        <v>723</v>
      </c>
      <c r="D519" t="s">
        <v>724</v>
      </c>
      <c r="E519" t="s">
        <v>250</v>
      </c>
      <c r="F519" t="s">
        <v>72</v>
      </c>
      <c r="G519" t="s">
        <v>228</v>
      </c>
      <c r="H519" t="s">
        <v>292</v>
      </c>
      <c r="I519" t="s">
        <v>292</v>
      </c>
      <c r="J519" t="s">
        <v>230</v>
      </c>
      <c r="K519" t="s">
        <v>725</v>
      </c>
      <c r="L519" t="s">
        <v>726</v>
      </c>
      <c r="M519" t="s">
        <v>727</v>
      </c>
      <c r="N519" t="s">
        <v>728</v>
      </c>
      <c r="O519" t="s">
        <v>265</v>
      </c>
      <c r="P519" t="str">
        <f t="shared" si="8"/>
        <v>NO</v>
      </c>
      <c r="Q519" s="7">
        <v>0.2</v>
      </c>
      <c r="R519" s="7">
        <v>0.8</v>
      </c>
      <c r="S519" s="10">
        <v>0.8</v>
      </c>
      <c r="T519" s="9">
        <v>1.8</v>
      </c>
      <c r="U519" t="s">
        <v>0</v>
      </c>
    </row>
    <row r="520" spans="1:21">
      <c r="A520" t="s">
        <v>743</v>
      </c>
      <c r="B520" t="s">
        <v>744</v>
      </c>
      <c r="C520" t="s">
        <v>745</v>
      </c>
      <c r="D520" t="s">
        <v>746</v>
      </c>
      <c r="E520" t="s">
        <v>227</v>
      </c>
      <c r="F520" t="s">
        <v>42</v>
      </c>
      <c r="G520" t="s">
        <v>228</v>
      </c>
      <c r="H520" t="s">
        <v>251</v>
      </c>
      <c r="I520" t="s">
        <v>229</v>
      </c>
      <c r="J520" t="s">
        <v>230</v>
      </c>
      <c r="K520" t="s">
        <v>747</v>
      </c>
      <c r="L520" t="s">
        <v>748</v>
      </c>
      <c r="M520" t="s">
        <v>749</v>
      </c>
      <c r="N520" t="s">
        <v>234</v>
      </c>
      <c r="O520" t="s">
        <v>265</v>
      </c>
      <c r="P520" t="str">
        <f t="shared" si="8"/>
        <v>NO</v>
      </c>
      <c r="Q520" s="7">
        <v>0.2</v>
      </c>
      <c r="R520" s="7">
        <v>0.8</v>
      </c>
      <c r="S520" s="10">
        <v>0.8</v>
      </c>
      <c r="T520" s="9">
        <v>1.8</v>
      </c>
      <c r="U520" t="s">
        <v>0</v>
      </c>
    </row>
    <row r="521" spans="1:21">
      <c r="A521" t="s">
        <v>1054</v>
      </c>
      <c r="B521" t="s">
        <v>1055</v>
      </c>
      <c r="C521" t="s">
        <v>1056</v>
      </c>
      <c r="D521" t="s">
        <v>1057</v>
      </c>
      <c r="E521" t="s">
        <v>227</v>
      </c>
      <c r="F521" t="s">
        <v>42</v>
      </c>
      <c r="G521" t="s">
        <v>228</v>
      </c>
      <c r="H521" t="s">
        <v>292</v>
      </c>
      <c r="I521" t="s">
        <v>561</v>
      </c>
      <c r="J521" t="s">
        <v>230</v>
      </c>
      <c r="K521" t="s">
        <v>1058</v>
      </c>
      <c r="L521" t="s">
        <v>1059</v>
      </c>
      <c r="M521" t="s">
        <v>1060</v>
      </c>
      <c r="N521" t="s">
        <v>240</v>
      </c>
      <c r="O521" t="s">
        <v>265</v>
      </c>
      <c r="P521" t="str">
        <f t="shared" si="8"/>
        <v>NO</v>
      </c>
      <c r="Q521" s="7">
        <v>0.2</v>
      </c>
      <c r="R521" s="7">
        <v>0.8</v>
      </c>
      <c r="S521" s="10">
        <v>0.8</v>
      </c>
      <c r="T521" s="9">
        <v>1.8</v>
      </c>
      <c r="U521" t="s">
        <v>0</v>
      </c>
    </row>
    <row r="522" spans="1:21">
      <c r="A522" t="s">
        <v>1401</v>
      </c>
      <c r="B522" t="s">
        <v>1402</v>
      </c>
      <c r="C522" t="s">
        <v>1403</v>
      </c>
      <c r="D522" t="s">
        <v>1404</v>
      </c>
      <c r="E522" t="s">
        <v>227</v>
      </c>
      <c r="F522" t="s">
        <v>72</v>
      </c>
      <c r="G522" t="s">
        <v>228</v>
      </c>
      <c r="H522" t="s">
        <v>240</v>
      </c>
      <c r="I522" t="s">
        <v>229</v>
      </c>
      <c r="J522" t="s">
        <v>230</v>
      </c>
      <c r="K522" t="s">
        <v>1405</v>
      </c>
      <c r="L522" t="s">
        <v>1406</v>
      </c>
      <c r="M522" t="s">
        <v>1407</v>
      </c>
      <c r="N522" t="s">
        <v>265</v>
      </c>
      <c r="O522" t="s">
        <v>265</v>
      </c>
      <c r="P522" t="str">
        <f t="shared" si="8"/>
        <v>NO</v>
      </c>
      <c r="Q522" s="7">
        <v>0.2</v>
      </c>
      <c r="R522" s="7">
        <v>0.8</v>
      </c>
      <c r="S522" s="10">
        <v>0.8</v>
      </c>
      <c r="T522" s="9">
        <v>1.8</v>
      </c>
      <c r="U522" t="s">
        <v>0</v>
      </c>
    </row>
    <row r="523" spans="1:21">
      <c r="A523" t="s">
        <v>1423</v>
      </c>
      <c r="B523" t="s">
        <v>1424</v>
      </c>
      <c r="C523" t="s">
        <v>1425</v>
      </c>
      <c r="D523" t="s">
        <v>1426</v>
      </c>
      <c r="E523" t="s">
        <v>227</v>
      </c>
      <c r="F523" t="s">
        <v>72</v>
      </c>
      <c r="G523" t="s">
        <v>228</v>
      </c>
      <c r="H523" t="s">
        <v>260</v>
      </c>
      <c r="I523" t="s">
        <v>229</v>
      </c>
      <c r="J523" t="s">
        <v>230</v>
      </c>
      <c r="K523" t="s">
        <v>1427</v>
      </c>
      <c r="L523" t="s">
        <v>1428</v>
      </c>
      <c r="M523" t="s">
        <v>1429</v>
      </c>
      <c r="N523" t="s">
        <v>1430</v>
      </c>
      <c r="O523" t="s">
        <v>265</v>
      </c>
      <c r="P523" t="str">
        <f t="shared" si="8"/>
        <v>NO</v>
      </c>
      <c r="Q523" s="7">
        <v>0.2</v>
      </c>
      <c r="R523" s="7">
        <v>0.8</v>
      </c>
      <c r="S523" s="10">
        <v>0.8</v>
      </c>
      <c r="T523" s="9">
        <v>1.8</v>
      </c>
      <c r="U523" t="s">
        <v>0</v>
      </c>
    </row>
    <row r="524" spans="1:21">
      <c r="A524" t="s">
        <v>1671</v>
      </c>
      <c r="B524" t="s">
        <v>1672</v>
      </c>
      <c r="C524" t="s">
        <v>1673</v>
      </c>
      <c r="D524" t="s">
        <v>1674</v>
      </c>
      <c r="E524" t="s">
        <v>227</v>
      </c>
      <c r="F524" t="s">
        <v>153</v>
      </c>
      <c r="G524" t="s">
        <v>228</v>
      </c>
      <c r="H524" t="s">
        <v>240</v>
      </c>
      <c r="I524" t="s">
        <v>292</v>
      </c>
      <c r="J524" t="s">
        <v>230</v>
      </c>
      <c r="K524" t="s">
        <v>1675</v>
      </c>
      <c r="L524" t="s">
        <v>1676</v>
      </c>
      <c r="M524" t="s">
        <v>1677</v>
      </c>
      <c r="N524" t="s">
        <v>265</v>
      </c>
      <c r="O524" t="s">
        <v>265</v>
      </c>
      <c r="P524" t="str">
        <f t="shared" si="8"/>
        <v>NO</v>
      </c>
      <c r="Q524" s="7">
        <v>0.2</v>
      </c>
      <c r="R524" s="7">
        <v>0.8</v>
      </c>
      <c r="S524" s="10">
        <v>0.8</v>
      </c>
      <c r="T524" s="9">
        <v>1.8</v>
      </c>
      <c r="U524" t="s">
        <v>0</v>
      </c>
    </row>
    <row r="525" spans="1:21">
      <c r="A525" t="s">
        <v>1790</v>
      </c>
      <c r="B525" t="s">
        <v>1791</v>
      </c>
      <c r="C525" t="s">
        <v>1792</v>
      </c>
      <c r="D525" t="s">
        <v>1716</v>
      </c>
      <c r="E525" t="s">
        <v>227</v>
      </c>
      <c r="F525" t="s">
        <v>156</v>
      </c>
      <c r="G525" t="s">
        <v>228</v>
      </c>
      <c r="H525" t="s">
        <v>229</v>
      </c>
      <c r="I525" t="s">
        <v>229</v>
      </c>
      <c r="J525" t="s">
        <v>230</v>
      </c>
      <c r="K525" t="s">
        <v>1793</v>
      </c>
      <c r="L525" t="s">
        <v>1794</v>
      </c>
      <c r="M525" t="s">
        <v>1795</v>
      </c>
      <c r="N525" t="s">
        <v>240</v>
      </c>
      <c r="O525" t="s">
        <v>265</v>
      </c>
      <c r="P525" t="str">
        <f t="shared" si="8"/>
        <v>NO</v>
      </c>
      <c r="Q525" s="7">
        <v>0.2</v>
      </c>
      <c r="R525" s="7">
        <v>0.8</v>
      </c>
      <c r="S525" s="10">
        <v>0.8</v>
      </c>
      <c r="T525" s="9">
        <v>1.8</v>
      </c>
      <c r="U525" t="s">
        <v>0</v>
      </c>
    </row>
    <row r="526" spans="1:21">
      <c r="A526" t="s">
        <v>2494</v>
      </c>
      <c r="B526" t="s">
        <v>2495</v>
      </c>
      <c r="C526" t="s">
        <v>2496</v>
      </c>
      <c r="D526" t="s">
        <v>2497</v>
      </c>
      <c r="E526" t="s">
        <v>227</v>
      </c>
      <c r="F526" t="s">
        <v>42</v>
      </c>
      <c r="G526" t="s">
        <v>228</v>
      </c>
      <c r="H526" t="s">
        <v>251</v>
      </c>
      <c r="I526" t="s">
        <v>229</v>
      </c>
      <c r="J526" t="s">
        <v>230</v>
      </c>
      <c r="K526" t="s">
        <v>2498</v>
      </c>
      <c r="L526" t="s">
        <v>2499</v>
      </c>
      <c r="M526" t="s">
        <v>2500</v>
      </c>
      <c r="N526" t="s">
        <v>240</v>
      </c>
      <c r="O526" t="s">
        <v>265</v>
      </c>
      <c r="P526" t="str">
        <f t="shared" si="8"/>
        <v>NO</v>
      </c>
      <c r="Q526" s="7">
        <v>0.2</v>
      </c>
      <c r="R526" s="7">
        <v>0.8</v>
      </c>
      <c r="S526" s="10">
        <v>0.8</v>
      </c>
      <c r="T526" s="9">
        <v>1.8</v>
      </c>
      <c r="U526" t="s">
        <v>0</v>
      </c>
    </row>
    <row r="527" spans="1:21">
      <c r="A527" t="s">
        <v>2638</v>
      </c>
      <c r="B527" t="s">
        <v>2639</v>
      </c>
      <c r="C527" t="s">
        <v>2640</v>
      </c>
      <c r="D527" t="s">
        <v>421</v>
      </c>
      <c r="E527" t="s">
        <v>227</v>
      </c>
      <c r="F527" t="s">
        <v>42</v>
      </c>
      <c r="G527" t="s">
        <v>228</v>
      </c>
      <c r="H527" t="s">
        <v>260</v>
      </c>
      <c r="I527" t="s">
        <v>292</v>
      </c>
      <c r="J527" t="s">
        <v>230</v>
      </c>
      <c r="K527" t="s">
        <v>2641</v>
      </c>
      <c r="L527" t="s">
        <v>2642</v>
      </c>
      <c r="M527" t="s">
        <v>2643</v>
      </c>
      <c r="N527" t="s">
        <v>240</v>
      </c>
      <c r="O527" t="s">
        <v>265</v>
      </c>
      <c r="P527" t="str">
        <f t="shared" si="8"/>
        <v>NO</v>
      </c>
      <c r="Q527" s="7">
        <v>0.2</v>
      </c>
      <c r="R527" s="7">
        <v>0.8</v>
      </c>
      <c r="S527" s="10">
        <v>0.8</v>
      </c>
      <c r="T527" s="9">
        <v>1.8</v>
      </c>
      <c r="U527" t="s">
        <v>0</v>
      </c>
    </row>
    <row r="528" spans="1:21">
      <c r="A528" t="s">
        <v>3118</v>
      </c>
      <c r="B528" t="s">
        <v>3119</v>
      </c>
      <c r="C528" t="s">
        <v>3120</v>
      </c>
      <c r="D528" t="s">
        <v>3121</v>
      </c>
      <c r="E528" t="s">
        <v>227</v>
      </c>
      <c r="F528" t="s">
        <v>6</v>
      </c>
      <c r="G528" t="s">
        <v>228</v>
      </c>
      <c r="H528" t="s">
        <v>229</v>
      </c>
      <c r="I528" t="s">
        <v>229</v>
      </c>
      <c r="J528" t="s">
        <v>230</v>
      </c>
      <c r="K528" t="s">
        <v>3122</v>
      </c>
      <c r="L528" t="s">
        <v>3123</v>
      </c>
      <c r="M528" t="s">
        <v>3124</v>
      </c>
      <c r="N528" t="s">
        <v>240</v>
      </c>
      <c r="O528" t="s">
        <v>265</v>
      </c>
      <c r="P528" t="str">
        <f t="shared" si="8"/>
        <v>NO</v>
      </c>
      <c r="Q528" s="7">
        <v>0.2</v>
      </c>
      <c r="R528" s="7">
        <v>0.8</v>
      </c>
      <c r="S528" s="10">
        <v>0.8</v>
      </c>
      <c r="T528" s="12">
        <v>1.8</v>
      </c>
      <c r="U528" t="s">
        <v>0</v>
      </c>
    </row>
    <row r="529" spans="1:21">
      <c r="A529" t="s">
        <v>3357</v>
      </c>
      <c r="B529" t="s">
        <v>3358</v>
      </c>
      <c r="C529" t="s">
        <v>3359</v>
      </c>
      <c r="D529" t="s">
        <v>3360</v>
      </c>
      <c r="E529" t="s">
        <v>227</v>
      </c>
      <c r="F529" t="s">
        <v>30</v>
      </c>
      <c r="G529" t="s">
        <v>228</v>
      </c>
      <c r="H529" t="s">
        <v>260</v>
      </c>
      <c r="I529" t="s">
        <v>229</v>
      </c>
      <c r="J529" t="s">
        <v>230</v>
      </c>
      <c r="K529" t="s">
        <v>1442</v>
      </c>
      <c r="L529" t="s">
        <v>3361</v>
      </c>
      <c r="M529" t="s">
        <v>3362</v>
      </c>
      <c r="N529" t="s">
        <v>240</v>
      </c>
      <c r="O529" t="s">
        <v>265</v>
      </c>
      <c r="P529" t="str">
        <f t="shared" si="8"/>
        <v>NO</v>
      </c>
      <c r="Q529" s="7">
        <v>0.2</v>
      </c>
      <c r="R529" s="7">
        <v>0.8</v>
      </c>
      <c r="S529" s="10">
        <v>0.8</v>
      </c>
      <c r="T529" s="9">
        <v>1.8</v>
      </c>
      <c r="U529" t="s">
        <v>0</v>
      </c>
    </row>
    <row r="530" spans="1:21">
      <c r="A530" t="s">
        <v>3908</v>
      </c>
      <c r="B530" t="s">
        <v>3909</v>
      </c>
      <c r="C530" t="s">
        <v>3910</v>
      </c>
      <c r="D530" t="s">
        <v>3911</v>
      </c>
      <c r="E530" t="s">
        <v>227</v>
      </c>
      <c r="F530" t="s">
        <v>18</v>
      </c>
      <c r="G530" t="s">
        <v>228</v>
      </c>
      <c r="H530" t="s">
        <v>292</v>
      </c>
      <c r="I530" t="s">
        <v>292</v>
      </c>
      <c r="J530" t="s">
        <v>230</v>
      </c>
      <c r="K530" t="s">
        <v>3912</v>
      </c>
      <c r="L530" t="s">
        <v>3913</v>
      </c>
      <c r="M530" t="s">
        <v>3914</v>
      </c>
      <c r="N530" t="s">
        <v>240</v>
      </c>
      <c r="O530" t="s">
        <v>265</v>
      </c>
      <c r="P530" t="str">
        <f t="shared" si="8"/>
        <v>NO</v>
      </c>
      <c r="Q530" s="7">
        <v>0.2</v>
      </c>
      <c r="R530" s="7">
        <v>0.8</v>
      </c>
      <c r="S530" s="10">
        <v>0.8</v>
      </c>
      <c r="T530" s="9">
        <v>1.8</v>
      </c>
      <c r="U530" t="s">
        <v>0</v>
      </c>
    </row>
    <row r="531" spans="1:21">
      <c r="A531" t="s">
        <v>4061</v>
      </c>
      <c r="B531" t="s">
        <v>4062</v>
      </c>
      <c r="C531" t="s">
        <v>4063</v>
      </c>
      <c r="D531" t="s">
        <v>4064</v>
      </c>
      <c r="E531" t="s">
        <v>227</v>
      </c>
      <c r="F531" t="s">
        <v>18</v>
      </c>
      <c r="G531" t="s">
        <v>228</v>
      </c>
      <c r="H531" t="s">
        <v>240</v>
      </c>
      <c r="I531" t="s">
        <v>292</v>
      </c>
      <c r="J531" t="s">
        <v>230</v>
      </c>
      <c r="K531" t="s">
        <v>4065</v>
      </c>
      <c r="L531" t="s">
        <v>4066</v>
      </c>
      <c r="M531" t="s">
        <v>4067</v>
      </c>
      <c r="N531" t="s">
        <v>240</v>
      </c>
      <c r="O531" t="s">
        <v>265</v>
      </c>
      <c r="P531" t="str">
        <f t="shared" si="8"/>
        <v>NO</v>
      </c>
      <c r="Q531" s="7">
        <v>0.2</v>
      </c>
      <c r="R531" s="7">
        <v>0.8</v>
      </c>
      <c r="S531" s="10">
        <v>0.8</v>
      </c>
      <c r="T531" s="9">
        <v>1.8</v>
      </c>
      <c r="U531" t="s">
        <v>0</v>
      </c>
    </row>
    <row r="532" spans="1:21">
      <c r="A532" t="s">
        <v>4940</v>
      </c>
      <c r="B532" t="s">
        <v>4941</v>
      </c>
      <c r="C532" t="s">
        <v>4942</v>
      </c>
      <c r="D532" t="s">
        <v>4943</v>
      </c>
      <c r="E532" t="s">
        <v>250</v>
      </c>
      <c r="F532" t="s">
        <v>42</v>
      </c>
      <c r="G532" t="s">
        <v>228</v>
      </c>
      <c r="H532" t="s">
        <v>260</v>
      </c>
      <c r="I532" t="s">
        <v>561</v>
      </c>
      <c r="J532" t="s">
        <v>230</v>
      </c>
      <c r="K532" t="s">
        <v>4944</v>
      </c>
      <c r="L532" t="s">
        <v>4945</v>
      </c>
      <c r="M532" t="s">
        <v>4946</v>
      </c>
      <c r="N532" t="s">
        <v>240</v>
      </c>
      <c r="O532" t="s">
        <v>265</v>
      </c>
      <c r="P532" t="str">
        <f t="shared" si="8"/>
        <v>NO</v>
      </c>
      <c r="Q532" s="7">
        <v>0.2</v>
      </c>
      <c r="R532" s="7">
        <v>0.8</v>
      </c>
      <c r="S532" s="10">
        <v>0.8</v>
      </c>
      <c r="T532" s="9">
        <v>1.8</v>
      </c>
      <c r="U532" t="s">
        <v>0</v>
      </c>
    </row>
    <row r="533" spans="1:21">
      <c r="A533" t="s">
        <v>5593</v>
      </c>
      <c r="B533" t="s">
        <v>5594</v>
      </c>
      <c r="C533" t="s">
        <v>5595</v>
      </c>
      <c r="D533" t="s">
        <v>375</v>
      </c>
      <c r="E533" t="s">
        <v>227</v>
      </c>
      <c r="F533" t="s">
        <v>72</v>
      </c>
      <c r="G533" t="s">
        <v>228</v>
      </c>
      <c r="H533" t="s">
        <v>260</v>
      </c>
      <c r="I533" t="s">
        <v>229</v>
      </c>
      <c r="J533" t="s">
        <v>230</v>
      </c>
      <c r="K533">
        <v>1825</v>
      </c>
      <c r="L533" t="s">
        <v>5596</v>
      </c>
      <c r="M533" t="s">
        <v>5597</v>
      </c>
      <c r="N533" t="s">
        <v>240</v>
      </c>
      <c r="O533" t="s">
        <v>265</v>
      </c>
      <c r="P533" t="str">
        <f t="shared" si="8"/>
        <v>NO</v>
      </c>
      <c r="Q533" s="7">
        <v>0.2</v>
      </c>
      <c r="R533" s="7">
        <v>0.8</v>
      </c>
      <c r="S533" s="10">
        <v>0.8</v>
      </c>
      <c r="T533" s="9">
        <v>1.8</v>
      </c>
      <c r="U533" t="s">
        <v>0</v>
      </c>
    </row>
    <row r="534" spans="1:21">
      <c r="A534" t="s">
        <v>5709</v>
      </c>
      <c r="B534" t="s">
        <v>5710</v>
      </c>
      <c r="C534" t="s">
        <v>5711</v>
      </c>
      <c r="D534" t="s">
        <v>5712</v>
      </c>
      <c r="E534" t="s">
        <v>250</v>
      </c>
      <c r="F534" t="s">
        <v>18</v>
      </c>
      <c r="G534" t="s">
        <v>228</v>
      </c>
      <c r="H534" t="s">
        <v>260</v>
      </c>
      <c r="I534" t="s">
        <v>292</v>
      </c>
      <c r="J534" t="s">
        <v>230</v>
      </c>
      <c r="K534" t="s">
        <v>5713</v>
      </c>
      <c r="L534" t="s">
        <v>5714</v>
      </c>
      <c r="M534" t="s">
        <v>5715</v>
      </c>
      <c r="N534" t="s">
        <v>240</v>
      </c>
      <c r="O534" t="s">
        <v>265</v>
      </c>
      <c r="P534" t="str">
        <f t="shared" si="8"/>
        <v>NO</v>
      </c>
      <c r="Q534" s="7">
        <v>0.2</v>
      </c>
      <c r="R534" s="7">
        <v>0.8</v>
      </c>
      <c r="S534" s="10">
        <v>0.8</v>
      </c>
      <c r="T534" s="9">
        <v>1.8</v>
      </c>
      <c r="U534" t="s">
        <v>0</v>
      </c>
    </row>
    <row r="535" spans="1:21">
      <c r="A535" t="s">
        <v>5854</v>
      </c>
      <c r="B535" t="s">
        <v>5855</v>
      </c>
      <c r="C535" t="s">
        <v>5856</v>
      </c>
      <c r="D535" t="s">
        <v>5857</v>
      </c>
      <c r="E535" t="s">
        <v>250</v>
      </c>
      <c r="F535" t="s">
        <v>187</v>
      </c>
      <c r="G535" t="s">
        <v>228</v>
      </c>
      <c r="H535" t="s">
        <v>260</v>
      </c>
      <c r="I535" t="s">
        <v>229</v>
      </c>
      <c r="J535" t="s">
        <v>230</v>
      </c>
      <c r="K535" t="s">
        <v>5858</v>
      </c>
      <c r="L535" t="s">
        <v>5859</v>
      </c>
      <c r="M535" t="s">
        <v>5860</v>
      </c>
      <c r="N535" t="s">
        <v>240</v>
      </c>
      <c r="O535" t="s">
        <v>265</v>
      </c>
      <c r="P535" t="str">
        <f t="shared" si="8"/>
        <v>NO</v>
      </c>
      <c r="Q535" s="7">
        <v>0.2</v>
      </c>
      <c r="R535" s="7">
        <v>0.8</v>
      </c>
      <c r="S535" s="10">
        <v>0.8</v>
      </c>
      <c r="T535" s="9">
        <v>1.8</v>
      </c>
      <c r="U535" t="s">
        <v>0</v>
      </c>
    </row>
    <row r="536" spans="1:21">
      <c r="A536" t="s">
        <v>5961</v>
      </c>
      <c r="B536" t="s">
        <v>5962</v>
      </c>
      <c r="C536" t="s">
        <v>5963</v>
      </c>
      <c r="D536" t="s">
        <v>5964</v>
      </c>
      <c r="E536" t="s">
        <v>227</v>
      </c>
      <c r="F536" t="s">
        <v>30</v>
      </c>
      <c r="G536" t="s">
        <v>228</v>
      </c>
      <c r="H536" t="s">
        <v>240</v>
      </c>
      <c r="I536" t="s">
        <v>561</v>
      </c>
      <c r="J536" t="s">
        <v>230</v>
      </c>
      <c r="K536" t="s">
        <v>5965</v>
      </c>
      <c r="L536" t="s">
        <v>5966</v>
      </c>
      <c r="M536" t="s">
        <v>5967</v>
      </c>
      <c r="N536" t="s">
        <v>240</v>
      </c>
      <c r="O536" t="s">
        <v>265</v>
      </c>
      <c r="P536" t="str">
        <f t="shared" si="8"/>
        <v>NO</v>
      </c>
      <c r="Q536" s="7">
        <v>0.2</v>
      </c>
      <c r="R536" s="7">
        <v>0.8</v>
      </c>
      <c r="S536" s="10">
        <v>0.8</v>
      </c>
      <c r="T536" s="9">
        <v>1.8</v>
      </c>
      <c r="U536" t="s">
        <v>0</v>
      </c>
    </row>
    <row r="537" spans="1:21">
      <c r="A537" t="s">
        <v>5968</v>
      </c>
      <c r="B537" t="s">
        <v>5969</v>
      </c>
      <c r="C537" t="s">
        <v>5970</v>
      </c>
      <c r="D537" t="s">
        <v>5971</v>
      </c>
      <c r="E537" t="s">
        <v>227</v>
      </c>
      <c r="F537" t="s">
        <v>187</v>
      </c>
      <c r="G537" t="s">
        <v>228</v>
      </c>
      <c r="H537" t="s">
        <v>292</v>
      </c>
      <c r="I537" t="s">
        <v>776</v>
      </c>
      <c r="J537" t="s">
        <v>230</v>
      </c>
      <c r="K537" t="s">
        <v>5972</v>
      </c>
      <c r="L537" t="s">
        <v>5973</v>
      </c>
      <c r="M537" t="s">
        <v>5974</v>
      </c>
      <c r="N537" t="s">
        <v>240</v>
      </c>
      <c r="O537" t="s">
        <v>265</v>
      </c>
      <c r="P537" t="str">
        <f t="shared" si="8"/>
        <v>NO</v>
      </c>
      <c r="Q537" s="7">
        <v>0.2</v>
      </c>
      <c r="R537" s="7">
        <v>0.8</v>
      </c>
      <c r="S537" s="10">
        <v>0.8</v>
      </c>
      <c r="T537" s="9">
        <v>1.8</v>
      </c>
      <c r="U537" t="s">
        <v>0</v>
      </c>
    </row>
    <row r="538" spans="1:21">
      <c r="A538" t="s">
        <v>6226</v>
      </c>
      <c r="B538" t="s">
        <v>6227</v>
      </c>
      <c r="C538" t="s">
        <v>6228</v>
      </c>
      <c r="D538" t="s">
        <v>6229</v>
      </c>
      <c r="E538" t="s">
        <v>250</v>
      </c>
      <c r="F538" t="s">
        <v>189</v>
      </c>
      <c r="G538" t="s">
        <v>228</v>
      </c>
      <c r="H538" t="s">
        <v>229</v>
      </c>
      <c r="I538" t="s">
        <v>292</v>
      </c>
      <c r="J538" t="s">
        <v>230</v>
      </c>
      <c r="K538" t="s">
        <v>234</v>
      </c>
      <c r="L538" t="s">
        <v>6230</v>
      </c>
      <c r="M538" t="s">
        <v>6231</v>
      </c>
      <c r="N538" t="s">
        <v>234</v>
      </c>
      <c r="O538" t="s">
        <v>265</v>
      </c>
      <c r="P538" t="str">
        <f t="shared" si="8"/>
        <v>NO</v>
      </c>
      <c r="Q538" s="7">
        <v>0.2</v>
      </c>
      <c r="R538" s="7">
        <v>0.8</v>
      </c>
      <c r="S538" s="10">
        <v>0.8</v>
      </c>
      <c r="T538" s="9">
        <v>1.8</v>
      </c>
      <c r="U538" t="s">
        <v>0</v>
      </c>
    </row>
    <row r="539" spans="1:21">
      <c r="A539" t="s">
        <v>6260</v>
      </c>
      <c r="B539" t="s">
        <v>6261</v>
      </c>
      <c r="C539" t="s">
        <v>6262</v>
      </c>
      <c r="D539" t="s">
        <v>6263</v>
      </c>
      <c r="E539" t="s">
        <v>227</v>
      </c>
      <c r="F539" t="s">
        <v>30</v>
      </c>
      <c r="G539" t="s">
        <v>228</v>
      </c>
      <c r="H539" t="s">
        <v>260</v>
      </c>
      <c r="I539" t="s">
        <v>229</v>
      </c>
      <c r="J539" t="s">
        <v>230</v>
      </c>
      <c r="K539" t="s">
        <v>6264</v>
      </c>
      <c r="L539" t="s">
        <v>6265</v>
      </c>
      <c r="M539" t="s">
        <v>6266</v>
      </c>
      <c r="N539" t="s">
        <v>240</v>
      </c>
      <c r="O539" t="s">
        <v>265</v>
      </c>
      <c r="P539" t="str">
        <f t="shared" si="8"/>
        <v>NO</v>
      </c>
      <c r="Q539" s="7">
        <v>0.2</v>
      </c>
      <c r="R539" s="7">
        <v>0.8</v>
      </c>
      <c r="S539" s="10">
        <v>0.8</v>
      </c>
      <c r="T539" s="9">
        <v>1.8</v>
      </c>
      <c r="U539" t="s">
        <v>0</v>
      </c>
    </row>
    <row r="540" spans="1:21">
      <c r="A540" t="s">
        <v>6424</v>
      </c>
      <c r="B540" t="s">
        <v>6425</v>
      </c>
      <c r="C540" t="s">
        <v>5535</v>
      </c>
      <c r="D540" t="s">
        <v>6426</v>
      </c>
      <c r="E540" t="s">
        <v>227</v>
      </c>
      <c r="F540" t="s">
        <v>18</v>
      </c>
      <c r="G540" t="s">
        <v>228</v>
      </c>
      <c r="H540" t="s">
        <v>260</v>
      </c>
      <c r="I540" t="s">
        <v>292</v>
      </c>
      <c r="J540" t="s">
        <v>230</v>
      </c>
      <c r="K540" t="s">
        <v>6427</v>
      </c>
      <c r="L540" t="s">
        <v>6428</v>
      </c>
      <c r="M540" t="s">
        <v>6429</v>
      </c>
      <c r="N540" t="s">
        <v>240</v>
      </c>
      <c r="O540" t="s">
        <v>265</v>
      </c>
      <c r="P540" t="str">
        <f t="shared" si="8"/>
        <v>NO</v>
      </c>
      <c r="Q540" s="7">
        <v>0.2</v>
      </c>
      <c r="R540" s="7">
        <v>0.8</v>
      </c>
      <c r="S540" s="10">
        <v>0.8</v>
      </c>
      <c r="T540" s="9">
        <v>1.8</v>
      </c>
      <c r="U540" t="s">
        <v>0</v>
      </c>
    </row>
    <row r="541" spans="1:21">
      <c r="A541" t="s">
        <v>312</v>
      </c>
      <c r="B541" t="s">
        <v>313</v>
      </c>
      <c r="C541" t="s">
        <v>314</v>
      </c>
      <c r="D541" t="s">
        <v>315</v>
      </c>
      <c r="E541" t="s">
        <v>250</v>
      </c>
      <c r="F541" t="s">
        <v>180</v>
      </c>
      <c r="G541" t="s">
        <v>228</v>
      </c>
      <c r="H541" t="s">
        <v>229</v>
      </c>
      <c r="I541" t="s">
        <v>240</v>
      </c>
      <c r="J541" t="s">
        <v>230</v>
      </c>
      <c r="K541" t="s">
        <v>316</v>
      </c>
      <c r="L541" t="s">
        <v>317</v>
      </c>
      <c r="M541" t="s">
        <v>318</v>
      </c>
      <c r="N541" t="s">
        <v>319</v>
      </c>
      <c r="O541" t="s">
        <v>6632</v>
      </c>
      <c r="P541" t="str">
        <f t="shared" si="8"/>
        <v>NO</v>
      </c>
      <c r="Q541" s="7">
        <v>0.2</v>
      </c>
      <c r="R541" s="7">
        <v>0.8</v>
      </c>
      <c r="S541" s="10">
        <v>0.8</v>
      </c>
      <c r="T541" s="9">
        <v>1.8</v>
      </c>
      <c r="U541" t="s">
        <v>0</v>
      </c>
    </row>
    <row r="542" spans="1:21">
      <c r="A542" t="s">
        <v>500</v>
      </c>
      <c r="B542" t="s">
        <v>501</v>
      </c>
      <c r="C542" t="s">
        <v>502</v>
      </c>
      <c r="D542" t="s">
        <v>503</v>
      </c>
      <c r="E542" t="s">
        <v>250</v>
      </c>
      <c r="F542" t="s">
        <v>129</v>
      </c>
      <c r="G542" t="s">
        <v>228</v>
      </c>
      <c r="H542" t="s">
        <v>229</v>
      </c>
      <c r="I542" t="s">
        <v>260</v>
      </c>
      <c r="J542" t="s">
        <v>230</v>
      </c>
      <c r="K542" t="s">
        <v>504</v>
      </c>
      <c r="L542" t="s">
        <v>505</v>
      </c>
      <c r="M542" t="s">
        <v>506</v>
      </c>
      <c r="N542" t="s">
        <v>507</v>
      </c>
      <c r="O542" t="s">
        <v>6637</v>
      </c>
      <c r="P542" t="str">
        <f t="shared" si="8"/>
        <v>NO</v>
      </c>
      <c r="Q542" s="7">
        <v>0.2</v>
      </c>
      <c r="R542" s="7">
        <v>0.8</v>
      </c>
      <c r="S542" s="10">
        <v>0.8</v>
      </c>
      <c r="T542" s="9">
        <v>1.8</v>
      </c>
      <c r="U542" t="s">
        <v>0</v>
      </c>
    </row>
    <row r="543" spans="1:21">
      <c r="A543" t="s">
        <v>1341</v>
      </c>
      <c r="B543" t="s">
        <v>1342</v>
      </c>
      <c r="C543" t="s">
        <v>1343</v>
      </c>
      <c r="D543" t="s">
        <v>1344</v>
      </c>
      <c r="E543" t="s">
        <v>227</v>
      </c>
      <c r="F543" t="s">
        <v>191</v>
      </c>
      <c r="G543" t="s">
        <v>228</v>
      </c>
      <c r="H543" t="s">
        <v>229</v>
      </c>
      <c r="I543" t="s">
        <v>240</v>
      </c>
      <c r="J543" t="s">
        <v>230</v>
      </c>
      <c r="K543" t="s">
        <v>1345</v>
      </c>
      <c r="L543" t="s">
        <v>1346</v>
      </c>
      <c r="M543" t="s">
        <v>1347</v>
      </c>
      <c r="N543" t="s">
        <v>1348</v>
      </c>
      <c r="O543" t="s">
        <v>6653</v>
      </c>
      <c r="P543" t="str">
        <f t="shared" si="8"/>
        <v>NO</v>
      </c>
      <c r="Q543" s="7">
        <v>0.2</v>
      </c>
      <c r="R543" s="7">
        <v>0.8</v>
      </c>
      <c r="S543" s="10">
        <v>0.8</v>
      </c>
      <c r="T543" s="9">
        <v>1.8</v>
      </c>
      <c r="U543" t="s">
        <v>0</v>
      </c>
    </row>
    <row r="544" spans="1:21">
      <c r="A544" t="s">
        <v>1408</v>
      </c>
      <c r="B544" t="s">
        <v>1409</v>
      </c>
      <c r="C544" t="s">
        <v>1410</v>
      </c>
      <c r="D544" t="s">
        <v>1411</v>
      </c>
      <c r="E544" t="s">
        <v>227</v>
      </c>
      <c r="F544" t="s">
        <v>166</v>
      </c>
      <c r="G544" t="s">
        <v>228</v>
      </c>
      <c r="H544" t="s">
        <v>561</v>
      </c>
      <c r="I544" t="s">
        <v>240</v>
      </c>
      <c r="J544" t="s">
        <v>230</v>
      </c>
      <c r="K544">
        <v>1200</v>
      </c>
      <c r="L544" t="s">
        <v>1412</v>
      </c>
      <c r="M544" t="s">
        <v>1413</v>
      </c>
      <c r="N544" t="s">
        <v>1414</v>
      </c>
      <c r="O544" t="s">
        <v>3117</v>
      </c>
      <c r="P544" t="str">
        <f t="shared" si="8"/>
        <v>NO</v>
      </c>
      <c r="Q544" s="7">
        <v>0.2</v>
      </c>
      <c r="R544" s="7">
        <v>0.8</v>
      </c>
      <c r="S544" s="10">
        <v>0.8</v>
      </c>
      <c r="T544" s="9">
        <v>1.8</v>
      </c>
      <c r="U544" t="s">
        <v>0</v>
      </c>
    </row>
    <row r="545" spans="1:21">
      <c r="A545" t="s">
        <v>1485</v>
      </c>
      <c r="B545" t="s">
        <v>1486</v>
      </c>
      <c r="C545" t="s">
        <v>1487</v>
      </c>
      <c r="D545" t="s">
        <v>1488</v>
      </c>
      <c r="E545" t="s">
        <v>227</v>
      </c>
      <c r="F545" t="s">
        <v>60</v>
      </c>
      <c r="G545" t="s">
        <v>228</v>
      </c>
      <c r="H545" t="s">
        <v>240</v>
      </c>
      <c r="I545" t="s">
        <v>251</v>
      </c>
      <c r="J545" t="s">
        <v>230</v>
      </c>
      <c r="K545" t="s">
        <v>1489</v>
      </c>
      <c r="L545" t="s">
        <v>1490</v>
      </c>
      <c r="M545" t="s">
        <v>1491</v>
      </c>
      <c r="N545" t="s">
        <v>296</v>
      </c>
      <c r="O545" t="s">
        <v>3117</v>
      </c>
      <c r="P545" t="str">
        <f t="shared" si="8"/>
        <v>NO</v>
      </c>
      <c r="Q545" s="7">
        <v>0.2</v>
      </c>
      <c r="R545" s="7">
        <v>0.8</v>
      </c>
      <c r="S545" s="10">
        <v>0.8</v>
      </c>
      <c r="T545" s="9">
        <v>1.8</v>
      </c>
      <c r="U545" t="s">
        <v>0</v>
      </c>
    </row>
    <row r="546" spans="1:21">
      <c r="A546" t="s">
        <v>837</v>
      </c>
      <c r="B546" t="s">
        <v>838</v>
      </c>
      <c r="C546" t="s">
        <v>839</v>
      </c>
      <c r="D546" t="s">
        <v>840</v>
      </c>
      <c r="E546" t="s">
        <v>250</v>
      </c>
      <c r="F546" t="s">
        <v>428</v>
      </c>
      <c r="G546" t="s">
        <v>228</v>
      </c>
      <c r="H546" t="s">
        <v>229</v>
      </c>
      <c r="I546" t="s">
        <v>260</v>
      </c>
      <c r="J546" t="s">
        <v>230</v>
      </c>
      <c r="K546" t="s">
        <v>841</v>
      </c>
      <c r="L546" t="s">
        <v>842</v>
      </c>
      <c r="M546" t="s">
        <v>843</v>
      </c>
      <c r="N546" t="s">
        <v>844</v>
      </c>
      <c r="O546" t="s">
        <v>265</v>
      </c>
      <c r="P546" t="str">
        <f t="shared" si="8"/>
        <v>NO</v>
      </c>
      <c r="Q546" s="7">
        <v>0.2</v>
      </c>
      <c r="R546" s="7">
        <v>0.8</v>
      </c>
      <c r="S546" s="10">
        <v>0.8</v>
      </c>
      <c r="T546" s="9">
        <v>1.8</v>
      </c>
      <c r="U546" t="s">
        <v>0</v>
      </c>
    </row>
    <row r="547" spans="1:21">
      <c r="A547" t="s">
        <v>2334</v>
      </c>
      <c r="B547" t="s">
        <v>2335</v>
      </c>
      <c r="C547" t="s">
        <v>2336</v>
      </c>
      <c r="D547" t="s">
        <v>2337</v>
      </c>
      <c r="E547" t="s">
        <v>250</v>
      </c>
      <c r="F547" t="s">
        <v>176</v>
      </c>
      <c r="G547" t="s">
        <v>228</v>
      </c>
      <c r="H547" t="s">
        <v>229</v>
      </c>
      <c r="I547" t="s">
        <v>240</v>
      </c>
      <c r="J547" t="s">
        <v>230</v>
      </c>
      <c r="K547" t="s">
        <v>2338</v>
      </c>
      <c r="L547" t="s">
        <v>2339</v>
      </c>
      <c r="M547" t="s">
        <v>2340</v>
      </c>
      <c r="N547" t="s">
        <v>2341</v>
      </c>
      <c r="O547" t="s">
        <v>6670</v>
      </c>
      <c r="P547" t="str">
        <f t="shared" si="8"/>
        <v>NO</v>
      </c>
      <c r="Q547" s="7">
        <v>0.2</v>
      </c>
      <c r="R547" s="7">
        <v>0.8</v>
      </c>
      <c r="S547" s="10">
        <v>0.8</v>
      </c>
      <c r="T547" s="9">
        <v>1.8</v>
      </c>
      <c r="U547" t="s">
        <v>0</v>
      </c>
    </row>
    <row r="548" spans="1:21">
      <c r="A548" t="s">
        <v>2871</v>
      </c>
      <c r="B548" t="s">
        <v>2872</v>
      </c>
      <c r="C548" t="s">
        <v>2873</v>
      </c>
      <c r="D548" t="s">
        <v>2874</v>
      </c>
      <c r="E548" t="s">
        <v>227</v>
      </c>
      <c r="F548" t="s">
        <v>72</v>
      </c>
      <c r="G548" t="s">
        <v>228</v>
      </c>
      <c r="H548" t="s">
        <v>240</v>
      </c>
      <c r="I548" t="s">
        <v>251</v>
      </c>
      <c r="J548" t="s">
        <v>230</v>
      </c>
      <c r="K548" t="s">
        <v>2875</v>
      </c>
      <c r="L548" t="s">
        <v>2876</v>
      </c>
      <c r="M548" t="s">
        <v>2877</v>
      </c>
      <c r="N548" t="s">
        <v>1039</v>
      </c>
      <c r="O548" t="s">
        <v>6650</v>
      </c>
      <c r="P548" t="str">
        <f t="shared" si="8"/>
        <v>NO</v>
      </c>
      <c r="Q548" s="7">
        <v>0.2</v>
      </c>
      <c r="R548" s="7">
        <v>0.8</v>
      </c>
      <c r="S548" s="10">
        <v>0.8</v>
      </c>
      <c r="T548" s="9">
        <v>1.8</v>
      </c>
      <c r="U548" t="s">
        <v>0</v>
      </c>
    </row>
    <row r="549" spans="1:21">
      <c r="A549" t="s">
        <v>2954</v>
      </c>
      <c r="B549" t="s">
        <v>2955</v>
      </c>
      <c r="C549" t="s">
        <v>2956</v>
      </c>
      <c r="D549" t="s">
        <v>2957</v>
      </c>
      <c r="E549" t="s">
        <v>250</v>
      </c>
      <c r="F549" t="s">
        <v>42</v>
      </c>
      <c r="G549" t="s">
        <v>228</v>
      </c>
      <c r="H549" t="s">
        <v>260</v>
      </c>
      <c r="I549" t="s">
        <v>251</v>
      </c>
      <c r="J549" t="s">
        <v>230</v>
      </c>
      <c r="K549" t="s">
        <v>2958</v>
      </c>
      <c r="L549" t="s">
        <v>2959</v>
      </c>
      <c r="M549" t="s">
        <v>2960</v>
      </c>
      <c r="N549" t="s">
        <v>2961</v>
      </c>
      <c r="O549" t="s">
        <v>3117</v>
      </c>
      <c r="P549" t="str">
        <f t="shared" si="8"/>
        <v>NO</v>
      </c>
      <c r="Q549" s="7">
        <v>0.2</v>
      </c>
      <c r="R549" s="7">
        <v>0.8</v>
      </c>
      <c r="S549" s="10">
        <v>0.8</v>
      </c>
      <c r="T549" s="9">
        <v>1.8</v>
      </c>
      <c r="U549" t="s">
        <v>0</v>
      </c>
    </row>
    <row r="550" spans="1:21">
      <c r="A550" t="s">
        <v>3264</v>
      </c>
      <c r="B550" t="s">
        <v>3265</v>
      </c>
      <c r="C550" t="s">
        <v>1178</v>
      </c>
      <c r="D550" t="s">
        <v>3266</v>
      </c>
      <c r="E550" t="s">
        <v>227</v>
      </c>
      <c r="F550" t="s">
        <v>129</v>
      </c>
      <c r="G550" t="s">
        <v>228</v>
      </c>
      <c r="H550" t="s">
        <v>229</v>
      </c>
      <c r="I550" t="s">
        <v>260</v>
      </c>
      <c r="J550" t="s">
        <v>230</v>
      </c>
      <c r="K550" t="s">
        <v>3267</v>
      </c>
      <c r="L550" t="s">
        <v>3268</v>
      </c>
      <c r="M550" t="s">
        <v>3269</v>
      </c>
      <c r="N550" t="s">
        <v>3270</v>
      </c>
      <c r="O550" t="s">
        <v>6692</v>
      </c>
      <c r="P550" t="str">
        <f t="shared" si="8"/>
        <v>NO</v>
      </c>
      <c r="Q550" s="7">
        <v>0.2</v>
      </c>
      <c r="R550" s="7">
        <v>0.8</v>
      </c>
      <c r="S550" s="10">
        <v>0.8</v>
      </c>
      <c r="T550" s="9">
        <v>1.8</v>
      </c>
      <c r="U550" t="s">
        <v>0</v>
      </c>
    </row>
    <row r="551" spans="1:21">
      <c r="A551" t="s">
        <v>3522</v>
      </c>
      <c r="B551" t="s">
        <v>3523</v>
      </c>
      <c r="C551" t="s">
        <v>3524</v>
      </c>
      <c r="D551" t="s">
        <v>2687</v>
      </c>
      <c r="E551" t="s">
        <v>227</v>
      </c>
      <c r="F551" t="s">
        <v>18</v>
      </c>
      <c r="G551" t="s">
        <v>228</v>
      </c>
      <c r="H551" t="s">
        <v>260</v>
      </c>
      <c r="I551" t="s">
        <v>251</v>
      </c>
      <c r="J551" t="s">
        <v>230</v>
      </c>
      <c r="K551" t="s">
        <v>3525</v>
      </c>
      <c r="L551" t="s">
        <v>3526</v>
      </c>
      <c r="M551" t="s">
        <v>3527</v>
      </c>
      <c r="N551" t="s">
        <v>2269</v>
      </c>
      <c r="O551" t="s">
        <v>2269</v>
      </c>
      <c r="P551" t="str">
        <f t="shared" si="8"/>
        <v>NO</v>
      </c>
      <c r="Q551" s="7">
        <v>0.2</v>
      </c>
      <c r="R551" s="7">
        <v>0.8</v>
      </c>
      <c r="S551" s="10">
        <v>0.8</v>
      </c>
      <c r="T551" s="9">
        <v>1.8</v>
      </c>
      <c r="U551" t="s">
        <v>0</v>
      </c>
    </row>
    <row r="552" spans="1:21">
      <c r="A552" t="s">
        <v>1376</v>
      </c>
      <c r="B552" t="s">
        <v>1377</v>
      </c>
      <c r="C552" t="s">
        <v>1378</v>
      </c>
      <c r="D552" t="s">
        <v>269</v>
      </c>
      <c r="E552" t="s">
        <v>227</v>
      </c>
      <c r="F552" t="s">
        <v>600</v>
      </c>
      <c r="G552" t="s">
        <v>228</v>
      </c>
      <c r="H552" t="s">
        <v>292</v>
      </c>
      <c r="I552" t="s">
        <v>240</v>
      </c>
      <c r="J552" t="s">
        <v>230</v>
      </c>
      <c r="K552" t="s">
        <v>1379</v>
      </c>
      <c r="L552" t="s">
        <v>1380</v>
      </c>
      <c r="M552" t="s">
        <v>1381</v>
      </c>
      <c r="N552" t="s">
        <v>240</v>
      </c>
      <c r="O552" t="s">
        <v>265</v>
      </c>
      <c r="P552" t="str">
        <f t="shared" si="8"/>
        <v>NO</v>
      </c>
      <c r="Q552" s="7">
        <v>0.2</v>
      </c>
      <c r="R552" s="7">
        <v>0.8</v>
      </c>
      <c r="S552" s="10">
        <v>0.8</v>
      </c>
      <c r="T552" s="9">
        <v>1.8</v>
      </c>
      <c r="U552" t="s">
        <v>0</v>
      </c>
    </row>
    <row r="553" spans="1:21">
      <c r="A553" t="s">
        <v>1693</v>
      </c>
      <c r="B553" t="s">
        <v>1694</v>
      </c>
      <c r="C553" t="s">
        <v>1695</v>
      </c>
      <c r="D553" t="s">
        <v>1696</v>
      </c>
      <c r="E553" t="s">
        <v>227</v>
      </c>
      <c r="F553" t="s">
        <v>428</v>
      </c>
      <c r="G553" t="s">
        <v>228</v>
      </c>
      <c r="H553" t="s">
        <v>229</v>
      </c>
      <c r="I553" t="s">
        <v>240</v>
      </c>
      <c r="J553" t="s">
        <v>230</v>
      </c>
      <c r="K553" t="s">
        <v>985</v>
      </c>
      <c r="L553" t="s">
        <v>1697</v>
      </c>
      <c r="M553" t="s">
        <v>1698</v>
      </c>
      <c r="N553" t="s">
        <v>240</v>
      </c>
      <c r="O553" t="s">
        <v>265</v>
      </c>
      <c r="P553" t="str">
        <f t="shared" si="8"/>
        <v>NO</v>
      </c>
      <c r="Q553" s="7">
        <v>0.2</v>
      </c>
      <c r="R553" s="7">
        <v>0.8</v>
      </c>
      <c r="S553" s="10">
        <v>0.8</v>
      </c>
      <c r="T553" s="9">
        <v>1.8</v>
      </c>
      <c r="U553" t="s">
        <v>0</v>
      </c>
    </row>
    <row r="554" spans="1:21">
      <c r="A554" t="s">
        <v>1841</v>
      </c>
      <c r="B554" t="s">
        <v>1842</v>
      </c>
      <c r="C554" t="s">
        <v>1843</v>
      </c>
      <c r="D554" t="s">
        <v>1844</v>
      </c>
      <c r="E554" t="s">
        <v>250</v>
      </c>
      <c r="F554" t="s">
        <v>600</v>
      </c>
      <c r="G554" t="s">
        <v>228</v>
      </c>
      <c r="H554" t="s">
        <v>229</v>
      </c>
      <c r="I554" t="s">
        <v>240</v>
      </c>
      <c r="J554" t="s">
        <v>230</v>
      </c>
      <c r="K554" t="s">
        <v>262</v>
      </c>
      <c r="L554" t="s">
        <v>1845</v>
      </c>
      <c r="M554" t="s">
        <v>1846</v>
      </c>
      <c r="N554" t="s">
        <v>265</v>
      </c>
      <c r="O554" t="s">
        <v>265</v>
      </c>
      <c r="P554" t="str">
        <f t="shared" si="8"/>
        <v>NO</v>
      </c>
      <c r="Q554" s="7">
        <v>0.2</v>
      </c>
      <c r="R554" s="7">
        <v>0.8</v>
      </c>
      <c r="S554" s="10">
        <v>0.8</v>
      </c>
      <c r="T554" s="9">
        <v>1.8</v>
      </c>
      <c r="U554" t="s">
        <v>0</v>
      </c>
    </row>
    <row r="555" spans="1:21">
      <c r="A555" t="s">
        <v>4559</v>
      </c>
      <c r="B555" t="s">
        <v>4560</v>
      </c>
      <c r="C555" t="s">
        <v>4561</v>
      </c>
      <c r="D555" t="s">
        <v>658</v>
      </c>
      <c r="E555" t="s">
        <v>250</v>
      </c>
      <c r="F555" t="s">
        <v>129</v>
      </c>
      <c r="G555" t="s">
        <v>228</v>
      </c>
      <c r="H555" t="s">
        <v>229</v>
      </c>
      <c r="I555" t="s">
        <v>240</v>
      </c>
      <c r="J555" t="s">
        <v>230</v>
      </c>
      <c r="K555" t="s">
        <v>4562</v>
      </c>
      <c r="L555" t="s">
        <v>4563</v>
      </c>
      <c r="M555" t="s">
        <v>4564</v>
      </c>
      <c r="N555" t="s">
        <v>4565</v>
      </c>
      <c r="O555" t="s">
        <v>6722</v>
      </c>
      <c r="P555" t="str">
        <f t="shared" si="8"/>
        <v>NO</v>
      </c>
      <c r="Q555" s="7">
        <v>0.2</v>
      </c>
      <c r="R555" s="7">
        <v>0.8</v>
      </c>
      <c r="S555" s="10">
        <v>0.8</v>
      </c>
      <c r="T555" s="9">
        <v>1.8</v>
      </c>
      <c r="U555" t="s">
        <v>0</v>
      </c>
    </row>
    <row r="556" spans="1:21">
      <c r="A556" t="s">
        <v>4728</v>
      </c>
      <c r="B556" t="s">
        <v>4729</v>
      </c>
      <c r="C556" t="s">
        <v>4730</v>
      </c>
      <c r="D556" t="s">
        <v>4731</v>
      </c>
      <c r="E556" t="s">
        <v>227</v>
      </c>
      <c r="F556" t="s">
        <v>191</v>
      </c>
      <c r="G556" t="s">
        <v>228</v>
      </c>
      <c r="H556" t="s">
        <v>229</v>
      </c>
      <c r="I556" t="s">
        <v>240</v>
      </c>
      <c r="J556" t="s">
        <v>230</v>
      </c>
      <c r="K556" t="s">
        <v>3905</v>
      </c>
      <c r="L556" t="s">
        <v>4732</v>
      </c>
      <c r="M556" t="s">
        <v>4733</v>
      </c>
      <c r="N556" t="s">
        <v>595</v>
      </c>
      <c r="O556" t="s">
        <v>6640</v>
      </c>
      <c r="P556" t="str">
        <f t="shared" si="8"/>
        <v>NO</v>
      </c>
      <c r="Q556" s="7">
        <v>0.2</v>
      </c>
      <c r="R556" s="7">
        <v>0.8</v>
      </c>
      <c r="S556" s="10">
        <v>0.8</v>
      </c>
      <c r="T556" s="9">
        <v>1.8</v>
      </c>
      <c r="U556" t="s">
        <v>0</v>
      </c>
    </row>
    <row r="557" spans="1:21">
      <c r="A557" t="s">
        <v>4812</v>
      </c>
      <c r="B557" t="s">
        <v>4813</v>
      </c>
      <c r="C557" t="s">
        <v>4814</v>
      </c>
      <c r="D557" t="s">
        <v>4815</v>
      </c>
      <c r="E557" t="s">
        <v>227</v>
      </c>
      <c r="F557" t="s">
        <v>166</v>
      </c>
      <c r="G557" t="s">
        <v>228</v>
      </c>
      <c r="H557" t="s">
        <v>251</v>
      </c>
      <c r="I557" t="s">
        <v>1964</v>
      </c>
      <c r="J557" t="s">
        <v>230</v>
      </c>
      <c r="K557" t="s">
        <v>4816</v>
      </c>
      <c r="L557" t="s">
        <v>4817</v>
      </c>
      <c r="M557" t="s">
        <v>4818</v>
      </c>
      <c r="N557" t="s">
        <v>199</v>
      </c>
      <c r="O557" t="s">
        <v>6703</v>
      </c>
      <c r="P557" t="str">
        <f t="shared" si="8"/>
        <v>NO</v>
      </c>
      <c r="Q557" s="7">
        <v>0.2</v>
      </c>
      <c r="R557" s="7">
        <v>0.8</v>
      </c>
      <c r="S557" s="10">
        <v>0.8</v>
      </c>
      <c r="T557" s="9">
        <v>1.8</v>
      </c>
      <c r="U557" t="s">
        <v>0</v>
      </c>
    </row>
    <row r="558" spans="1:21">
      <c r="A558" t="s">
        <v>5774</v>
      </c>
      <c r="B558" t="s">
        <v>5775</v>
      </c>
      <c r="C558" t="s">
        <v>5776</v>
      </c>
      <c r="D558" t="s">
        <v>5777</v>
      </c>
      <c r="E558" t="s">
        <v>227</v>
      </c>
      <c r="F558" t="s">
        <v>42</v>
      </c>
      <c r="G558" t="s">
        <v>228</v>
      </c>
      <c r="H558" t="s">
        <v>229</v>
      </c>
      <c r="I558" t="s">
        <v>260</v>
      </c>
      <c r="J558" t="s">
        <v>230</v>
      </c>
      <c r="K558" t="s">
        <v>5778</v>
      </c>
      <c r="L558" t="s">
        <v>5779</v>
      </c>
      <c r="M558" t="s">
        <v>5780</v>
      </c>
      <c r="N558" t="s">
        <v>240</v>
      </c>
      <c r="O558" t="s">
        <v>2269</v>
      </c>
      <c r="P558" t="str">
        <f t="shared" si="8"/>
        <v>NO</v>
      </c>
      <c r="Q558" s="7">
        <v>0.2</v>
      </c>
      <c r="R558" s="7">
        <v>0.8</v>
      </c>
      <c r="S558" s="10">
        <v>0.8</v>
      </c>
      <c r="T558" s="9">
        <v>1.8</v>
      </c>
      <c r="U558" t="s">
        <v>0</v>
      </c>
    </row>
    <row r="559" spans="1:21">
      <c r="A559" t="s">
        <v>5921</v>
      </c>
      <c r="B559" t="s">
        <v>5922</v>
      </c>
      <c r="C559" t="s">
        <v>5923</v>
      </c>
      <c r="D559" t="s">
        <v>5924</v>
      </c>
      <c r="E559" t="s">
        <v>227</v>
      </c>
      <c r="F559" t="s">
        <v>42</v>
      </c>
      <c r="G559" t="s">
        <v>228</v>
      </c>
      <c r="H559" t="s">
        <v>229</v>
      </c>
      <c r="I559" t="s">
        <v>260</v>
      </c>
      <c r="J559" t="s">
        <v>230</v>
      </c>
      <c r="K559" t="s">
        <v>5925</v>
      </c>
      <c r="L559" t="s">
        <v>5926</v>
      </c>
      <c r="M559" t="s">
        <v>5927</v>
      </c>
      <c r="N559" t="s">
        <v>712</v>
      </c>
      <c r="O559" t="s">
        <v>2269</v>
      </c>
      <c r="P559" t="str">
        <f t="shared" si="8"/>
        <v>NO</v>
      </c>
      <c r="Q559" s="7">
        <v>0.2</v>
      </c>
      <c r="R559" s="7">
        <v>0.8</v>
      </c>
      <c r="S559" s="10">
        <v>0.8</v>
      </c>
      <c r="T559" s="9">
        <v>1.8</v>
      </c>
      <c r="U559" t="s">
        <v>0</v>
      </c>
    </row>
    <row r="560" spans="1:21">
      <c r="A560" t="s">
        <v>5921</v>
      </c>
      <c r="B560" t="s">
        <v>5922</v>
      </c>
      <c r="C560" t="s">
        <v>5923</v>
      </c>
      <c r="D560" t="s">
        <v>5924</v>
      </c>
      <c r="E560" t="s">
        <v>227</v>
      </c>
      <c r="F560" t="s">
        <v>42</v>
      </c>
      <c r="G560" t="s">
        <v>228</v>
      </c>
      <c r="H560" t="s">
        <v>229</v>
      </c>
      <c r="I560" t="s">
        <v>260</v>
      </c>
      <c r="J560" t="s">
        <v>230</v>
      </c>
      <c r="K560" t="s">
        <v>5928</v>
      </c>
      <c r="L560" t="s">
        <v>5929</v>
      </c>
      <c r="M560" t="s">
        <v>5930</v>
      </c>
      <c r="N560" t="s">
        <v>712</v>
      </c>
      <c r="O560" t="s">
        <v>2269</v>
      </c>
      <c r="P560" t="str">
        <f t="shared" si="8"/>
        <v>NO</v>
      </c>
      <c r="Q560" s="7">
        <v>0.2</v>
      </c>
      <c r="R560" s="7">
        <v>0.8</v>
      </c>
      <c r="S560" s="10">
        <v>0.8</v>
      </c>
      <c r="T560" s="9">
        <v>1.8</v>
      </c>
      <c r="U560" t="s">
        <v>0</v>
      </c>
    </row>
    <row r="561" spans="1:21">
      <c r="A561" t="s">
        <v>6384</v>
      </c>
      <c r="B561" t="s">
        <v>6385</v>
      </c>
      <c r="C561" t="s">
        <v>6386</v>
      </c>
      <c r="D561" t="s">
        <v>6387</v>
      </c>
      <c r="E561" t="s">
        <v>250</v>
      </c>
      <c r="F561" t="s">
        <v>117</v>
      </c>
      <c r="G561" t="s">
        <v>228</v>
      </c>
      <c r="H561" t="s">
        <v>229</v>
      </c>
      <c r="I561" t="s">
        <v>240</v>
      </c>
      <c r="J561" t="s">
        <v>230</v>
      </c>
      <c r="K561" t="s">
        <v>6388</v>
      </c>
      <c r="L561" t="s">
        <v>6389</v>
      </c>
      <c r="M561" t="s">
        <v>6390</v>
      </c>
      <c r="N561" t="s">
        <v>6391</v>
      </c>
      <c r="O561" t="s">
        <v>6762</v>
      </c>
      <c r="P561" t="str">
        <f t="shared" si="8"/>
        <v>NO</v>
      </c>
      <c r="Q561" s="7">
        <v>0.2</v>
      </c>
      <c r="R561" s="7">
        <v>0.8</v>
      </c>
      <c r="S561" s="10">
        <v>0.8</v>
      </c>
      <c r="T561" s="9">
        <v>1.8</v>
      </c>
      <c r="U561" t="s">
        <v>0</v>
      </c>
    </row>
    <row r="562" spans="1:21">
      <c r="A562" t="s">
        <v>6475</v>
      </c>
      <c r="B562" t="s">
        <v>6476</v>
      </c>
      <c r="C562" t="s">
        <v>4262</v>
      </c>
      <c r="D562" t="s">
        <v>6477</v>
      </c>
      <c r="E562" t="s">
        <v>227</v>
      </c>
      <c r="F562" t="s">
        <v>168</v>
      </c>
      <c r="G562" t="s">
        <v>228</v>
      </c>
      <c r="H562" t="s">
        <v>229</v>
      </c>
      <c r="I562" t="s">
        <v>240</v>
      </c>
      <c r="J562" t="s">
        <v>230</v>
      </c>
      <c r="K562" t="s">
        <v>6478</v>
      </c>
      <c r="L562" t="s">
        <v>6479</v>
      </c>
      <c r="M562" t="s">
        <v>6480</v>
      </c>
      <c r="N562" t="s">
        <v>712</v>
      </c>
      <c r="O562" t="s">
        <v>2603</v>
      </c>
      <c r="P562" t="str">
        <f t="shared" si="8"/>
        <v>NO</v>
      </c>
      <c r="Q562" s="7">
        <v>0.2</v>
      </c>
      <c r="R562" s="7">
        <v>0.8</v>
      </c>
      <c r="S562" s="10">
        <v>0.8</v>
      </c>
      <c r="T562" s="9">
        <v>1.8</v>
      </c>
      <c r="U562" t="s">
        <v>0</v>
      </c>
    </row>
    <row r="563" spans="1:21">
      <c r="A563" t="s">
        <v>3991</v>
      </c>
      <c r="B563" t="s">
        <v>3992</v>
      </c>
      <c r="C563" t="s">
        <v>3993</v>
      </c>
      <c r="D563" t="s">
        <v>3994</v>
      </c>
      <c r="E563" t="s">
        <v>227</v>
      </c>
      <c r="F563" t="s">
        <v>600</v>
      </c>
      <c r="G563" t="s">
        <v>228</v>
      </c>
      <c r="H563" t="s">
        <v>292</v>
      </c>
      <c r="I563" t="s">
        <v>240</v>
      </c>
      <c r="J563" t="s">
        <v>230</v>
      </c>
      <c r="K563" t="s">
        <v>3995</v>
      </c>
      <c r="L563" t="s">
        <v>3996</v>
      </c>
      <c r="M563" t="s">
        <v>3997</v>
      </c>
      <c r="N563" t="s">
        <v>265</v>
      </c>
      <c r="O563" t="s">
        <v>265</v>
      </c>
      <c r="P563" t="str">
        <f t="shared" si="8"/>
        <v>NO</v>
      </c>
      <c r="Q563" s="7">
        <v>0.2</v>
      </c>
      <c r="R563" s="7">
        <v>0.8</v>
      </c>
      <c r="S563" s="10">
        <v>0.8</v>
      </c>
      <c r="T563" s="9">
        <v>1.8</v>
      </c>
      <c r="U563" t="s">
        <v>0</v>
      </c>
    </row>
    <row r="564" spans="1:21">
      <c r="A564" t="s">
        <v>246</v>
      </c>
      <c r="B564" t="s">
        <v>247</v>
      </c>
      <c r="C564" t="s">
        <v>248</v>
      </c>
      <c r="D564" t="s">
        <v>249</v>
      </c>
      <c r="E564" t="s">
        <v>250</v>
      </c>
      <c r="F564" t="s">
        <v>158</v>
      </c>
      <c r="G564" t="s">
        <v>228</v>
      </c>
      <c r="H564" t="s">
        <v>251</v>
      </c>
      <c r="I564" t="s">
        <v>240</v>
      </c>
      <c r="J564" t="s">
        <v>230</v>
      </c>
      <c r="K564" t="s">
        <v>252</v>
      </c>
      <c r="L564" t="s">
        <v>253</v>
      </c>
      <c r="M564" t="s">
        <v>254</v>
      </c>
      <c r="N564" t="s">
        <v>240</v>
      </c>
      <c r="O564" t="s">
        <v>265</v>
      </c>
      <c r="P564" t="str">
        <f t="shared" si="8"/>
        <v>NO</v>
      </c>
      <c r="Q564" s="7">
        <v>0.2</v>
      </c>
      <c r="R564" s="7">
        <v>0.8</v>
      </c>
      <c r="S564" s="10">
        <v>0.8</v>
      </c>
      <c r="T564" s="9">
        <v>1.8</v>
      </c>
      <c r="U564" t="s">
        <v>0</v>
      </c>
    </row>
    <row r="565" spans="1:21">
      <c r="A565" t="s">
        <v>372</v>
      </c>
      <c r="B565" t="s">
        <v>373</v>
      </c>
      <c r="C565" t="s">
        <v>374</v>
      </c>
      <c r="D565" t="s">
        <v>375</v>
      </c>
      <c r="E565" t="s">
        <v>227</v>
      </c>
      <c r="F565" t="s">
        <v>180</v>
      </c>
      <c r="G565" t="s">
        <v>228</v>
      </c>
      <c r="H565" t="s">
        <v>229</v>
      </c>
      <c r="I565" t="s">
        <v>240</v>
      </c>
      <c r="J565" t="s">
        <v>230</v>
      </c>
      <c r="K565" t="s">
        <v>376</v>
      </c>
      <c r="L565" t="s">
        <v>377</v>
      </c>
      <c r="M565" t="s">
        <v>378</v>
      </c>
      <c r="N565" t="s">
        <v>240</v>
      </c>
      <c r="O565" t="s">
        <v>265</v>
      </c>
      <c r="P565" t="str">
        <f t="shared" si="8"/>
        <v>NO</v>
      </c>
      <c r="Q565" s="7">
        <v>0.2</v>
      </c>
      <c r="R565" s="7">
        <v>0.8</v>
      </c>
      <c r="S565" s="10">
        <v>0.8</v>
      </c>
      <c r="T565" s="9">
        <v>1.8</v>
      </c>
      <c r="U565" t="s">
        <v>0</v>
      </c>
    </row>
    <row r="566" spans="1:21">
      <c r="A566" t="s">
        <v>483</v>
      </c>
      <c r="B566" t="s">
        <v>484</v>
      </c>
      <c r="C566" t="s">
        <v>485</v>
      </c>
      <c r="D566" t="s">
        <v>486</v>
      </c>
      <c r="E566" t="s">
        <v>227</v>
      </c>
      <c r="F566" t="s">
        <v>129</v>
      </c>
      <c r="G566" t="s">
        <v>228</v>
      </c>
      <c r="H566" t="s">
        <v>229</v>
      </c>
      <c r="I566" t="s">
        <v>240</v>
      </c>
      <c r="J566" t="s">
        <v>230</v>
      </c>
      <c r="K566" t="s">
        <v>487</v>
      </c>
      <c r="L566" t="s">
        <v>488</v>
      </c>
      <c r="M566" t="s">
        <v>489</v>
      </c>
      <c r="N566" t="s">
        <v>490</v>
      </c>
      <c r="O566" t="s">
        <v>265</v>
      </c>
      <c r="P566" t="str">
        <f t="shared" si="8"/>
        <v>NO</v>
      </c>
      <c r="Q566" s="7">
        <v>0.2</v>
      </c>
      <c r="R566" s="7">
        <v>0.8</v>
      </c>
      <c r="S566" s="10">
        <v>0.8</v>
      </c>
      <c r="T566" s="9">
        <v>1.8</v>
      </c>
      <c r="U566" t="s">
        <v>0</v>
      </c>
    </row>
    <row r="567" spans="1:21">
      <c r="A567" t="s">
        <v>627</v>
      </c>
      <c r="B567" t="s">
        <v>628</v>
      </c>
      <c r="C567" t="s">
        <v>629</v>
      </c>
      <c r="D567" t="s">
        <v>630</v>
      </c>
      <c r="E567" t="s">
        <v>227</v>
      </c>
      <c r="F567" t="s">
        <v>184</v>
      </c>
      <c r="G567" t="s">
        <v>228</v>
      </c>
      <c r="H567" t="s">
        <v>229</v>
      </c>
      <c r="I567" t="s">
        <v>260</v>
      </c>
      <c r="J567" t="s">
        <v>230</v>
      </c>
      <c r="K567" t="s">
        <v>631</v>
      </c>
      <c r="L567" t="s">
        <v>632</v>
      </c>
      <c r="M567" t="s">
        <v>633</v>
      </c>
      <c r="N567" t="s">
        <v>240</v>
      </c>
      <c r="O567" t="s">
        <v>265</v>
      </c>
      <c r="P567" t="str">
        <f t="shared" si="8"/>
        <v>NO</v>
      </c>
      <c r="Q567" s="7">
        <v>0.2</v>
      </c>
      <c r="R567" s="7">
        <v>0.8</v>
      </c>
      <c r="S567" s="10">
        <v>0.8</v>
      </c>
      <c r="T567" s="9">
        <v>1.8</v>
      </c>
      <c r="U567" t="s">
        <v>0</v>
      </c>
    </row>
    <row r="568" spans="1:21">
      <c r="A568" t="s">
        <v>641</v>
      </c>
      <c r="B568" t="s">
        <v>642</v>
      </c>
      <c r="C568" t="s">
        <v>643</v>
      </c>
      <c r="D568" t="s">
        <v>644</v>
      </c>
      <c r="E568" t="s">
        <v>227</v>
      </c>
      <c r="F568" t="s">
        <v>166</v>
      </c>
      <c r="G568" t="s">
        <v>228</v>
      </c>
      <c r="H568" t="s">
        <v>229</v>
      </c>
      <c r="I568" t="s">
        <v>240</v>
      </c>
      <c r="J568" t="s">
        <v>230</v>
      </c>
      <c r="K568" t="s">
        <v>645</v>
      </c>
      <c r="L568" t="s">
        <v>646</v>
      </c>
      <c r="M568" t="s">
        <v>647</v>
      </c>
      <c r="N568" t="s">
        <v>240</v>
      </c>
      <c r="O568" t="s">
        <v>265</v>
      </c>
      <c r="P568" t="str">
        <f t="shared" si="8"/>
        <v>NO</v>
      </c>
      <c r="Q568" s="7">
        <v>0.2</v>
      </c>
      <c r="R568" s="7">
        <v>0.8</v>
      </c>
      <c r="S568" s="10">
        <v>0.8</v>
      </c>
      <c r="T568" s="9">
        <v>1.8</v>
      </c>
      <c r="U568" t="s">
        <v>0</v>
      </c>
    </row>
    <row r="569" spans="1:21">
      <c r="A569" t="s">
        <v>677</v>
      </c>
      <c r="B569" t="s">
        <v>678</v>
      </c>
      <c r="C569" t="s">
        <v>679</v>
      </c>
      <c r="D569" t="s">
        <v>680</v>
      </c>
      <c r="E569" t="s">
        <v>227</v>
      </c>
      <c r="F569" t="s">
        <v>191</v>
      </c>
      <c r="G569" t="s">
        <v>228</v>
      </c>
      <c r="H569" t="s">
        <v>229</v>
      </c>
      <c r="I569" t="s">
        <v>240</v>
      </c>
      <c r="J569" t="s">
        <v>230</v>
      </c>
      <c r="K569" t="s">
        <v>681</v>
      </c>
      <c r="L569" t="s">
        <v>682</v>
      </c>
      <c r="M569" t="s">
        <v>683</v>
      </c>
      <c r="N569" t="s">
        <v>240</v>
      </c>
      <c r="O569" t="s">
        <v>265</v>
      </c>
      <c r="P569" t="str">
        <f t="shared" si="8"/>
        <v>NO</v>
      </c>
      <c r="Q569" s="7">
        <v>0.2</v>
      </c>
      <c r="R569" s="7">
        <v>0.8</v>
      </c>
      <c r="S569" s="10">
        <v>0.8</v>
      </c>
      <c r="T569" s="9">
        <v>1.8</v>
      </c>
      <c r="U569" t="s">
        <v>0</v>
      </c>
    </row>
    <row r="570" spans="1:21">
      <c r="A570" t="s">
        <v>898</v>
      </c>
      <c r="B570" t="s">
        <v>899</v>
      </c>
      <c r="C570" t="s">
        <v>900</v>
      </c>
      <c r="D570" t="s">
        <v>901</v>
      </c>
      <c r="E570" t="s">
        <v>227</v>
      </c>
      <c r="F570" t="s">
        <v>106</v>
      </c>
      <c r="G570" t="s">
        <v>228</v>
      </c>
      <c r="H570" t="s">
        <v>260</v>
      </c>
      <c r="I570" t="s">
        <v>240</v>
      </c>
      <c r="J570" t="s">
        <v>230</v>
      </c>
      <c r="K570" t="s">
        <v>309</v>
      </c>
      <c r="L570" t="s">
        <v>902</v>
      </c>
      <c r="M570" t="s">
        <v>903</v>
      </c>
      <c r="N570" t="s">
        <v>904</v>
      </c>
      <c r="O570" t="s">
        <v>265</v>
      </c>
      <c r="P570" t="str">
        <f t="shared" si="8"/>
        <v>NO</v>
      </c>
      <c r="Q570" s="7">
        <v>0.2</v>
      </c>
      <c r="R570" s="7">
        <v>0.8</v>
      </c>
      <c r="S570" s="10">
        <v>0.8</v>
      </c>
      <c r="T570" s="9">
        <v>1.8</v>
      </c>
      <c r="U570" t="s">
        <v>0</v>
      </c>
    </row>
    <row r="571" spans="1:21">
      <c r="A571" t="s">
        <v>946</v>
      </c>
      <c r="B571" t="s">
        <v>947</v>
      </c>
      <c r="C571" t="s">
        <v>948</v>
      </c>
      <c r="D571" t="s">
        <v>949</v>
      </c>
      <c r="E571" t="s">
        <v>227</v>
      </c>
      <c r="F571" t="s">
        <v>129</v>
      </c>
      <c r="G571" t="s">
        <v>228</v>
      </c>
      <c r="H571" t="s">
        <v>251</v>
      </c>
      <c r="I571" t="s">
        <v>240</v>
      </c>
      <c r="J571" t="s">
        <v>230</v>
      </c>
      <c r="K571" t="s">
        <v>950</v>
      </c>
      <c r="L571" t="s">
        <v>951</v>
      </c>
      <c r="M571" t="s">
        <v>952</v>
      </c>
      <c r="N571" t="s">
        <v>240</v>
      </c>
      <c r="O571" t="s">
        <v>265</v>
      </c>
      <c r="P571" t="str">
        <f t="shared" si="8"/>
        <v>NO</v>
      </c>
      <c r="Q571" s="7">
        <v>0.2</v>
      </c>
      <c r="R571" s="7">
        <v>0.8</v>
      </c>
      <c r="S571" s="10">
        <v>0.8</v>
      </c>
      <c r="T571" s="9">
        <v>1.8</v>
      </c>
      <c r="U571" t="s">
        <v>0</v>
      </c>
    </row>
    <row r="572" spans="1:21">
      <c r="A572" t="s">
        <v>960</v>
      </c>
      <c r="B572" t="s">
        <v>961</v>
      </c>
      <c r="C572" t="s">
        <v>962</v>
      </c>
      <c r="D572" t="s">
        <v>963</v>
      </c>
      <c r="E572" t="s">
        <v>250</v>
      </c>
      <c r="F572" t="s">
        <v>24</v>
      </c>
      <c r="G572" t="s">
        <v>228</v>
      </c>
      <c r="H572" t="s">
        <v>229</v>
      </c>
      <c r="I572" t="s">
        <v>240</v>
      </c>
      <c r="J572" t="s">
        <v>230</v>
      </c>
      <c r="K572" t="s">
        <v>964</v>
      </c>
      <c r="L572" t="s">
        <v>965</v>
      </c>
      <c r="M572" t="s">
        <v>966</v>
      </c>
      <c r="N572" t="s">
        <v>240</v>
      </c>
      <c r="O572" t="s">
        <v>265</v>
      </c>
      <c r="P572" t="str">
        <f t="shared" si="8"/>
        <v>NO</v>
      </c>
      <c r="Q572" s="7">
        <v>0.2</v>
      </c>
      <c r="R572" s="7">
        <v>0.8</v>
      </c>
      <c r="S572" s="10">
        <v>0.8</v>
      </c>
      <c r="T572" s="9">
        <v>1.8</v>
      </c>
      <c r="U572" t="s">
        <v>0</v>
      </c>
    </row>
    <row r="573" spans="1:21">
      <c r="A573" t="s">
        <v>988</v>
      </c>
      <c r="B573" t="s">
        <v>989</v>
      </c>
      <c r="C573" t="s">
        <v>990</v>
      </c>
      <c r="D573" t="s">
        <v>421</v>
      </c>
      <c r="E573" t="s">
        <v>227</v>
      </c>
      <c r="F573" t="s">
        <v>166</v>
      </c>
      <c r="G573" t="s">
        <v>228</v>
      </c>
      <c r="H573" t="s">
        <v>229</v>
      </c>
      <c r="I573" t="s">
        <v>260</v>
      </c>
      <c r="J573" t="s">
        <v>230</v>
      </c>
      <c r="K573">
        <v>3000</v>
      </c>
      <c r="L573" t="s">
        <v>991</v>
      </c>
      <c r="M573" t="s">
        <v>992</v>
      </c>
      <c r="N573" t="s">
        <v>993</v>
      </c>
      <c r="O573" t="s">
        <v>265</v>
      </c>
      <c r="P573" t="str">
        <f t="shared" si="8"/>
        <v>NO</v>
      </c>
      <c r="Q573" s="7">
        <v>0.2</v>
      </c>
      <c r="R573" s="7">
        <v>0.8</v>
      </c>
      <c r="S573" s="10">
        <v>0.8</v>
      </c>
      <c r="T573" s="9">
        <v>1.8</v>
      </c>
      <c r="U573" t="s">
        <v>0</v>
      </c>
    </row>
    <row r="574" spans="1:21">
      <c r="A574" t="s">
        <v>1047</v>
      </c>
      <c r="B574" t="s">
        <v>1048</v>
      </c>
      <c r="C574" t="s">
        <v>1049</v>
      </c>
      <c r="D574" t="s">
        <v>1050</v>
      </c>
      <c r="E574" t="s">
        <v>227</v>
      </c>
      <c r="F574" t="s">
        <v>195</v>
      </c>
      <c r="G574" t="s">
        <v>228</v>
      </c>
      <c r="H574" t="s">
        <v>229</v>
      </c>
      <c r="I574" t="s">
        <v>240</v>
      </c>
      <c r="J574" t="s">
        <v>230</v>
      </c>
      <c r="K574" t="s">
        <v>1051</v>
      </c>
      <c r="L574" t="s">
        <v>1052</v>
      </c>
      <c r="M574" t="s">
        <v>1053</v>
      </c>
      <c r="N574" t="s">
        <v>240</v>
      </c>
      <c r="O574" t="s">
        <v>265</v>
      </c>
      <c r="P574" t="str">
        <f t="shared" si="8"/>
        <v>NO</v>
      </c>
      <c r="Q574" s="7">
        <v>0.2</v>
      </c>
      <c r="R574" s="7">
        <v>0.8</v>
      </c>
      <c r="S574" s="10">
        <v>0.8</v>
      </c>
      <c r="T574" s="9">
        <v>1.8</v>
      </c>
      <c r="U574" t="s">
        <v>0</v>
      </c>
    </row>
    <row r="575" spans="1:21">
      <c r="A575" t="s">
        <v>1073</v>
      </c>
      <c r="B575" t="s">
        <v>1074</v>
      </c>
      <c r="C575" t="s">
        <v>1075</v>
      </c>
      <c r="D575" t="s">
        <v>1076</v>
      </c>
      <c r="E575" t="s">
        <v>227</v>
      </c>
      <c r="F575" t="s">
        <v>168</v>
      </c>
      <c r="G575" t="s">
        <v>228</v>
      </c>
      <c r="H575" t="s">
        <v>229</v>
      </c>
      <c r="I575" t="s">
        <v>240</v>
      </c>
      <c r="J575" t="s">
        <v>230</v>
      </c>
      <c r="K575" t="s">
        <v>712</v>
      </c>
      <c r="L575" t="s">
        <v>1077</v>
      </c>
      <c r="M575" t="s">
        <v>1078</v>
      </c>
      <c r="N575" t="s">
        <v>712</v>
      </c>
      <c r="O575" t="s">
        <v>265</v>
      </c>
      <c r="P575" t="str">
        <f t="shared" si="8"/>
        <v>NO</v>
      </c>
      <c r="Q575" s="7">
        <v>0.2</v>
      </c>
      <c r="R575" s="7">
        <v>0.8</v>
      </c>
      <c r="S575" s="10">
        <v>0.8</v>
      </c>
      <c r="T575" s="9">
        <v>1.8</v>
      </c>
      <c r="U575" t="s">
        <v>0</v>
      </c>
    </row>
    <row r="576" spans="1:21">
      <c r="A576" t="s">
        <v>1122</v>
      </c>
      <c r="B576" t="s">
        <v>1123</v>
      </c>
      <c r="C576" t="s">
        <v>1124</v>
      </c>
      <c r="D576" t="s">
        <v>1125</v>
      </c>
      <c r="E576" t="s">
        <v>227</v>
      </c>
      <c r="F576" t="s">
        <v>193</v>
      </c>
      <c r="G576" t="s">
        <v>228</v>
      </c>
      <c r="H576" t="s">
        <v>229</v>
      </c>
      <c r="I576" t="s">
        <v>240</v>
      </c>
      <c r="J576" t="s">
        <v>230</v>
      </c>
      <c r="K576" t="s">
        <v>1126</v>
      </c>
      <c r="L576" t="s">
        <v>1127</v>
      </c>
      <c r="M576" t="s">
        <v>1128</v>
      </c>
      <c r="N576" t="s">
        <v>240</v>
      </c>
      <c r="O576" t="s">
        <v>265</v>
      </c>
      <c r="P576" t="str">
        <f t="shared" si="8"/>
        <v>NO</v>
      </c>
      <c r="Q576" s="7">
        <v>0.2</v>
      </c>
      <c r="R576" s="7">
        <v>0.8</v>
      </c>
      <c r="S576" s="10">
        <v>0.8</v>
      </c>
      <c r="T576" s="9">
        <v>1.8</v>
      </c>
      <c r="U576" t="s">
        <v>0</v>
      </c>
    </row>
    <row r="577" spans="1:21">
      <c r="A577" t="s">
        <v>1155</v>
      </c>
      <c r="B577" t="s">
        <v>1156</v>
      </c>
      <c r="C577" t="s">
        <v>1157</v>
      </c>
      <c r="D577" t="s">
        <v>1158</v>
      </c>
      <c r="E577" t="s">
        <v>227</v>
      </c>
      <c r="F577" t="s">
        <v>176</v>
      </c>
      <c r="G577" t="s">
        <v>228</v>
      </c>
      <c r="H577" t="s">
        <v>229</v>
      </c>
      <c r="I577" t="s">
        <v>240</v>
      </c>
      <c r="J577" t="s">
        <v>230</v>
      </c>
      <c r="K577" t="s">
        <v>1159</v>
      </c>
      <c r="L577" t="s">
        <v>1160</v>
      </c>
      <c r="M577" t="s">
        <v>1161</v>
      </c>
      <c r="N577" t="s">
        <v>240</v>
      </c>
      <c r="O577" t="s">
        <v>265</v>
      </c>
      <c r="P577" t="str">
        <f t="shared" si="8"/>
        <v>NO</v>
      </c>
      <c r="Q577" s="7">
        <v>0.2</v>
      </c>
      <c r="R577" s="7">
        <v>0.8</v>
      </c>
      <c r="S577" s="10">
        <v>0.8</v>
      </c>
      <c r="T577" s="9">
        <v>1.8</v>
      </c>
      <c r="U577" t="s">
        <v>0</v>
      </c>
    </row>
    <row r="578" spans="1:21">
      <c r="A578" t="s">
        <v>1162</v>
      </c>
      <c r="B578" t="s">
        <v>1163</v>
      </c>
      <c r="C578" t="s">
        <v>1164</v>
      </c>
      <c r="D578" t="s">
        <v>1165</v>
      </c>
      <c r="E578" t="s">
        <v>227</v>
      </c>
      <c r="F578" t="s">
        <v>153</v>
      </c>
      <c r="G578" t="s">
        <v>228</v>
      </c>
      <c r="H578" t="s">
        <v>260</v>
      </c>
      <c r="I578" t="s">
        <v>260</v>
      </c>
      <c r="J578" t="s">
        <v>230</v>
      </c>
      <c r="K578" t="s">
        <v>1166</v>
      </c>
      <c r="L578" t="s">
        <v>1167</v>
      </c>
      <c r="M578" t="s">
        <v>1168</v>
      </c>
      <c r="N578" t="s">
        <v>234</v>
      </c>
      <c r="O578" t="s">
        <v>265</v>
      </c>
      <c r="P578" t="str">
        <f t="shared" ref="P578:P641" si="9">IF(IFERROR(SEARCH("NO", O578), 0), "NO", "YES")</f>
        <v>NO</v>
      </c>
      <c r="Q578" s="7">
        <v>0.2</v>
      </c>
      <c r="R578" s="7">
        <v>0.8</v>
      </c>
      <c r="S578" s="10">
        <v>0.8</v>
      </c>
      <c r="T578" s="9">
        <v>1.8</v>
      </c>
      <c r="U578" t="s">
        <v>0</v>
      </c>
    </row>
    <row r="579" spans="1:21">
      <c r="A579" t="s">
        <v>1176</v>
      </c>
      <c r="B579" t="s">
        <v>1177</v>
      </c>
      <c r="C579" t="s">
        <v>1178</v>
      </c>
      <c r="D579" t="s">
        <v>1179</v>
      </c>
      <c r="E579" t="s">
        <v>227</v>
      </c>
      <c r="F579" t="s">
        <v>117</v>
      </c>
      <c r="G579" t="s">
        <v>228</v>
      </c>
      <c r="H579" t="s">
        <v>229</v>
      </c>
      <c r="I579" t="s">
        <v>260</v>
      </c>
      <c r="J579" t="s">
        <v>230</v>
      </c>
      <c r="K579" t="s">
        <v>1180</v>
      </c>
      <c r="L579" t="s">
        <v>1181</v>
      </c>
      <c r="M579" t="s">
        <v>1182</v>
      </c>
      <c r="N579" t="s">
        <v>240</v>
      </c>
      <c r="O579" t="s">
        <v>265</v>
      </c>
      <c r="P579" t="str">
        <f t="shared" si="9"/>
        <v>NO</v>
      </c>
      <c r="Q579" s="7">
        <v>0.2</v>
      </c>
      <c r="R579" s="7">
        <v>0.8</v>
      </c>
      <c r="S579" s="10">
        <v>0.8</v>
      </c>
      <c r="T579" s="9">
        <v>1.8</v>
      </c>
      <c r="U579" t="s">
        <v>0</v>
      </c>
    </row>
    <row r="580" spans="1:21">
      <c r="A580" t="s">
        <v>1189</v>
      </c>
      <c r="B580" t="s">
        <v>1190</v>
      </c>
      <c r="C580" t="s">
        <v>1191</v>
      </c>
      <c r="D580" t="s">
        <v>1192</v>
      </c>
      <c r="E580" t="s">
        <v>227</v>
      </c>
      <c r="F580" t="s">
        <v>166</v>
      </c>
      <c r="G580" t="s">
        <v>228</v>
      </c>
      <c r="H580" t="s">
        <v>229</v>
      </c>
      <c r="I580" t="s">
        <v>240</v>
      </c>
      <c r="J580" t="s">
        <v>230</v>
      </c>
      <c r="K580" t="s">
        <v>1193</v>
      </c>
      <c r="L580" t="s">
        <v>1194</v>
      </c>
      <c r="M580" t="s">
        <v>1195</v>
      </c>
      <c r="N580" t="s">
        <v>240</v>
      </c>
      <c r="O580" t="s">
        <v>265</v>
      </c>
      <c r="P580" t="str">
        <f t="shared" si="9"/>
        <v>NO</v>
      </c>
      <c r="Q580" s="7">
        <v>0.2</v>
      </c>
      <c r="R580" s="7">
        <v>0.8</v>
      </c>
      <c r="S580" s="10">
        <v>0.8</v>
      </c>
      <c r="T580" s="9">
        <v>1.8</v>
      </c>
      <c r="U580" t="s">
        <v>0</v>
      </c>
    </row>
    <row r="581" spans="1:21">
      <c r="A581" t="s">
        <v>1210</v>
      </c>
      <c r="B581" t="s">
        <v>1211</v>
      </c>
      <c r="C581" t="s">
        <v>1212</v>
      </c>
      <c r="D581" t="s">
        <v>1213</v>
      </c>
      <c r="E581" t="s">
        <v>250</v>
      </c>
      <c r="F581" t="s">
        <v>191</v>
      </c>
      <c r="G581" t="s">
        <v>228</v>
      </c>
      <c r="H581" t="s">
        <v>229</v>
      </c>
      <c r="I581" t="s">
        <v>240</v>
      </c>
      <c r="J581" t="s">
        <v>230</v>
      </c>
      <c r="K581" t="s">
        <v>1214</v>
      </c>
      <c r="L581" t="s">
        <v>1215</v>
      </c>
      <c r="M581" t="s">
        <v>1216</v>
      </c>
      <c r="N581" t="s">
        <v>240</v>
      </c>
      <c r="O581" t="s">
        <v>265</v>
      </c>
      <c r="P581" t="str">
        <f t="shared" si="9"/>
        <v>NO</v>
      </c>
      <c r="Q581" s="7">
        <v>0.2</v>
      </c>
      <c r="R581" s="7">
        <v>0.8</v>
      </c>
      <c r="S581" s="10">
        <v>0.8</v>
      </c>
      <c r="T581" s="9">
        <v>1.8</v>
      </c>
      <c r="U581" t="s">
        <v>0</v>
      </c>
    </row>
    <row r="582" spans="1:21">
      <c r="A582" t="s">
        <v>1334</v>
      </c>
      <c r="B582" t="s">
        <v>1335</v>
      </c>
      <c r="C582" t="s">
        <v>1336</v>
      </c>
      <c r="D582" t="s">
        <v>1337</v>
      </c>
      <c r="E582" t="s">
        <v>227</v>
      </c>
      <c r="F582" t="s">
        <v>129</v>
      </c>
      <c r="G582" t="s">
        <v>228</v>
      </c>
      <c r="H582" t="s">
        <v>229</v>
      </c>
      <c r="I582" t="s">
        <v>240</v>
      </c>
      <c r="J582" t="s">
        <v>230</v>
      </c>
      <c r="K582" t="s">
        <v>1338</v>
      </c>
      <c r="L582" t="s">
        <v>1339</v>
      </c>
      <c r="M582" t="s">
        <v>1340</v>
      </c>
      <c r="N582" t="s">
        <v>234</v>
      </c>
      <c r="O582" t="s">
        <v>265</v>
      </c>
      <c r="P582" t="str">
        <f t="shared" si="9"/>
        <v>NO</v>
      </c>
      <c r="Q582" s="7">
        <v>0.2</v>
      </c>
      <c r="R582" s="7">
        <v>0.8</v>
      </c>
      <c r="S582" s="10">
        <v>0.8</v>
      </c>
      <c r="T582" s="9">
        <v>1.8</v>
      </c>
      <c r="U582" t="s">
        <v>0</v>
      </c>
    </row>
    <row r="583" spans="1:21">
      <c r="A583" t="s">
        <v>1356</v>
      </c>
      <c r="B583" t="s">
        <v>1357</v>
      </c>
      <c r="C583" t="s">
        <v>1358</v>
      </c>
      <c r="D583" t="s">
        <v>1359</v>
      </c>
      <c r="E583" t="s">
        <v>227</v>
      </c>
      <c r="F583" t="s">
        <v>166</v>
      </c>
      <c r="G583" t="s">
        <v>228</v>
      </c>
      <c r="H583" t="s">
        <v>292</v>
      </c>
      <c r="I583" t="s">
        <v>240</v>
      </c>
      <c r="J583" t="s">
        <v>230</v>
      </c>
      <c r="K583" t="s">
        <v>777</v>
      </c>
      <c r="L583" t="s">
        <v>1360</v>
      </c>
      <c r="M583" t="s">
        <v>1361</v>
      </c>
      <c r="N583" t="s">
        <v>240</v>
      </c>
      <c r="O583" t="s">
        <v>265</v>
      </c>
      <c r="P583" t="str">
        <f t="shared" si="9"/>
        <v>NO</v>
      </c>
      <c r="Q583" s="7">
        <v>0.2</v>
      </c>
      <c r="R583" s="7">
        <v>0.8</v>
      </c>
      <c r="S583" s="10">
        <v>0.8</v>
      </c>
      <c r="T583" s="9">
        <v>1.8</v>
      </c>
      <c r="U583" t="s">
        <v>0</v>
      </c>
    </row>
    <row r="584" spans="1:21">
      <c r="A584" t="s">
        <v>1431</v>
      </c>
      <c r="B584" t="s">
        <v>1432</v>
      </c>
      <c r="C584" t="s">
        <v>1433</v>
      </c>
      <c r="D584" t="s">
        <v>1434</v>
      </c>
      <c r="E584" t="s">
        <v>227</v>
      </c>
      <c r="F584" t="s">
        <v>129</v>
      </c>
      <c r="G584" t="s">
        <v>228</v>
      </c>
      <c r="H584" t="s">
        <v>229</v>
      </c>
      <c r="I584" t="s">
        <v>240</v>
      </c>
      <c r="J584" t="s">
        <v>230</v>
      </c>
      <c r="K584" t="s">
        <v>1435</v>
      </c>
      <c r="L584" t="s">
        <v>1436</v>
      </c>
      <c r="M584" t="s">
        <v>1437</v>
      </c>
      <c r="N584" t="s">
        <v>240</v>
      </c>
      <c r="O584" t="s">
        <v>265</v>
      </c>
      <c r="P584" t="str">
        <f t="shared" si="9"/>
        <v>NO</v>
      </c>
      <c r="Q584" s="7">
        <v>0.2</v>
      </c>
      <c r="R584" s="7">
        <v>0.8</v>
      </c>
      <c r="S584" s="10">
        <v>0.8</v>
      </c>
      <c r="T584" s="9">
        <v>1.8</v>
      </c>
      <c r="U584" t="s">
        <v>0</v>
      </c>
    </row>
    <row r="585" spans="1:21">
      <c r="A585" t="s">
        <v>1524</v>
      </c>
      <c r="B585" t="s">
        <v>1525</v>
      </c>
      <c r="C585" t="s">
        <v>1526</v>
      </c>
      <c r="D585" t="s">
        <v>1527</v>
      </c>
      <c r="E585" t="s">
        <v>227</v>
      </c>
      <c r="F585" t="s">
        <v>72</v>
      </c>
      <c r="G585" t="s">
        <v>228</v>
      </c>
      <c r="H585" t="s">
        <v>260</v>
      </c>
      <c r="I585" t="s">
        <v>251</v>
      </c>
      <c r="J585" t="s">
        <v>230</v>
      </c>
      <c r="K585" t="s">
        <v>1528</v>
      </c>
      <c r="L585" t="s">
        <v>1529</v>
      </c>
      <c r="M585" t="s">
        <v>1530</v>
      </c>
      <c r="N585" t="s">
        <v>1531</v>
      </c>
      <c r="O585" t="s">
        <v>265</v>
      </c>
      <c r="P585" t="str">
        <f t="shared" si="9"/>
        <v>NO</v>
      </c>
      <c r="Q585" s="7">
        <v>0.2</v>
      </c>
      <c r="R585" s="7">
        <v>0.8</v>
      </c>
      <c r="S585" s="10">
        <v>0.8</v>
      </c>
      <c r="T585" s="9">
        <v>1.8</v>
      </c>
      <c r="U585" t="s">
        <v>0</v>
      </c>
    </row>
    <row r="586" spans="1:21">
      <c r="A586" t="s">
        <v>1532</v>
      </c>
      <c r="B586" t="s">
        <v>1533</v>
      </c>
      <c r="C586" t="s">
        <v>1506</v>
      </c>
      <c r="D586" t="s">
        <v>1534</v>
      </c>
      <c r="E586" t="s">
        <v>227</v>
      </c>
      <c r="F586" t="s">
        <v>117</v>
      </c>
      <c r="G586" t="s">
        <v>228</v>
      </c>
      <c r="H586" t="s">
        <v>229</v>
      </c>
      <c r="I586" t="s">
        <v>240</v>
      </c>
      <c r="J586" t="s">
        <v>230</v>
      </c>
      <c r="K586" t="s">
        <v>1535</v>
      </c>
      <c r="L586" t="s">
        <v>1536</v>
      </c>
      <c r="M586" t="s">
        <v>1537</v>
      </c>
      <c r="N586" t="s">
        <v>240</v>
      </c>
      <c r="O586" t="s">
        <v>265</v>
      </c>
      <c r="P586" t="str">
        <f t="shared" si="9"/>
        <v>NO</v>
      </c>
      <c r="Q586" s="7">
        <v>0.2</v>
      </c>
      <c r="R586" s="7">
        <v>0.8</v>
      </c>
      <c r="S586" s="10">
        <v>0.8</v>
      </c>
      <c r="T586" s="9">
        <v>1.8</v>
      </c>
      <c r="U586" t="s">
        <v>0</v>
      </c>
    </row>
    <row r="587" spans="1:21">
      <c r="A587" t="s">
        <v>1538</v>
      </c>
      <c r="B587" t="s">
        <v>1539</v>
      </c>
      <c r="C587" t="s">
        <v>1540</v>
      </c>
      <c r="D587" t="s">
        <v>848</v>
      </c>
      <c r="E587" t="s">
        <v>227</v>
      </c>
      <c r="F587" t="s">
        <v>129</v>
      </c>
      <c r="G587" t="s">
        <v>228</v>
      </c>
      <c r="H587" t="s">
        <v>229</v>
      </c>
      <c r="I587" t="s">
        <v>240</v>
      </c>
      <c r="J587" t="s">
        <v>230</v>
      </c>
      <c r="K587" t="s">
        <v>1541</v>
      </c>
      <c r="L587" t="s">
        <v>1542</v>
      </c>
      <c r="M587" t="s">
        <v>1543</v>
      </c>
      <c r="N587" t="s">
        <v>199</v>
      </c>
      <c r="O587" t="s">
        <v>265</v>
      </c>
      <c r="P587" t="str">
        <f t="shared" si="9"/>
        <v>NO</v>
      </c>
      <c r="Q587" s="7">
        <v>0.2</v>
      </c>
      <c r="R587" s="7">
        <v>0.8</v>
      </c>
      <c r="S587" s="10">
        <v>0.8</v>
      </c>
      <c r="T587" s="9">
        <v>1.8</v>
      </c>
      <c r="U587" t="s">
        <v>0</v>
      </c>
    </row>
    <row r="588" spans="1:21">
      <c r="A588" t="s">
        <v>1594</v>
      </c>
      <c r="B588" t="s">
        <v>1595</v>
      </c>
      <c r="C588" t="s">
        <v>1596</v>
      </c>
      <c r="D588" t="s">
        <v>1597</v>
      </c>
      <c r="E588" t="s">
        <v>250</v>
      </c>
      <c r="F588" t="s">
        <v>166</v>
      </c>
      <c r="G588" t="s">
        <v>228</v>
      </c>
      <c r="H588" t="s">
        <v>229</v>
      </c>
      <c r="I588" t="s">
        <v>240</v>
      </c>
      <c r="J588" t="s">
        <v>230</v>
      </c>
      <c r="K588" t="s">
        <v>1598</v>
      </c>
      <c r="L588" t="s">
        <v>1599</v>
      </c>
      <c r="M588" t="s">
        <v>1600</v>
      </c>
      <c r="N588" t="s">
        <v>240</v>
      </c>
      <c r="O588" t="s">
        <v>265</v>
      </c>
      <c r="P588" t="str">
        <f t="shared" si="9"/>
        <v>NO</v>
      </c>
      <c r="Q588" s="7">
        <v>0.2</v>
      </c>
      <c r="R588" s="7">
        <v>0.8</v>
      </c>
      <c r="S588" s="10">
        <v>0.8</v>
      </c>
      <c r="T588" s="9">
        <v>1.8</v>
      </c>
      <c r="U588" t="s">
        <v>0</v>
      </c>
    </row>
    <row r="589" spans="1:21">
      <c r="A589" t="s">
        <v>1652</v>
      </c>
      <c r="B589" t="s">
        <v>1653</v>
      </c>
      <c r="C589" t="s">
        <v>1654</v>
      </c>
      <c r="D589" t="s">
        <v>1359</v>
      </c>
      <c r="E589" t="s">
        <v>227</v>
      </c>
      <c r="F589" t="s">
        <v>129</v>
      </c>
      <c r="G589" t="s">
        <v>228</v>
      </c>
      <c r="H589" t="s">
        <v>229</v>
      </c>
      <c r="I589" t="s">
        <v>240</v>
      </c>
      <c r="J589" t="s">
        <v>230</v>
      </c>
      <c r="K589" t="s">
        <v>1655</v>
      </c>
      <c r="L589" t="s">
        <v>1656</v>
      </c>
      <c r="M589" t="s">
        <v>1657</v>
      </c>
      <c r="N589" t="s">
        <v>265</v>
      </c>
      <c r="O589" t="s">
        <v>265</v>
      </c>
      <c r="P589" t="str">
        <f t="shared" si="9"/>
        <v>NO</v>
      </c>
      <c r="Q589" s="7">
        <v>0.2</v>
      </c>
      <c r="R589" s="7">
        <v>0.8</v>
      </c>
      <c r="S589" s="10">
        <v>0.8</v>
      </c>
      <c r="T589" s="9">
        <v>1.8</v>
      </c>
      <c r="U589" t="s">
        <v>0</v>
      </c>
    </row>
    <row r="590" spans="1:21">
      <c r="A590" t="s">
        <v>1784</v>
      </c>
      <c r="B590" t="s">
        <v>1785</v>
      </c>
      <c r="C590" t="s">
        <v>1786</v>
      </c>
      <c r="D590" t="s">
        <v>673</v>
      </c>
      <c r="E590" t="s">
        <v>227</v>
      </c>
      <c r="F590" t="s">
        <v>117</v>
      </c>
      <c r="G590" t="s">
        <v>228</v>
      </c>
      <c r="H590" t="s">
        <v>251</v>
      </c>
      <c r="I590" t="s">
        <v>240</v>
      </c>
      <c r="J590" t="s">
        <v>230</v>
      </c>
      <c r="K590" t="s">
        <v>1787</v>
      </c>
      <c r="L590" t="s">
        <v>1788</v>
      </c>
      <c r="M590" t="s">
        <v>1789</v>
      </c>
      <c r="N590" t="s">
        <v>240</v>
      </c>
      <c r="O590" t="s">
        <v>265</v>
      </c>
      <c r="P590" t="str">
        <f t="shared" si="9"/>
        <v>NO</v>
      </c>
      <c r="Q590" s="7">
        <v>0.2</v>
      </c>
      <c r="R590" s="7">
        <v>0.8</v>
      </c>
      <c r="S590" s="10">
        <v>0.8</v>
      </c>
      <c r="T590" s="9">
        <v>1.8</v>
      </c>
      <c r="U590" t="s">
        <v>0</v>
      </c>
    </row>
    <row r="591" spans="1:21">
      <c r="A591" t="s">
        <v>1802</v>
      </c>
      <c r="B591" t="s">
        <v>1803</v>
      </c>
      <c r="C591" t="s">
        <v>1804</v>
      </c>
      <c r="D591" t="s">
        <v>1805</v>
      </c>
      <c r="E591" t="s">
        <v>227</v>
      </c>
      <c r="F591" t="s">
        <v>184</v>
      </c>
      <c r="G591" t="s">
        <v>228</v>
      </c>
      <c r="H591" t="s">
        <v>229</v>
      </c>
      <c r="I591" t="s">
        <v>240</v>
      </c>
      <c r="J591" t="s">
        <v>230</v>
      </c>
      <c r="K591" t="s">
        <v>870</v>
      </c>
      <c r="L591" t="s">
        <v>1806</v>
      </c>
      <c r="M591" t="s">
        <v>1807</v>
      </c>
      <c r="N591" t="s">
        <v>265</v>
      </c>
      <c r="O591" t="s">
        <v>265</v>
      </c>
      <c r="P591" t="str">
        <f t="shared" si="9"/>
        <v>NO</v>
      </c>
      <c r="Q591" s="7">
        <v>0.2</v>
      </c>
      <c r="R591" s="7">
        <v>0.8</v>
      </c>
      <c r="S591" s="10">
        <v>0.8</v>
      </c>
      <c r="T591" s="9">
        <v>1.8</v>
      </c>
      <c r="U591" t="s">
        <v>0</v>
      </c>
    </row>
    <row r="592" spans="1:21">
      <c r="A592" t="s">
        <v>1854</v>
      </c>
      <c r="B592" t="s">
        <v>1855</v>
      </c>
      <c r="C592" t="s">
        <v>1856</v>
      </c>
      <c r="D592" t="s">
        <v>382</v>
      </c>
      <c r="E592" t="s">
        <v>227</v>
      </c>
      <c r="F592" t="s">
        <v>166</v>
      </c>
      <c r="G592" t="s">
        <v>228</v>
      </c>
      <c r="H592" t="s">
        <v>251</v>
      </c>
      <c r="I592" t="s">
        <v>260</v>
      </c>
      <c r="J592" t="s">
        <v>230</v>
      </c>
      <c r="K592" t="s">
        <v>1857</v>
      </c>
      <c r="L592" t="s">
        <v>1858</v>
      </c>
      <c r="M592" t="s">
        <v>1859</v>
      </c>
      <c r="N592" t="s">
        <v>240</v>
      </c>
      <c r="O592" t="s">
        <v>265</v>
      </c>
      <c r="P592" t="str">
        <f t="shared" si="9"/>
        <v>NO</v>
      </c>
      <c r="Q592" s="7">
        <v>0.2</v>
      </c>
      <c r="R592" s="7">
        <v>0.8</v>
      </c>
      <c r="S592" s="10">
        <v>0.8</v>
      </c>
      <c r="T592" s="9">
        <v>1.8</v>
      </c>
      <c r="U592" t="s">
        <v>0</v>
      </c>
    </row>
    <row r="593" spans="1:21">
      <c r="A593" t="s">
        <v>1910</v>
      </c>
      <c r="B593" t="s">
        <v>1911</v>
      </c>
      <c r="C593" t="s">
        <v>1912</v>
      </c>
      <c r="D593" t="s">
        <v>382</v>
      </c>
      <c r="E593" t="s">
        <v>227</v>
      </c>
      <c r="F593" t="s">
        <v>117</v>
      </c>
      <c r="G593" t="s">
        <v>228</v>
      </c>
      <c r="H593" t="s">
        <v>251</v>
      </c>
      <c r="I593" t="s">
        <v>260</v>
      </c>
      <c r="J593" t="s">
        <v>230</v>
      </c>
      <c r="K593" t="s">
        <v>480</v>
      </c>
      <c r="L593" t="s">
        <v>1913</v>
      </c>
      <c r="M593" t="s">
        <v>1914</v>
      </c>
      <c r="N593" t="s">
        <v>240</v>
      </c>
      <c r="O593" t="s">
        <v>265</v>
      </c>
      <c r="P593" t="str">
        <f t="shared" si="9"/>
        <v>NO</v>
      </c>
      <c r="Q593" s="7">
        <v>0.2</v>
      </c>
      <c r="R593" s="7">
        <v>0.8</v>
      </c>
      <c r="S593" s="10">
        <v>0.8</v>
      </c>
      <c r="T593" s="9">
        <v>1.8</v>
      </c>
      <c r="U593" t="s">
        <v>0</v>
      </c>
    </row>
    <row r="594" spans="1:21">
      <c r="A594" t="s">
        <v>2048</v>
      </c>
      <c r="B594" t="s">
        <v>2049</v>
      </c>
      <c r="C594" t="s">
        <v>2050</v>
      </c>
      <c r="D594" t="s">
        <v>2051</v>
      </c>
      <c r="E594" t="s">
        <v>227</v>
      </c>
      <c r="F594" t="s">
        <v>42</v>
      </c>
      <c r="G594" t="s">
        <v>228</v>
      </c>
      <c r="H594" t="s">
        <v>229</v>
      </c>
      <c r="I594" t="s">
        <v>251</v>
      </c>
      <c r="J594" t="s">
        <v>230</v>
      </c>
      <c r="K594" t="s">
        <v>2052</v>
      </c>
      <c r="L594" t="s">
        <v>2053</v>
      </c>
      <c r="M594" t="s">
        <v>2054</v>
      </c>
      <c r="N594" t="s">
        <v>240</v>
      </c>
      <c r="O594" t="s">
        <v>265</v>
      </c>
      <c r="P594" t="str">
        <f t="shared" si="9"/>
        <v>NO</v>
      </c>
      <c r="Q594" s="7">
        <v>0.2</v>
      </c>
      <c r="R594" s="7">
        <v>0.8</v>
      </c>
      <c r="S594" s="10">
        <v>0.8</v>
      </c>
      <c r="T594" s="9">
        <v>1.8</v>
      </c>
      <c r="U594" t="s">
        <v>0</v>
      </c>
    </row>
    <row r="595" spans="1:21">
      <c r="A595" t="s">
        <v>2062</v>
      </c>
      <c r="B595" t="s">
        <v>2063</v>
      </c>
      <c r="C595" t="s">
        <v>2064</v>
      </c>
      <c r="D595" t="s">
        <v>848</v>
      </c>
      <c r="E595" t="s">
        <v>227</v>
      </c>
      <c r="F595" t="s">
        <v>72</v>
      </c>
      <c r="G595" t="s">
        <v>228</v>
      </c>
      <c r="H595" t="s">
        <v>229</v>
      </c>
      <c r="I595" t="s">
        <v>260</v>
      </c>
      <c r="J595" t="s">
        <v>230</v>
      </c>
      <c r="K595" t="s">
        <v>2065</v>
      </c>
      <c r="L595" t="s">
        <v>2066</v>
      </c>
      <c r="M595" t="s">
        <v>2067</v>
      </c>
      <c r="N595" t="s">
        <v>234</v>
      </c>
      <c r="O595" t="s">
        <v>265</v>
      </c>
      <c r="P595" t="str">
        <f t="shared" si="9"/>
        <v>NO</v>
      </c>
      <c r="Q595" s="7">
        <v>0.2</v>
      </c>
      <c r="R595" s="7">
        <v>0.8</v>
      </c>
      <c r="S595" s="10">
        <v>0.8</v>
      </c>
      <c r="T595" s="9">
        <v>1.8</v>
      </c>
      <c r="U595" t="s">
        <v>0</v>
      </c>
    </row>
    <row r="596" spans="1:21">
      <c r="A596" t="s">
        <v>2243</v>
      </c>
      <c r="B596" t="s">
        <v>2244</v>
      </c>
      <c r="C596" t="s">
        <v>2245</v>
      </c>
      <c r="D596" t="s">
        <v>1359</v>
      </c>
      <c r="E596" t="s">
        <v>227</v>
      </c>
      <c r="F596" t="s">
        <v>129</v>
      </c>
      <c r="G596" t="s">
        <v>228</v>
      </c>
      <c r="H596" t="s">
        <v>260</v>
      </c>
      <c r="I596" t="s">
        <v>240</v>
      </c>
      <c r="J596" t="s">
        <v>230</v>
      </c>
      <c r="K596" t="s">
        <v>2246</v>
      </c>
      <c r="L596" t="s">
        <v>2247</v>
      </c>
      <c r="M596" t="s">
        <v>2248</v>
      </c>
      <c r="N596" t="s">
        <v>240</v>
      </c>
      <c r="O596" t="s">
        <v>265</v>
      </c>
      <c r="P596" t="str">
        <f t="shared" si="9"/>
        <v>NO</v>
      </c>
      <c r="Q596" s="7">
        <v>0.2</v>
      </c>
      <c r="R596" s="7">
        <v>0.8</v>
      </c>
      <c r="S596" s="10">
        <v>0.8</v>
      </c>
      <c r="T596" s="9">
        <v>1.8</v>
      </c>
      <c r="U596" t="s">
        <v>0</v>
      </c>
    </row>
    <row r="597" spans="1:21">
      <c r="A597" t="s">
        <v>2309</v>
      </c>
      <c r="B597" t="s">
        <v>2310</v>
      </c>
      <c r="C597" t="s">
        <v>2311</v>
      </c>
      <c r="D597" t="s">
        <v>382</v>
      </c>
      <c r="E597" t="s">
        <v>227</v>
      </c>
      <c r="F597" t="s">
        <v>117</v>
      </c>
      <c r="G597" t="s">
        <v>228</v>
      </c>
      <c r="H597" t="s">
        <v>229</v>
      </c>
      <c r="I597" t="s">
        <v>240</v>
      </c>
      <c r="J597" t="s">
        <v>230</v>
      </c>
      <c r="K597" t="s">
        <v>2312</v>
      </c>
      <c r="L597" t="s">
        <v>2313</v>
      </c>
      <c r="M597" t="s">
        <v>2314</v>
      </c>
      <c r="N597" t="s">
        <v>240</v>
      </c>
      <c r="O597" t="s">
        <v>265</v>
      </c>
      <c r="P597" t="str">
        <f t="shared" si="9"/>
        <v>NO</v>
      </c>
      <c r="Q597" s="7">
        <v>0.2</v>
      </c>
      <c r="R597" s="7">
        <v>0.8</v>
      </c>
      <c r="S597" s="10">
        <v>0.8</v>
      </c>
      <c r="T597" s="9">
        <v>1.8</v>
      </c>
      <c r="U597" t="s">
        <v>0</v>
      </c>
    </row>
    <row r="598" spans="1:21">
      <c r="A598" t="s">
        <v>2342</v>
      </c>
      <c r="B598" t="s">
        <v>2343</v>
      </c>
      <c r="C598" t="s">
        <v>2344</v>
      </c>
      <c r="D598" t="s">
        <v>2345</v>
      </c>
      <c r="E598" t="s">
        <v>227</v>
      </c>
      <c r="F598" t="s">
        <v>168</v>
      </c>
      <c r="G598" t="s">
        <v>228</v>
      </c>
      <c r="H598" t="s">
        <v>292</v>
      </c>
      <c r="I598" t="s">
        <v>240</v>
      </c>
      <c r="J598" t="s">
        <v>230</v>
      </c>
      <c r="K598" t="s">
        <v>2346</v>
      </c>
      <c r="L598" t="s">
        <v>2347</v>
      </c>
      <c r="M598" t="s">
        <v>2348</v>
      </c>
      <c r="N598" t="s">
        <v>240</v>
      </c>
      <c r="O598" t="s">
        <v>265</v>
      </c>
      <c r="P598" t="str">
        <f t="shared" si="9"/>
        <v>NO</v>
      </c>
      <c r="Q598" s="7">
        <v>0.2</v>
      </c>
      <c r="R598" s="7">
        <v>0.8</v>
      </c>
      <c r="S598" s="10">
        <v>0.8</v>
      </c>
      <c r="T598" s="9">
        <v>1.8</v>
      </c>
      <c r="U598" t="s">
        <v>0</v>
      </c>
    </row>
    <row r="599" spans="1:21">
      <c r="A599" t="s">
        <v>2412</v>
      </c>
      <c r="B599" t="s">
        <v>2413</v>
      </c>
      <c r="C599" t="s">
        <v>2414</v>
      </c>
      <c r="D599" t="s">
        <v>1344</v>
      </c>
      <c r="E599" t="s">
        <v>227</v>
      </c>
      <c r="F599" t="s">
        <v>129</v>
      </c>
      <c r="G599" t="s">
        <v>228</v>
      </c>
      <c r="H599" t="s">
        <v>229</v>
      </c>
      <c r="I599" t="s">
        <v>240</v>
      </c>
      <c r="J599" t="s">
        <v>230</v>
      </c>
      <c r="K599" t="s">
        <v>2415</v>
      </c>
      <c r="L599" t="s">
        <v>2416</v>
      </c>
      <c r="M599" t="s">
        <v>2417</v>
      </c>
      <c r="N599" t="s">
        <v>240</v>
      </c>
      <c r="O599" t="s">
        <v>265</v>
      </c>
      <c r="P599" t="str">
        <f t="shared" si="9"/>
        <v>NO</v>
      </c>
      <c r="Q599" s="7">
        <v>0.2</v>
      </c>
      <c r="R599" s="7">
        <v>0.8</v>
      </c>
      <c r="S599" s="10">
        <v>0.8</v>
      </c>
      <c r="T599" s="9">
        <v>1.8</v>
      </c>
      <c r="U599" t="s">
        <v>0</v>
      </c>
    </row>
    <row r="600" spans="1:21">
      <c r="A600" t="s">
        <v>2418</v>
      </c>
      <c r="B600" t="s">
        <v>2419</v>
      </c>
      <c r="C600" t="s">
        <v>2420</v>
      </c>
      <c r="D600" t="s">
        <v>2421</v>
      </c>
      <c r="E600" t="s">
        <v>250</v>
      </c>
      <c r="F600" t="s">
        <v>129</v>
      </c>
      <c r="G600" t="s">
        <v>228</v>
      </c>
      <c r="H600" t="s">
        <v>292</v>
      </c>
      <c r="I600" t="s">
        <v>240</v>
      </c>
      <c r="J600" t="s">
        <v>230</v>
      </c>
      <c r="K600" t="s">
        <v>2422</v>
      </c>
      <c r="L600" t="s">
        <v>2423</v>
      </c>
      <c r="M600" t="s">
        <v>2424</v>
      </c>
      <c r="N600" t="s">
        <v>240</v>
      </c>
      <c r="O600" t="s">
        <v>265</v>
      </c>
      <c r="P600" t="str">
        <f t="shared" si="9"/>
        <v>NO</v>
      </c>
      <c r="Q600" s="7">
        <v>0.2</v>
      </c>
      <c r="R600" s="7">
        <v>0.8</v>
      </c>
      <c r="S600" s="10">
        <v>0.8</v>
      </c>
      <c r="T600" s="9">
        <v>1.8</v>
      </c>
      <c r="U600" t="s">
        <v>0</v>
      </c>
    </row>
    <row r="601" spans="1:21">
      <c r="A601" t="s">
        <v>2461</v>
      </c>
      <c r="B601" t="s">
        <v>2462</v>
      </c>
      <c r="C601" t="s">
        <v>2463</v>
      </c>
      <c r="D601" t="s">
        <v>375</v>
      </c>
      <c r="E601" t="s">
        <v>227</v>
      </c>
      <c r="F601" t="s">
        <v>191</v>
      </c>
      <c r="G601" t="s">
        <v>228</v>
      </c>
      <c r="H601" t="s">
        <v>229</v>
      </c>
      <c r="I601" t="s">
        <v>240</v>
      </c>
      <c r="J601" t="s">
        <v>230</v>
      </c>
      <c r="K601" t="s">
        <v>609</v>
      </c>
      <c r="L601" t="s">
        <v>2464</v>
      </c>
      <c r="M601" t="s">
        <v>2465</v>
      </c>
      <c r="N601" t="s">
        <v>240</v>
      </c>
      <c r="O601" t="s">
        <v>265</v>
      </c>
      <c r="P601" t="str">
        <f t="shared" si="9"/>
        <v>NO</v>
      </c>
      <c r="Q601" s="7">
        <v>0.2</v>
      </c>
      <c r="R601" s="7">
        <v>0.8</v>
      </c>
      <c r="S601" s="10">
        <v>0.8</v>
      </c>
      <c r="T601" s="9">
        <v>1.8</v>
      </c>
      <c r="U601" t="s">
        <v>0</v>
      </c>
    </row>
    <row r="602" spans="1:21">
      <c r="A602" t="s">
        <v>2572</v>
      </c>
      <c r="B602" t="s">
        <v>2573</v>
      </c>
      <c r="C602" t="s">
        <v>2574</v>
      </c>
      <c r="D602" t="s">
        <v>1716</v>
      </c>
      <c r="E602" t="s">
        <v>227</v>
      </c>
      <c r="F602" t="s">
        <v>824</v>
      </c>
      <c r="G602" t="s">
        <v>228</v>
      </c>
      <c r="H602" t="s">
        <v>229</v>
      </c>
      <c r="I602" t="s">
        <v>251</v>
      </c>
      <c r="J602" t="s">
        <v>230</v>
      </c>
      <c r="K602" t="s">
        <v>2575</v>
      </c>
      <c r="L602" t="s">
        <v>2576</v>
      </c>
      <c r="M602" t="s">
        <v>2577</v>
      </c>
      <c r="N602" t="s">
        <v>240</v>
      </c>
      <c r="O602" t="s">
        <v>265</v>
      </c>
      <c r="P602" t="str">
        <f t="shared" si="9"/>
        <v>NO</v>
      </c>
      <c r="Q602" s="7">
        <v>0.2</v>
      </c>
      <c r="R602" s="7">
        <v>0.8</v>
      </c>
      <c r="S602" s="10">
        <v>0.8</v>
      </c>
      <c r="T602" s="9">
        <v>1.8</v>
      </c>
      <c r="U602" t="s">
        <v>0</v>
      </c>
    </row>
    <row r="603" spans="1:21">
      <c r="A603" t="s">
        <v>2631</v>
      </c>
      <c r="B603" t="s">
        <v>2632</v>
      </c>
      <c r="C603" t="s">
        <v>2633</v>
      </c>
      <c r="D603" t="s">
        <v>2634</v>
      </c>
      <c r="E603" t="s">
        <v>250</v>
      </c>
      <c r="F603" t="s">
        <v>166</v>
      </c>
      <c r="G603" t="s">
        <v>228</v>
      </c>
      <c r="H603" t="s">
        <v>229</v>
      </c>
      <c r="I603" t="s">
        <v>240</v>
      </c>
      <c r="J603" t="s">
        <v>230</v>
      </c>
      <c r="K603" t="s">
        <v>2635</v>
      </c>
      <c r="L603" t="s">
        <v>2636</v>
      </c>
      <c r="M603" t="s">
        <v>2637</v>
      </c>
      <c r="N603" t="s">
        <v>240</v>
      </c>
      <c r="O603" t="s">
        <v>265</v>
      </c>
      <c r="P603" t="str">
        <f t="shared" si="9"/>
        <v>NO</v>
      </c>
      <c r="Q603" s="7">
        <v>0.2</v>
      </c>
      <c r="R603" s="7">
        <v>0.8</v>
      </c>
      <c r="S603" s="10">
        <v>0.8</v>
      </c>
      <c r="T603" s="9">
        <v>1.8</v>
      </c>
      <c r="U603" t="s">
        <v>0</v>
      </c>
    </row>
    <row r="604" spans="1:21">
      <c r="A604" t="s">
        <v>2659</v>
      </c>
      <c r="B604" t="s">
        <v>2660</v>
      </c>
      <c r="C604" t="s">
        <v>2661</v>
      </c>
      <c r="D604" t="s">
        <v>1359</v>
      </c>
      <c r="E604" t="s">
        <v>227</v>
      </c>
      <c r="F604" t="s">
        <v>129</v>
      </c>
      <c r="G604" t="s">
        <v>228</v>
      </c>
      <c r="H604" t="s">
        <v>229</v>
      </c>
      <c r="I604" t="s">
        <v>240</v>
      </c>
      <c r="J604" t="s">
        <v>230</v>
      </c>
      <c r="K604" t="s">
        <v>2662</v>
      </c>
      <c r="L604" t="s">
        <v>2663</v>
      </c>
      <c r="M604" t="s">
        <v>2664</v>
      </c>
      <c r="N604" t="s">
        <v>240</v>
      </c>
      <c r="O604" t="s">
        <v>265</v>
      </c>
      <c r="P604" t="str">
        <f t="shared" si="9"/>
        <v>NO</v>
      </c>
      <c r="Q604" s="7">
        <v>0.2</v>
      </c>
      <c r="R604" s="7">
        <v>0.8</v>
      </c>
      <c r="S604" s="10">
        <v>0.8</v>
      </c>
      <c r="T604" s="9">
        <v>1.8</v>
      </c>
      <c r="U604" t="s">
        <v>0</v>
      </c>
    </row>
    <row r="605" spans="1:21">
      <c r="A605" t="s">
        <v>2718</v>
      </c>
      <c r="B605" t="s">
        <v>2719</v>
      </c>
      <c r="C605" t="s">
        <v>2720</v>
      </c>
      <c r="D605" t="s">
        <v>2721</v>
      </c>
      <c r="E605" t="s">
        <v>227</v>
      </c>
      <c r="F605" t="s">
        <v>178</v>
      </c>
      <c r="G605" t="s">
        <v>228</v>
      </c>
      <c r="H605" t="s">
        <v>229</v>
      </c>
      <c r="I605" t="s">
        <v>240</v>
      </c>
      <c r="J605" t="s">
        <v>230</v>
      </c>
      <c r="K605">
        <v>1850</v>
      </c>
      <c r="L605" t="s">
        <v>2722</v>
      </c>
      <c r="M605" t="s">
        <v>2723</v>
      </c>
      <c r="N605" t="s">
        <v>240</v>
      </c>
      <c r="O605" t="s">
        <v>265</v>
      </c>
      <c r="P605" t="str">
        <f t="shared" si="9"/>
        <v>NO</v>
      </c>
      <c r="Q605" s="7">
        <v>0.2</v>
      </c>
      <c r="R605" s="7">
        <v>0.8</v>
      </c>
      <c r="S605" s="10">
        <v>0.8</v>
      </c>
      <c r="T605" s="12">
        <v>1.8</v>
      </c>
      <c r="U605" t="s">
        <v>0</v>
      </c>
    </row>
    <row r="606" spans="1:21">
      <c r="A606" t="s">
        <v>2739</v>
      </c>
      <c r="B606" t="s">
        <v>2740</v>
      </c>
      <c r="C606" t="s">
        <v>2726</v>
      </c>
      <c r="D606" t="s">
        <v>2741</v>
      </c>
      <c r="E606" t="s">
        <v>250</v>
      </c>
      <c r="F606" t="s">
        <v>129</v>
      </c>
      <c r="G606" t="s">
        <v>228</v>
      </c>
      <c r="H606" t="s">
        <v>229</v>
      </c>
      <c r="I606" t="s">
        <v>240</v>
      </c>
      <c r="J606" t="s">
        <v>230</v>
      </c>
      <c r="K606" t="s">
        <v>2742</v>
      </c>
      <c r="L606" t="s">
        <v>2743</v>
      </c>
      <c r="M606" t="s">
        <v>2744</v>
      </c>
      <c r="N606" t="s">
        <v>234</v>
      </c>
      <c r="O606" t="s">
        <v>265</v>
      </c>
      <c r="P606" t="str">
        <f t="shared" si="9"/>
        <v>NO</v>
      </c>
      <c r="Q606" s="7">
        <v>0.2</v>
      </c>
      <c r="R606" s="7">
        <v>0.8</v>
      </c>
      <c r="S606" s="10">
        <v>0.8</v>
      </c>
      <c r="T606" s="9">
        <v>1.8</v>
      </c>
      <c r="U606" t="s">
        <v>0</v>
      </c>
    </row>
    <row r="607" spans="1:21">
      <c r="A607" t="s">
        <v>2759</v>
      </c>
      <c r="B607" t="s">
        <v>2760</v>
      </c>
      <c r="C607" t="s">
        <v>2761</v>
      </c>
      <c r="D607" t="s">
        <v>2762</v>
      </c>
      <c r="E607" t="s">
        <v>227</v>
      </c>
      <c r="F607" t="s">
        <v>166</v>
      </c>
      <c r="G607" t="s">
        <v>228</v>
      </c>
      <c r="H607" t="s">
        <v>229</v>
      </c>
      <c r="I607" t="s">
        <v>240</v>
      </c>
      <c r="J607" t="s">
        <v>230</v>
      </c>
      <c r="K607" t="s">
        <v>2763</v>
      </c>
      <c r="L607" t="s">
        <v>2764</v>
      </c>
      <c r="M607" t="s">
        <v>2765</v>
      </c>
      <c r="N607" t="s">
        <v>240</v>
      </c>
      <c r="O607" t="s">
        <v>265</v>
      </c>
      <c r="P607" t="str">
        <f t="shared" si="9"/>
        <v>NO</v>
      </c>
      <c r="Q607" s="7">
        <v>0.2</v>
      </c>
      <c r="R607" s="7">
        <v>0.8</v>
      </c>
      <c r="S607" s="10">
        <v>0.8</v>
      </c>
      <c r="T607" s="9">
        <v>1.8</v>
      </c>
      <c r="U607" t="s">
        <v>0</v>
      </c>
    </row>
    <row r="608" spans="1:21">
      <c r="A608" t="s">
        <v>2900</v>
      </c>
      <c r="B608" t="s">
        <v>2901</v>
      </c>
      <c r="C608" t="s">
        <v>2902</v>
      </c>
      <c r="D608" t="s">
        <v>2903</v>
      </c>
      <c r="E608" t="s">
        <v>227</v>
      </c>
      <c r="F608" t="s">
        <v>150</v>
      </c>
      <c r="G608" t="s">
        <v>228</v>
      </c>
      <c r="H608" t="s">
        <v>240</v>
      </c>
      <c r="I608" t="s">
        <v>260</v>
      </c>
      <c r="J608" t="s">
        <v>230</v>
      </c>
      <c r="K608" t="s">
        <v>2904</v>
      </c>
      <c r="L608" t="s">
        <v>2905</v>
      </c>
      <c r="M608" t="s">
        <v>2906</v>
      </c>
      <c r="N608" t="s">
        <v>265</v>
      </c>
      <c r="O608" t="s">
        <v>265</v>
      </c>
      <c r="P608" t="str">
        <f t="shared" si="9"/>
        <v>NO</v>
      </c>
      <c r="Q608" s="7">
        <v>0.2</v>
      </c>
      <c r="R608" s="7">
        <v>0.8</v>
      </c>
      <c r="S608" s="10">
        <v>0.8</v>
      </c>
      <c r="T608" s="12">
        <v>1.8</v>
      </c>
      <c r="U608" t="s">
        <v>0</v>
      </c>
    </row>
    <row r="609" spans="1:21">
      <c r="A609" t="s">
        <v>2920</v>
      </c>
      <c r="B609" t="s">
        <v>2921</v>
      </c>
      <c r="C609" t="s">
        <v>2922</v>
      </c>
      <c r="D609" t="s">
        <v>2923</v>
      </c>
      <c r="E609" t="s">
        <v>227</v>
      </c>
      <c r="F609" t="s">
        <v>129</v>
      </c>
      <c r="G609" t="s">
        <v>228</v>
      </c>
      <c r="H609" t="s">
        <v>229</v>
      </c>
      <c r="I609" t="s">
        <v>240</v>
      </c>
      <c r="J609" t="s">
        <v>230</v>
      </c>
      <c r="K609" t="s">
        <v>2924</v>
      </c>
      <c r="L609" t="s">
        <v>2925</v>
      </c>
      <c r="M609" t="s">
        <v>2926</v>
      </c>
      <c r="N609" t="s">
        <v>240</v>
      </c>
      <c r="O609" t="s">
        <v>265</v>
      </c>
      <c r="P609" t="str">
        <f t="shared" si="9"/>
        <v>NO</v>
      </c>
      <c r="Q609" s="7">
        <v>0.2</v>
      </c>
      <c r="R609" s="7">
        <v>0.8</v>
      </c>
      <c r="S609" s="10">
        <v>0.8</v>
      </c>
      <c r="T609" s="9">
        <v>1.8</v>
      </c>
      <c r="U609" t="s">
        <v>0</v>
      </c>
    </row>
    <row r="610" spans="1:21">
      <c r="A610" t="s">
        <v>3058</v>
      </c>
      <c r="B610" t="s">
        <v>3059</v>
      </c>
      <c r="C610" t="s">
        <v>3060</v>
      </c>
      <c r="D610" t="s">
        <v>3061</v>
      </c>
      <c r="E610" t="s">
        <v>227</v>
      </c>
      <c r="F610" t="s">
        <v>129</v>
      </c>
      <c r="G610" t="s">
        <v>228</v>
      </c>
      <c r="H610" t="s">
        <v>260</v>
      </c>
      <c r="I610" t="s">
        <v>240</v>
      </c>
      <c r="J610" t="s">
        <v>230</v>
      </c>
      <c r="K610" t="s">
        <v>3062</v>
      </c>
      <c r="L610" t="s">
        <v>3063</v>
      </c>
      <c r="M610" t="s">
        <v>3064</v>
      </c>
      <c r="N610" t="s">
        <v>712</v>
      </c>
      <c r="O610" t="s">
        <v>265</v>
      </c>
      <c r="P610" t="str">
        <f t="shared" si="9"/>
        <v>NO</v>
      </c>
      <c r="Q610" s="7">
        <v>0.2</v>
      </c>
      <c r="R610" s="7">
        <v>0.8</v>
      </c>
      <c r="S610" s="10">
        <v>0.8</v>
      </c>
      <c r="T610" s="9">
        <v>1.8</v>
      </c>
      <c r="U610" t="s">
        <v>0</v>
      </c>
    </row>
    <row r="611" spans="1:21">
      <c r="A611" t="s">
        <v>988</v>
      </c>
      <c r="B611" t="s">
        <v>989</v>
      </c>
      <c r="C611" t="s">
        <v>3084</v>
      </c>
      <c r="D611" t="s">
        <v>427</v>
      </c>
      <c r="E611" t="s">
        <v>227</v>
      </c>
      <c r="F611" t="s">
        <v>166</v>
      </c>
      <c r="G611" t="s">
        <v>228</v>
      </c>
      <c r="H611" t="s">
        <v>292</v>
      </c>
      <c r="I611" t="s">
        <v>240</v>
      </c>
      <c r="J611" t="s">
        <v>230</v>
      </c>
      <c r="K611" t="s">
        <v>3085</v>
      </c>
      <c r="L611" t="s">
        <v>3086</v>
      </c>
      <c r="M611" t="s">
        <v>3087</v>
      </c>
      <c r="N611" t="s">
        <v>240</v>
      </c>
      <c r="O611" t="s">
        <v>265</v>
      </c>
      <c r="P611" t="str">
        <f t="shared" si="9"/>
        <v>NO</v>
      </c>
      <c r="Q611" s="7">
        <v>0.2</v>
      </c>
      <c r="R611" s="7">
        <v>0.8</v>
      </c>
      <c r="S611" s="10">
        <v>0.8</v>
      </c>
      <c r="T611" s="9">
        <v>1.8</v>
      </c>
      <c r="U611" t="s">
        <v>0</v>
      </c>
    </row>
    <row r="612" spans="1:21">
      <c r="A612" t="s">
        <v>4253</v>
      </c>
      <c r="B612" t="s">
        <v>4254</v>
      </c>
      <c r="C612" t="s">
        <v>4255</v>
      </c>
      <c r="D612" t="s">
        <v>4256</v>
      </c>
      <c r="E612" t="s">
        <v>227</v>
      </c>
      <c r="F612" t="s">
        <v>168</v>
      </c>
      <c r="G612" t="s">
        <v>228</v>
      </c>
      <c r="H612" t="s">
        <v>260</v>
      </c>
      <c r="I612" t="s">
        <v>240</v>
      </c>
      <c r="J612" t="s">
        <v>230</v>
      </c>
      <c r="K612" t="s">
        <v>4257</v>
      </c>
      <c r="L612" t="s">
        <v>4258</v>
      </c>
      <c r="M612" t="s">
        <v>4259</v>
      </c>
      <c r="N612" t="s">
        <v>240</v>
      </c>
      <c r="O612" t="s">
        <v>265</v>
      </c>
      <c r="P612" t="str">
        <f t="shared" si="9"/>
        <v>NO</v>
      </c>
      <c r="Q612" s="7">
        <v>0.2</v>
      </c>
      <c r="R612" s="7">
        <v>0.8</v>
      </c>
      <c r="S612" s="10">
        <v>0.8</v>
      </c>
      <c r="T612" s="9">
        <v>1.8</v>
      </c>
      <c r="U612" t="s">
        <v>0</v>
      </c>
    </row>
    <row r="613" spans="1:21">
      <c r="A613" t="s">
        <v>4393</v>
      </c>
      <c r="B613" t="s">
        <v>4394</v>
      </c>
      <c r="C613" t="s">
        <v>4395</v>
      </c>
      <c r="D613" t="s">
        <v>4396</v>
      </c>
      <c r="E613" t="s">
        <v>227</v>
      </c>
      <c r="F613" t="s">
        <v>129</v>
      </c>
      <c r="G613" t="s">
        <v>228</v>
      </c>
      <c r="H613" t="s">
        <v>292</v>
      </c>
      <c r="I613" t="s">
        <v>240</v>
      </c>
      <c r="J613" t="s">
        <v>230</v>
      </c>
      <c r="K613" t="s">
        <v>4357</v>
      </c>
      <c r="L613" t="s">
        <v>4397</v>
      </c>
      <c r="M613" t="s">
        <v>4398</v>
      </c>
      <c r="N613" t="s">
        <v>265</v>
      </c>
      <c r="O613" t="s">
        <v>265</v>
      </c>
      <c r="P613" t="str">
        <f t="shared" si="9"/>
        <v>NO</v>
      </c>
      <c r="Q613" s="7">
        <v>0.2</v>
      </c>
      <c r="R613" s="7">
        <v>0.8</v>
      </c>
      <c r="S613" s="10">
        <v>0.8</v>
      </c>
      <c r="T613" s="9">
        <v>1.8</v>
      </c>
      <c r="U613" t="s">
        <v>0</v>
      </c>
    </row>
    <row r="614" spans="1:21">
      <c r="A614" t="s">
        <v>4510</v>
      </c>
      <c r="B614" t="s">
        <v>4511</v>
      </c>
      <c r="C614" t="s">
        <v>4512</v>
      </c>
      <c r="D614" t="s">
        <v>4513</v>
      </c>
      <c r="E614" t="s">
        <v>250</v>
      </c>
      <c r="F614" t="s">
        <v>129</v>
      </c>
      <c r="G614" t="s">
        <v>228</v>
      </c>
      <c r="H614" t="s">
        <v>229</v>
      </c>
      <c r="I614" t="s">
        <v>240</v>
      </c>
      <c r="J614" t="s">
        <v>230</v>
      </c>
      <c r="K614" t="s">
        <v>4514</v>
      </c>
      <c r="L614" t="s">
        <v>4515</v>
      </c>
      <c r="M614" t="s">
        <v>4516</v>
      </c>
      <c r="N614" t="s">
        <v>240</v>
      </c>
      <c r="O614" t="s">
        <v>265</v>
      </c>
      <c r="P614" t="str">
        <f t="shared" si="9"/>
        <v>NO</v>
      </c>
      <c r="Q614" s="7">
        <v>0.2</v>
      </c>
      <c r="R614" s="7">
        <v>0.8</v>
      </c>
      <c r="S614" s="10">
        <v>0.8</v>
      </c>
      <c r="T614" s="9">
        <v>1.8</v>
      </c>
      <c r="U614" t="s">
        <v>0</v>
      </c>
    </row>
    <row r="615" spans="1:21">
      <c r="A615" t="s">
        <v>4634</v>
      </c>
      <c r="B615" t="s">
        <v>4635</v>
      </c>
      <c r="C615" t="s">
        <v>4636</v>
      </c>
      <c r="D615" t="s">
        <v>4637</v>
      </c>
      <c r="E615" t="s">
        <v>227</v>
      </c>
      <c r="F615" t="s">
        <v>168</v>
      </c>
      <c r="G615" t="s">
        <v>228</v>
      </c>
      <c r="H615" t="s">
        <v>260</v>
      </c>
      <c r="I615" t="s">
        <v>240</v>
      </c>
      <c r="J615" t="s">
        <v>230</v>
      </c>
      <c r="K615" t="s">
        <v>4638</v>
      </c>
      <c r="L615" t="s">
        <v>4639</v>
      </c>
      <c r="M615" t="s">
        <v>4640</v>
      </c>
      <c r="N615" t="s">
        <v>240</v>
      </c>
      <c r="O615" t="s">
        <v>265</v>
      </c>
      <c r="P615" t="str">
        <f t="shared" si="9"/>
        <v>NO</v>
      </c>
      <c r="Q615" s="7">
        <v>0.2</v>
      </c>
      <c r="R615" s="7">
        <v>0.8</v>
      </c>
      <c r="S615" s="10">
        <v>0.8</v>
      </c>
      <c r="T615" s="9">
        <v>1.8</v>
      </c>
      <c r="U615" t="s">
        <v>0</v>
      </c>
    </row>
    <row r="616" spans="1:21">
      <c r="A616" t="s">
        <v>4716</v>
      </c>
      <c r="B616" t="s">
        <v>4717</v>
      </c>
      <c r="C616" t="s">
        <v>4718</v>
      </c>
      <c r="D616" t="s">
        <v>1359</v>
      </c>
      <c r="E616" t="s">
        <v>227</v>
      </c>
      <c r="F616" t="s">
        <v>191</v>
      </c>
      <c r="G616" t="s">
        <v>228</v>
      </c>
      <c r="H616" t="s">
        <v>229</v>
      </c>
      <c r="I616" t="s">
        <v>240</v>
      </c>
      <c r="J616" t="s">
        <v>230</v>
      </c>
      <c r="K616" t="s">
        <v>4719</v>
      </c>
      <c r="L616" t="s">
        <v>4720</v>
      </c>
      <c r="M616" t="s">
        <v>4721</v>
      </c>
      <c r="N616" t="s">
        <v>240</v>
      </c>
      <c r="O616" t="s">
        <v>265</v>
      </c>
      <c r="P616" t="str">
        <f t="shared" si="9"/>
        <v>NO</v>
      </c>
      <c r="Q616" s="7">
        <v>0.2</v>
      </c>
      <c r="R616" s="7">
        <v>0.8</v>
      </c>
      <c r="S616" s="10">
        <v>0.8</v>
      </c>
      <c r="T616" s="9">
        <v>1.8</v>
      </c>
      <c r="U616" t="s">
        <v>0</v>
      </c>
    </row>
    <row r="617" spans="1:21">
      <c r="A617" t="s">
        <v>4761</v>
      </c>
      <c r="B617" t="s">
        <v>4762</v>
      </c>
      <c r="C617" t="s">
        <v>4763</v>
      </c>
      <c r="D617" t="s">
        <v>4764</v>
      </c>
      <c r="E617" t="s">
        <v>227</v>
      </c>
      <c r="F617" t="s">
        <v>166</v>
      </c>
      <c r="G617" t="s">
        <v>228</v>
      </c>
      <c r="H617" t="s">
        <v>260</v>
      </c>
      <c r="I617" t="s">
        <v>240</v>
      </c>
      <c r="J617" t="s">
        <v>230</v>
      </c>
      <c r="K617" t="s">
        <v>4765</v>
      </c>
      <c r="L617" t="s">
        <v>4766</v>
      </c>
      <c r="M617" t="s">
        <v>4767</v>
      </c>
      <c r="N617" t="s">
        <v>240</v>
      </c>
      <c r="O617" t="s">
        <v>265</v>
      </c>
      <c r="P617" t="str">
        <f t="shared" si="9"/>
        <v>NO</v>
      </c>
      <c r="Q617" s="7">
        <v>0.2</v>
      </c>
      <c r="R617" s="7">
        <v>0.8</v>
      </c>
      <c r="S617" s="10">
        <v>0.8</v>
      </c>
      <c r="T617" s="9">
        <v>1.8</v>
      </c>
      <c r="U617" t="s">
        <v>0</v>
      </c>
    </row>
    <row r="618" spans="1:21">
      <c r="A618" t="s">
        <v>4805</v>
      </c>
      <c r="B618" t="s">
        <v>4806</v>
      </c>
      <c r="C618" t="s">
        <v>4807</v>
      </c>
      <c r="D618" t="s">
        <v>4808</v>
      </c>
      <c r="E618" t="s">
        <v>250</v>
      </c>
      <c r="F618" t="s">
        <v>193</v>
      </c>
      <c r="G618" t="s">
        <v>228</v>
      </c>
      <c r="H618" t="s">
        <v>229</v>
      </c>
      <c r="I618" t="s">
        <v>240</v>
      </c>
      <c r="J618" t="s">
        <v>230</v>
      </c>
      <c r="K618" t="s">
        <v>4809</v>
      </c>
      <c r="L618" t="s">
        <v>4810</v>
      </c>
      <c r="M618" t="s">
        <v>4811</v>
      </c>
      <c r="N618" t="s">
        <v>240</v>
      </c>
      <c r="O618" t="s">
        <v>265</v>
      </c>
      <c r="P618" t="str">
        <f t="shared" si="9"/>
        <v>NO</v>
      </c>
      <c r="Q618" s="7">
        <v>0.2</v>
      </c>
      <c r="R618" s="7">
        <v>0.8</v>
      </c>
      <c r="S618" s="10">
        <v>0.8</v>
      </c>
      <c r="T618" s="9">
        <v>1.8</v>
      </c>
      <c r="U618" t="s">
        <v>0</v>
      </c>
    </row>
    <row r="619" spans="1:21">
      <c r="A619" t="s">
        <v>2652</v>
      </c>
      <c r="B619" t="s">
        <v>2653</v>
      </c>
      <c r="C619" t="s">
        <v>2654</v>
      </c>
      <c r="D619" t="s">
        <v>4835</v>
      </c>
      <c r="E619" t="s">
        <v>227</v>
      </c>
      <c r="F619" t="s">
        <v>129</v>
      </c>
      <c r="G619" t="s">
        <v>228</v>
      </c>
      <c r="H619" t="s">
        <v>229</v>
      </c>
      <c r="I619" t="s">
        <v>260</v>
      </c>
      <c r="J619" t="s">
        <v>230</v>
      </c>
      <c r="K619" t="s">
        <v>4836</v>
      </c>
      <c r="L619" t="s">
        <v>4837</v>
      </c>
      <c r="M619" t="s">
        <v>4838</v>
      </c>
      <c r="N619" t="s">
        <v>4839</v>
      </c>
      <c r="O619" t="s">
        <v>265</v>
      </c>
      <c r="P619" t="str">
        <f t="shared" si="9"/>
        <v>NO</v>
      </c>
      <c r="Q619" s="7">
        <v>0.2</v>
      </c>
      <c r="R619" s="7">
        <v>0.8</v>
      </c>
      <c r="S619" s="10">
        <v>0.8</v>
      </c>
      <c r="T619" s="9">
        <v>1.8</v>
      </c>
      <c r="U619" t="s">
        <v>0</v>
      </c>
    </row>
    <row r="620" spans="1:21">
      <c r="A620" t="s">
        <v>5097</v>
      </c>
      <c r="B620" t="s">
        <v>5098</v>
      </c>
      <c r="C620" t="s">
        <v>5099</v>
      </c>
      <c r="D620" t="s">
        <v>5100</v>
      </c>
      <c r="E620" t="s">
        <v>250</v>
      </c>
      <c r="F620" t="s">
        <v>42</v>
      </c>
      <c r="G620" t="s">
        <v>228</v>
      </c>
      <c r="H620" t="s">
        <v>229</v>
      </c>
      <c r="I620" t="s">
        <v>251</v>
      </c>
      <c r="J620" t="s">
        <v>230</v>
      </c>
      <c r="K620" t="s">
        <v>5101</v>
      </c>
      <c r="L620" t="s">
        <v>5102</v>
      </c>
      <c r="M620" t="s">
        <v>5103</v>
      </c>
      <c r="N620" t="s">
        <v>240</v>
      </c>
      <c r="O620" t="s">
        <v>265</v>
      </c>
      <c r="P620" t="str">
        <f t="shared" si="9"/>
        <v>NO</v>
      </c>
      <c r="Q620" s="7">
        <v>0.2</v>
      </c>
      <c r="R620" s="7">
        <v>0.8</v>
      </c>
      <c r="S620" s="10">
        <v>0.8</v>
      </c>
      <c r="T620" s="9">
        <v>1.8</v>
      </c>
      <c r="U620" t="s">
        <v>0</v>
      </c>
    </row>
    <row r="621" spans="1:21">
      <c r="A621" t="s">
        <v>5118</v>
      </c>
      <c r="B621" t="s">
        <v>5119</v>
      </c>
      <c r="C621" t="s">
        <v>5120</v>
      </c>
      <c r="D621" t="s">
        <v>5121</v>
      </c>
      <c r="E621" t="s">
        <v>227</v>
      </c>
      <c r="F621" t="s">
        <v>129</v>
      </c>
      <c r="G621" t="s">
        <v>228</v>
      </c>
      <c r="H621" t="s">
        <v>229</v>
      </c>
      <c r="I621" t="s">
        <v>240</v>
      </c>
      <c r="J621" t="s">
        <v>230</v>
      </c>
      <c r="K621" t="s">
        <v>5122</v>
      </c>
      <c r="L621" t="s">
        <v>5123</v>
      </c>
      <c r="M621" t="s">
        <v>5124</v>
      </c>
      <c r="N621" t="s">
        <v>240</v>
      </c>
      <c r="O621" t="s">
        <v>265</v>
      </c>
      <c r="P621" t="str">
        <f t="shared" si="9"/>
        <v>NO</v>
      </c>
      <c r="Q621" s="7">
        <v>0.2</v>
      </c>
      <c r="R621" s="7">
        <v>0.8</v>
      </c>
      <c r="S621" s="10">
        <v>0.8</v>
      </c>
      <c r="T621" s="9">
        <v>1.8</v>
      </c>
      <c r="U621" t="s">
        <v>0</v>
      </c>
    </row>
    <row r="622" spans="1:21">
      <c r="A622" t="s">
        <v>5176</v>
      </c>
      <c r="B622" t="s">
        <v>5177</v>
      </c>
      <c r="C622" t="s">
        <v>5178</v>
      </c>
      <c r="D622" t="s">
        <v>3982</v>
      </c>
      <c r="E622" t="s">
        <v>227</v>
      </c>
      <c r="F622" t="s">
        <v>129</v>
      </c>
      <c r="G622" t="s">
        <v>228</v>
      </c>
      <c r="H622" t="s">
        <v>229</v>
      </c>
      <c r="I622" t="s">
        <v>240</v>
      </c>
      <c r="J622" t="s">
        <v>230</v>
      </c>
      <c r="K622" t="s">
        <v>3135</v>
      </c>
      <c r="L622" t="s">
        <v>5179</v>
      </c>
      <c r="M622" t="s">
        <v>5180</v>
      </c>
      <c r="N622" t="s">
        <v>240</v>
      </c>
      <c r="O622" t="s">
        <v>265</v>
      </c>
      <c r="P622" t="str">
        <f t="shared" si="9"/>
        <v>NO</v>
      </c>
      <c r="Q622" s="7">
        <v>0.2</v>
      </c>
      <c r="R622" s="7">
        <v>0.8</v>
      </c>
      <c r="S622" s="10">
        <v>0.8</v>
      </c>
      <c r="T622" s="9">
        <v>1.8</v>
      </c>
      <c r="U622" t="s">
        <v>0</v>
      </c>
    </row>
    <row r="623" spans="1:21">
      <c r="A623" t="s">
        <v>5263</v>
      </c>
      <c r="B623" t="s">
        <v>5264</v>
      </c>
      <c r="C623" t="s">
        <v>5265</v>
      </c>
      <c r="D623" t="s">
        <v>5266</v>
      </c>
      <c r="E623" t="s">
        <v>227</v>
      </c>
      <c r="F623" t="s">
        <v>195</v>
      </c>
      <c r="G623" t="s">
        <v>228</v>
      </c>
      <c r="H623" t="s">
        <v>229</v>
      </c>
      <c r="I623" t="s">
        <v>240</v>
      </c>
      <c r="J623" t="s">
        <v>230</v>
      </c>
      <c r="K623" t="s">
        <v>5267</v>
      </c>
      <c r="L623" t="s">
        <v>5268</v>
      </c>
      <c r="M623" t="s">
        <v>5269</v>
      </c>
      <c r="N623" t="s">
        <v>199</v>
      </c>
      <c r="O623" t="s">
        <v>265</v>
      </c>
      <c r="P623" t="str">
        <f t="shared" si="9"/>
        <v>NO</v>
      </c>
      <c r="Q623" s="7">
        <v>0.2</v>
      </c>
      <c r="R623" s="7">
        <v>0.8</v>
      </c>
      <c r="S623" s="10">
        <v>0.8</v>
      </c>
      <c r="T623" s="9">
        <v>1.8</v>
      </c>
      <c r="U623" t="s">
        <v>0</v>
      </c>
    </row>
    <row r="624" spans="1:21">
      <c r="A624" t="s">
        <v>5438</v>
      </c>
      <c r="B624" t="s">
        <v>5439</v>
      </c>
      <c r="C624" t="s">
        <v>5440</v>
      </c>
      <c r="D624" t="s">
        <v>5441</v>
      </c>
      <c r="E624" t="s">
        <v>250</v>
      </c>
      <c r="F624" t="s">
        <v>129</v>
      </c>
      <c r="G624" t="s">
        <v>228</v>
      </c>
      <c r="H624" t="s">
        <v>229</v>
      </c>
      <c r="I624" t="s">
        <v>240</v>
      </c>
      <c r="J624" t="s">
        <v>230</v>
      </c>
      <c r="K624" t="s">
        <v>5442</v>
      </c>
      <c r="L624" t="s">
        <v>5443</v>
      </c>
      <c r="M624" t="s">
        <v>5444</v>
      </c>
      <c r="N624" t="s">
        <v>240</v>
      </c>
      <c r="O624" t="s">
        <v>265</v>
      </c>
      <c r="P624" t="str">
        <f t="shared" si="9"/>
        <v>NO</v>
      </c>
      <c r="Q624" s="7">
        <v>0.2</v>
      </c>
      <c r="R624" s="7">
        <v>0.8</v>
      </c>
      <c r="S624" s="10">
        <v>0.8</v>
      </c>
      <c r="T624" s="9">
        <v>1.8</v>
      </c>
      <c r="U624" t="s">
        <v>0</v>
      </c>
    </row>
    <row r="625" spans="1:21">
      <c r="A625" t="s">
        <v>5480</v>
      </c>
      <c r="B625" t="s">
        <v>5481</v>
      </c>
      <c r="C625" t="s">
        <v>5482</v>
      </c>
      <c r="D625" t="s">
        <v>5483</v>
      </c>
      <c r="E625" t="s">
        <v>227</v>
      </c>
      <c r="F625" t="s">
        <v>72</v>
      </c>
      <c r="G625" t="s">
        <v>228</v>
      </c>
      <c r="H625" t="s">
        <v>229</v>
      </c>
      <c r="I625" t="s">
        <v>251</v>
      </c>
      <c r="J625" t="s">
        <v>230</v>
      </c>
      <c r="K625" t="s">
        <v>3341</v>
      </c>
      <c r="L625" t="s">
        <v>5484</v>
      </c>
      <c r="M625" t="s">
        <v>5485</v>
      </c>
      <c r="N625" t="s">
        <v>240</v>
      </c>
      <c r="O625" t="s">
        <v>265</v>
      </c>
      <c r="P625" t="str">
        <f t="shared" si="9"/>
        <v>NO</v>
      </c>
      <c r="Q625" s="7">
        <v>0.2</v>
      </c>
      <c r="R625" s="7">
        <v>0.8</v>
      </c>
      <c r="S625" s="10">
        <v>0.8</v>
      </c>
      <c r="T625" s="9">
        <v>1.8</v>
      </c>
      <c r="U625" t="s">
        <v>0</v>
      </c>
    </row>
    <row r="626" spans="1:21">
      <c r="A626" t="s">
        <v>5622</v>
      </c>
      <c r="B626" t="s">
        <v>5623</v>
      </c>
      <c r="C626" t="s">
        <v>5624</v>
      </c>
      <c r="D626" t="s">
        <v>5625</v>
      </c>
      <c r="E626" t="s">
        <v>227</v>
      </c>
      <c r="F626" t="s">
        <v>176</v>
      </c>
      <c r="G626" t="s">
        <v>228</v>
      </c>
      <c r="H626" t="s">
        <v>229</v>
      </c>
      <c r="I626" t="s">
        <v>240</v>
      </c>
      <c r="J626" t="s">
        <v>230</v>
      </c>
      <c r="K626" t="s">
        <v>5626</v>
      </c>
      <c r="L626" t="s">
        <v>5627</v>
      </c>
      <c r="M626" t="s">
        <v>5628</v>
      </c>
      <c r="N626" t="s">
        <v>240</v>
      </c>
      <c r="O626" t="s">
        <v>265</v>
      </c>
      <c r="P626" t="str">
        <f t="shared" si="9"/>
        <v>NO</v>
      </c>
      <c r="Q626" s="7">
        <v>0.2</v>
      </c>
      <c r="R626" s="7">
        <v>0.8</v>
      </c>
      <c r="S626" s="10">
        <v>0.8</v>
      </c>
      <c r="T626" s="9">
        <v>1.8</v>
      </c>
      <c r="U626" t="s">
        <v>0</v>
      </c>
    </row>
    <row r="627" spans="1:21">
      <c r="A627" t="s">
        <v>5759</v>
      </c>
      <c r="B627" t="s">
        <v>5760</v>
      </c>
      <c r="C627" t="s">
        <v>5761</v>
      </c>
      <c r="D627" t="s">
        <v>5762</v>
      </c>
      <c r="E627" t="s">
        <v>227</v>
      </c>
      <c r="F627" t="s">
        <v>42</v>
      </c>
      <c r="G627" t="s">
        <v>228</v>
      </c>
      <c r="H627" t="s">
        <v>229</v>
      </c>
      <c r="I627" t="s">
        <v>260</v>
      </c>
      <c r="J627" t="s">
        <v>230</v>
      </c>
      <c r="K627" t="s">
        <v>5763</v>
      </c>
      <c r="L627" t="s">
        <v>5764</v>
      </c>
      <c r="M627" t="s">
        <v>5765</v>
      </c>
      <c r="N627" t="s">
        <v>240</v>
      </c>
      <c r="O627" t="s">
        <v>265</v>
      </c>
      <c r="P627" t="str">
        <f t="shared" si="9"/>
        <v>NO</v>
      </c>
      <c r="Q627" s="7">
        <v>0.2</v>
      </c>
      <c r="R627" s="7">
        <v>0.8</v>
      </c>
      <c r="S627" s="10">
        <v>0.8</v>
      </c>
      <c r="T627" s="9">
        <v>1.8</v>
      </c>
      <c r="U627" t="s">
        <v>0</v>
      </c>
    </row>
    <row r="628" spans="1:21">
      <c r="A628" t="s">
        <v>5810</v>
      </c>
      <c r="B628" t="s">
        <v>5811</v>
      </c>
      <c r="C628" t="s">
        <v>5812</v>
      </c>
      <c r="D628" t="s">
        <v>848</v>
      </c>
      <c r="E628" t="s">
        <v>227</v>
      </c>
      <c r="F628" t="s">
        <v>147</v>
      </c>
      <c r="G628" t="s">
        <v>228</v>
      </c>
      <c r="H628" t="s">
        <v>229</v>
      </c>
      <c r="I628" t="s">
        <v>240</v>
      </c>
      <c r="J628" t="s">
        <v>230</v>
      </c>
      <c r="K628" t="s">
        <v>5813</v>
      </c>
      <c r="L628" t="s">
        <v>5814</v>
      </c>
      <c r="M628" t="s">
        <v>5815</v>
      </c>
      <c r="N628" t="s">
        <v>240</v>
      </c>
      <c r="O628" t="s">
        <v>265</v>
      </c>
      <c r="P628" t="str">
        <f t="shared" si="9"/>
        <v>NO</v>
      </c>
      <c r="Q628" s="7">
        <v>0.2</v>
      </c>
      <c r="R628" s="7">
        <v>0.8</v>
      </c>
      <c r="S628" s="10">
        <v>0.8</v>
      </c>
      <c r="T628" s="9">
        <v>1.8</v>
      </c>
      <c r="U628" t="s">
        <v>0</v>
      </c>
    </row>
    <row r="629" spans="1:21">
      <c r="A629" t="s">
        <v>5892</v>
      </c>
      <c r="B629" t="s">
        <v>5893</v>
      </c>
      <c r="C629" t="s">
        <v>5894</v>
      </c>
      <c r="D629" t="s">
        <v>673</v>
      </c>
      <c r="E629" t="s">
        <v>227</v>
      </c>
      <c r="F629" t="s">
        <v>187</v>
      </c>
      <c r="G629" t="s">
        <v>228</v>
      </c>
      <c r="H629" t="s">
        <v>229</v>
      </c>
      <c r="I629" t="s">
        <v>251</v>
      </c>
      <c r="J629" t="s">
        <v>230</v>
      </c>
      <c r="K629">
        <v>500</v>
      </c>
      <c r="L629" t="s">
        <v>5895</v>
      </c>
      <c r="M629" t="s">
        <v>5896</v>
      </c>
      <c r="N629" t="s">
        <v>234</v>
      </c>
      <c r="O629" t="s">
        <v>265</v>
      </c>
      <c r="P629" t="str">
        <f t="shared" si="9"/>
        <v>NO</v>
      </c>
      <c r="Q629" s="7">
        <v>0.2</v>
      </c>
      <c r="R629" s="7">
        <v>0.8</v>
      </c>
      <c r="S629" s="10">
        <v>0.8</v>
      </c>
      <c r="T629" s="9">
        <v>1.8</v>
      </c>
      <c r="U629" t="s">
        <v>0</v>
      </c>
    </row>
    <row r="630" spans="1:21">
      <c r="A630" t="s">
        <v>6058</v>
      </c>
      <c r="B630" t="s">
        <v>6059</v>
      </c>
      <c r="C630" t="s">
        <v>6060</v>
      </c>
      <c r="D630" t="s">
        <v>6061</v>
      </c>
      <c r="E630" t="s">
        <v>227</v>
      </c>
      <c r="F630" t="s">
        <v>166</v>
      </c>
      <c r="G630" t="s">
        <v>228</v>
      </c>
      <c r="H630" t="s">
        <v>776</v>
      </c>
      <c r="I630" t="s">
        <v>240</v>
      </c>
      <c r="J630" t="s">
        <v>230</v>
      </c>
      <c r="K630" t="s">
        <v>6062</v>
      </c>
      <c r="L630" t="s">
        <v>6063</v>
      </c>
      <c r="M630" t="s">
        <v>6064</v>
      </c>
      <c r="N630" t="s">
        <v>240</v>
      </c>
      <c r="O630" t="s">
        <v>265</v>
      </c>
      <c r="P630" t="str">
        <f t="shared" si="9"/>
        <v>NO</v>
      </c>
      <c r="Q630" s="7">
        <v>0.2</v>
      </c>
      <c r="R630" s="7">
        <v>0.8</v>
      </c>
      <c r="S630" s="10">
        <v>0.8</v>
      </c>
      <c r="T630" s="9">
        <v>1.8</v>
      </c>
      <c r="U630" t="s">
        <v>0</v>
      </c>
    </row>
    <row r="631" spans="1:21">
      <c r="A631" t="s">
        <v>4253</v>
      </c>
      <c r="B631" t="s">
        <v>6087</v>
      </c>
      <c r="C631" t="s">
        <v>6088</v>
      </c>
      <c r="D631" t="s">
        <v>673</v>
      </c>
      <c r="E631" t="s">
        <v>227</v>
      </c>
      <c r="F631" t="s">
        <v>168</v>
      </c>
      <c r="G631" t="s">
        <v>228</v>
      </c>
      <c r="H631" t="s">
        <v>260</v>
      </c>
      <c r="I631" t="s">
        <v>260</v>
      </c>
      <c r="J631" t="s">
        <v>230</v>
      </c>
      <c r="K631" t="s">
        <v>4364</v>
      </c>
      <c r="L631" t="s">
        <v>6089</v>
      </c>
      <c r="M631" t="s">
        <v>6090</v>
      </c>
      <c r="N631" t="s">
        <v>240</v>
      </c>
      <c r="O631" t="s">
        <v>265</v>
      </c>
      <c r="P631" t="str">
        <f t="shared" si="9"/>
        <v>NO</v>
      </c>
      <c r="Q631" s="7">
        <v>0.2</v>
      </c>
      <c r="R631" s="7">
        <v>0.8</v>
      </c>
      <c r="S631" s="10">
        <v>0.8</v>
      </c>
      <c r="T631" s="9">
        <v>1.8</v>
      </c>
      <c r="U631" t="s">
        <v>0</v>
      </c>
    </row>
    <row r="632" spans="1:21">
      <c r="A632" t="s">
        <v>6338</v>
      </c>
      <c r="B632" t="s">
        <v>6339</v>
      </c>
      <c r="C632" t="s">
        <v>6340</v>
      </c>
      <c r="D632" t="s">
        <v>6341</v>
      </c>
      <c r="E632" t="s">
        <v>227</v>
      </c>
      <c r="F632" t="s">
        <v>42</v>
      </c>
      <c r="G632" t="s">
        <v>228</v>
      </c>
      <c r="H632" t="s">
        <v>229</v>
      </c>
      <c r="I632" t="s">
        <v>260</v>
      </c>
      <c r="J632" t="s">
        <v>230</v>
      </c>
      <c r="K632">
        <v>2000</v>
      </c>
      <c r="L632" t="s">
        <v>6342</v>
      </c>
      <c r="M632" t="s">
        <v>6343</v>
      </c>
      <c r="N632" t="s">
        <v>6344</v>
      </c>
      <c r="O632" t="s">
        <v>265</v>
      </c>
      <c r="P632" t="str">
        <f t="shared" si="9"/>
        <v>NO</v>
      </c>
      <c r="Q632" s="7">
        <v>0.2</v>
      </c>
      <c r="R632" s="7">
        <v>0.8</v>
      </c>
      <c r="S632" s="10">
        <v>0.8</v>
      </c>
      <c r="T632" s="9">
        <v>1.8</v>
      </c>
      <c r="U632" t="s">
        <v>0</v>
      </c>
    </row>
    <row r="633" spans="1:21">
      <c r="A633" t="s">
        <v>807</v>
      </c>
      <c r="B633" t="s">
        <v>808</v>
      </c>
      <c r="C633" t="s">
        <v>809</v>
      </c>
      <c r="D633" t="s">
        <v>810</v>
      </c>
      <c r="E633" t="s">
        <v>250</v>
      </c>
      <c r="F633" t="s">
        <v>42</v>
      </c>
      <c r="G633" t="s">
        <v>228</v>
      </c>
      <c r="H633" t="s">
        <v>260</v>
      </c>
      <c r="I633" t="s">
        <v>229</v>
      </c>
      <c r="J633" t="s">
        <v>261</v>
      </c>
      <c r="K633" t="s">
        <v>811</v>
      </c>
      <c r="L633" t="s">
        <v>812</v>
      </c>
      <c r="M633" t="s">
        <v>813</v>
      </c>
      <c r="N633" t="s">
        <v>595</v>
      </c>
      <c r="O633" t="s">
        <v>6640</v>
      </c>
      <c r="P633" t="str">
        <f t="shared" si="9"/>
        <v>NO</v>
      </c>
      <c r="Q633" s="7">
        <v>0.2</v>
      </c>
      <c r="R633" s="7">
        <v>0.8</v>
      </c>
      <c r="S633" s="10">
        <v>0.8</v>
      </c>
      <c r="T633" s="9">
        <v>1.8</v>
      </c>
      <c r="U633" t="s">
        <v>0</v>
      </c>
    </row>
    <row r="634" spans="1:21">
      <c r="A634" t="s">
        <v>1108</v>
      </c>
      <c r="B634" t="s">
        <v>1109</v>
      </c>
      <c r="C634" t="s">
        <v>1110</v>
      </c>
      <c r="D634" t="s">
        <v>421</v>
      </c>
      <c r="E634" t="s">
        <v>227</v>
      </c>
      <c r="F634" t="s">
        <v>60</v>
      </c>
      <c r="G634" t="s">
        <v>228</v>
      </c>
      <c r="H634" t="s">
        <v>260</v>
      </c>
      <c r="I634" t="s">
        <v>229</v>
      </c>
      <c r="J634" t="s">
        <v>261</v>
      </c>
      <c r="K634" t="s">
        <v>1111</v>
      </c>
      <c r="L634" t="s">
        <v>1112</v>
      </c>
      <c r="M634" t="s">
        <v>1113</v>
      </c>
      <c r="N634" t="s">
        <v>1114</v>
      </c>
      <c r="O634" t="s">
        <v>6651</v>
      </c>
      <c r="P634" t="str">
        <f t="shared" si="9"/>
        <v>NO</v>
      </c>
      <c r="Q634" s="7">
        <v>0.2</v>
      </c>
      <c r="R634" s="7">
        <v>0.8</v>
      </c>
      <c r="S634" s="10">
        <v>0.8</v>
      </c>
      <c r="T634" s="9">
        <v>1.8</v>
      </c>
      <c r="U634" t="s">
        <v>0</v>
      </c>
    </row>
    <row r="635" spans="1:21">
      <c r="A635" t="s">
        <v>2026</v>
      </c>
      <c r="B635" t="s">
        <v>2027</v>
      </c>
      <c r="C635" t="s">
        <v>2028</v>
      </c>
      <c r="D635" t="s">
        <v>2029</v>
      </c>
      <c r="E635" t="s">
        <v>250</v>
      </c>
      <c r="F635" t="s">
        <v>72</v>
      </c>
      <c r="G635" t="s">
        <v>228</v>
      </c>
      <c r="H635" t="s">
        <v>240</v>
      </c>
      <c r="I635" t="s">
        <v>561</v>
      </c>
      <c r="J635" t="s">
        <v>261</v>
      </c>
      <c r="K635" t="s">
        <v>2030</v>
      </c>
      <c r="L635" t="s">
        <v>2031</v>
      </c>
      <c r="M635" t="s">
        <v>2032</v>
      </c>
      <c r="N635" t="s">
        <v>2033</v>
      </c>
      <c r="O635" t="s">
        <v>6661</v>
      </c>
      <c r="P635" t="str">
        <f t="shared" si="9"/>
        <v>NO</v>
      </c>
      <c r="Q635" s="7">
        <v>0.2</v>
      </c>
      <c r="R635" s="7">
        <v>0.8</v>
      </c>
      <c r="S635" s="10">
        <v>0.8</v>
      </c>
      <c r="T635" s="9">
        <v>1.8</v>
      </c>
      <c r="U635" t="s">
        <v>0</v>
      </c>
    </row>
    <row r="636" spans="1:21">
      <c r="A636" t="s">
        <v>2545</v>
      </c>
      <c r="B636" t="s">
        <v>2546</v>
      </c>
      <c r="C636" t="s">
        <v>2547</v>
      </c>
      <c r="D636" t="s">
        <v>421</v>
      </c>
      <c r="E636" t="s">
        <v>250</v>
      </c>
      <c r="F636" t="s">
        <v>72</v>
      </c>
      <c r="G636" t="s">
        <v>228</v>
      </c>
      <c r="H636" t="s">
        <v>260</v>
      </c>
      <c r="I636" t="s">
        <v>229</v>
      </c>
      <c r="J636" t="s">
        <v>261</v>
      </c>
      <c r="K636" t="s">
        <v>2548</v>
      </c>
      <c r="L636" t="s">
        <v>2549</v>
      </c>
      <c r="M636" t="s">
        <v>2550</v>
      </c>
      <c r="N636" t="s">
        <v>2551</v>
      </c>
      <c r="O636" t="s">
        <v>6676</v>
      </c>
      <c r="P636" t="str">
        <f t="shared" si="9"/>
        <v>NO</v>
      </c>
      <c r="Q636" s="7">
        <v>0.2</v>
      </c>
      <c r="R636" s="7">
        <v>0.8</v>
      </c>
      <c r="S636" s="10">
        <v>0.8</v>
      </c>
      <c r="T636" s="9">
        <v>1.8</v>
      </c>
      <c r="U636" t="s">
        <v>0</v>
      </c>
    </row>
    <row r="637" spans="1:21">
      <c r="A637" t="s">
        <v>2752</v>
      </c>
      <c r="B637" t="s">
        <v>2753</v>
      </c>
      <c r="C637" t="s">
        <v>2754</v>
      </c>
      <c r="D637" t="s">
        <v>2755</v>
      </c>
      <c r="E637" t="s">
        <v>227</v>
      </c>
      <c r="F637" t="s">
        <v>117</v>
      </c>
      <c r="G637" t="s">
        <v>228</v>
      </c>
      <c r="H637" t="s">
        <v>260</v>
      </c>
      <c r="I637" t="s">
        <v>229</v>
      </c>
      <c r="J637" t="s">
        <v>261</v>
      </c>
      <c r="K637" t="s">
        <v>2648</v>
      </c>
      <c r="L637" t="s">
        <v>2756</v>
      </c>
      <c r="M637" t="s">
        <v>2757</v>
      </c>
      <c r="N637" t="s">
        <v>2758</v>
      </c>
      <c r="O637" t="s">
        <v>6681</v>
      </c>
      <c r="P637" t="str">
        <f t="shared" si="9"/>
        <v>NO</v>
      </c>
      <c r="Q637" s="7">
        <v>0.2</v>
      </c>
      <c r="R637" s="7">
        <v>0.8</v>
      </c>
      <c r="S637" s="10">
        <v>0.8</v>
      </c>
      <c r="T637" s="9">
        <v>1.8</v>
      </c>
      <c r="U637" t="s">
        <v>0</v>
      </c>
    </row>
    <row r="638" spans="1:21">
      <c r="A638" t="s">
        <v>2907</v>
      </c>
      <c r="B638" t="s">
        <v>2908</v>
      </c>
      <c r="C638" t="s">
        <v>2909</v>
      </c>
      <c r="D638" t="s">
        <v>2910</v>
      </c>
      <c r="E638" t="s">
        <v>250</v>
      </c>
      <c r="F638" t="s">
        <v>42</v>
      </c>
      <c r="G638" t="s">
        <v>228</v>
      </c>
      <c r="H638" t="s">
        <v>260</v>
      </c>
      <c r="I638" t="s">
        <v>229</v>
      </c>
      <c r="J638" t="s">
        <v>261</v>
      </c>
      <c r="K638" t="s">
        <v>2911</v>
      </c>
      <c r="L638" t="s">
        <v>2912</v>
      </c>
      <c r="M638" t="s">
        <v>2913</v>
      </c>
      <c r="N638" t="s">
        <v>240</v>
      </c>
      <c r="O638" t="s">
        <v>6682</v>
      </c>
      <c r="P638" t="str">
        <f t="shared" si="9"/>
        <v>NO</v>
      </c>
      <c r="Q638" s="7">
        <v>0.2</v>
      </c>
      <c r="R638" s="7">
        <v>0.8</v>
      </c>
      <c r="S638" s="10">
        <v>0.8</v>
      </c>
      <c r="T638" s="9">
        <v>1.8</v>
      </c>
      <c r="U638" t="s">
        <v>0</v>
      </c>
    </row>
    <row r="639" spans="1:21">
      <c r="A639" t="s">
        <v>4426</v>
      </c>
      <c r="B639" t="s">
        <v>4427</v>
      </c>
      <c r="C639" t="s">
        <v>4428</v>
      </c>
      <c r="D639" t="s">
        <v>4429</v>
      </c>
      <c r="E639" t="s">
        <v>250</v>
      </c>
      <c r="F639" t="s">
        <v>824</v>
      </c>
      <c r="G639" t="s">
        <v>228</v>
      </c>
      <c r="H639" t="s">
        <v>240</v>
      </c>
      <c r="I639" t="s">
        <v>229</v>
      </c>
      <c r="J639" t="s">
        <v>261</v>
      </c>
      <c r="K639" t="s">
        <v>296</v>
      </c>
      <c r="L639" t="s">
        <v>4430</v>
      </c>
      <c r="M639" t="s">
        <v>4431</v>
      </c>
      <c r="N639" t="s">
        <v>2262</v>
      </c>
      <c r="O639" t="s">
        <v>6691</v>
      </c>
      <c r="P639" t="str">
        <f t="shared" si="9"/>
        <v>NO</v>
      </c>
      <c r="Q639" s="7">
        <v>0.2</v>
      </c>
      <c r="R639" s="7">
        <v>0.8</v>
      </c>
      <c r="S639" s="10">
        <v>0.8</v>
      </c>
      <c r="T639" s="9">
        <v>1.8</v>
      </c>
      <c r="U639" t="s">
        <v>0</v>
      </c>
    </row>
    <row r="640" spans="1:21">
      <c r="A640" t="s">
        <v>5191</v>
      </c>
      <c r="B640" t="s">
        <v>5192</v>
      </c>
      <c r="C640" t="s">
        <v>5193</v>
      </c>
      <c r="D640" t="s">
        <v>5194</v>
      </c>
      <c r="E640" t="s">
        <v>227</v>
      </c>
      <c r="F640" t="s">
        <v>187</v>
      </c>
      <c r="G640" t="s">
        <v>228</v>
      </c>
      <c r="H640" t="s">
        <v>260</v>
      </c>
      <c r="I640" t="s">
        <v>229</v>
      </c>
      <c r="J640" t="s">
        <v>261</v>
      </c>
      <c r="K640" t="s">
        <v>5195</v>
      </c>
      <c r="L640" t="s">
        <v>5196</v>
      </c>
      <c r="M640" t="s">
        <v>5197</v>
      </c>
      <c r="N640" t="s">
        <v>296</v>
      </c>
      <c r="O640" t="s">
        <v>3117</v>
      </c>
      <c r="P640" t="str">
        <f t="shared" si="9"/>
        <v>NO</v>
      </c>
      <c r="Q640" s="7">
        <v>0.2</v>
      </c>
      <c r="R640" s="7">
        <v>0.8</v>
      </c>
      <c r="S640" s="10">
        <v>0.8</v>
      </c>
      <c r="T640" s="9">
        <v>1.8</v>
      </c>
      <c r="U640" t="s">
        <v>0</v>
      </c>
    </row>
    <row r="641" spans="1:21">
      <c r="A641" t="s">
        <v>5213</v>
      </c>
      <c r="B641" t="s">
        <v>5214</v>
      </c>
      <c r="C641" t="s">
        <v>2532</v>
      </c>
      <c r="D641" t="s">
        <v>5215</v>
      </c>
      <c r="E641" t="s">
        <v>227</v>
      </c>
      <c r="F641" t="s">
        <v>824</v>
      </c>
      <c r="G641" t="s">
        <v>228</v>
      </c>
      <c r="H641" t="s">
        <v>251</v>
      </c>
      <c r="I641" t="s">
        <v>229</v>
      </c>
      <c r="J641" t="s">
        <v>261</v>
      </c>
      <c r="K641" t="s">
        <v>5216</v>
      </c>
      <c r="L641" t="s">
        <v>5217</v>
      </c>
      <c r="M641" t="s">
        <v>5218</v>
      </c>
      <c r="N641" t="s">
        <v>296</v>
      </c>
      <c r="O641" t="s">
        <v>3117</v>
      </c>
      <c r="P641" t="str">
        <f t="shared" si="9"/>
        <v>NO</v>
      </c>
      <c r="Q641" s="7">
        <v>0.2</v>
      </c>
      <c r="R641" s="7">
        <v>0.8</v>
      </c>
      <c r="S641" s="10">
        <v>0.8</v>
      </c>
      <c r="T641" s="9">
        <v>1.8</v>
      </c>
      <c r="U641" t="s">
        <v>0</v>
      </c>
    </row>
    <row r="642" spans="1:21">
      <c r="A642" t="s">
        <v>5231</v>
      </c>
      <c r="B642" t="s">
        <v>5232</v>
      </c>
      <c r="C642" t="s">
        <v>5233</v>
      </c>
      <c r="D642" t="s">
        <v>5234</v>
      </c>
      <c r="E642" t="s">
        <v>227</v>
      </c>
      <c r="F642" t="s">
        <v>824</v>
      </c>
      <c r="G642" t="s">
        <v>228</v>
      </c>
      <c r="H642" t="s">
        <v>260</v>
      </c>
      <c r="I642" t="s">
        <v>229</v>
      </c>
      <c r="J642" t="s">
        <v>261</v>
      </c>
      <c r="K642">
        <v>1500</v>
      </c>
      <c r="L642" t="s">
        <v>5235</v>
      </c>
      <c r="M642" t="s">
        <v>5236</v>
      </c>
      <c r="N642" t="s">
        <v>296</v>
      </c>
      <c r="O642" t="s">
        <v>3117</v>
      </c>
      <c r="P642" t="str">
        <f t="shared" ref="P642:P705" si="10">IF(IFERROR(SEARCH("NO", O642), 0), "NO", "YES")</f>
        <v>NO</v>
      </c>
      <c r="Q642" s="7">
        <v>0.2</v>
      </c>
      <c r="R642" s="7">
        <v>0.8</v>
      </c>
      <c r="S642" s="10">
        <v>0.8</v>
      </c>
      <c r="T642" s="9">
        <v>1.8</v>
      </c>
      <c r="U642" t="s">
        <v>0</v>
      </c>
    </row>
    <row r="643" spans="1:21">
      <c r="A643" t="s">
        <v>5506</v>
      </c>
      <c r="B643" t="s">
        <v>5507</v>
      </c>
      <c r="C643" t="s">
        <v>5508</v>
      </c>
      <c r="D643" t="s">
        <v>5509</v>
      </c>
      <c r="E643" t="s">
        <v>227</v>
      </c>
      <c r="F643" t="s">
        <v>72</v>
      </c>
      <c r="G643" t="s">
        <v>228</v>
      </c>
      <c r="H643" t="s">
        <v>240</v>
      </c>
      <c r="I643" t="s">
        <v>229</v>
      </c>
      <c r="J643" t="s">
        <v>261</v>
      </c>
      <c r="K643" t="s">
        <v>5510</v>
      </c>
      <c r="L643" t="s">
        <v>5511</v>
      </c>
      <c r="M643" t="s">
        <v>5512</v>
      </c>
      <c r="N643" t="s">
        <v>5513</v>
      </c>
      <c r="O643" t="s">
        <v>6744</v>
      </c>
      <c r="P643" t="str">
        <f t="shared" si="10"/>
        <v>NO</v>
      </c>
      <c r="Q643" s="7">
        <v>0.2</v>
      </c>
      <c r="R643" s="7">
        <v>0.8</v>
      </c>
      <c r="S643" s="10">
        <v>0.8</v>
      </c>
      <c r="T643" s="9">
        <v>1.8</v>
      </c>
      <c r="U643" t="s">
        <v>0</v>
      </c>
    </row>
    <row r="644" spans="1:21">
      <c r="A644" t="s">
        <v>6044</v>
      </c>
      <c r="B644" t="s">
        <v>6045</v>
      </c>
      <c r="C644" t="s">
        <v>6046</v>
      </c>
      <c r="D644" t="s">
        <v>6047</v>
      </c>
      <c r="E644" t="s">
        <v>227</v>
      </c>
      <c r="F644" t="s">
        <v>18</v>
      </c>
      <c r="G644" t="s">
        <v>228</v>
      </c>
      <c r="H644" t="s">
        <v>229</v>
      </c>
      <c r="I644" t="s">
        <v>229</v>
      </c>
      <c r="J644" t="s">
        <v>261</v>
      </c>
      <c r="K644" t="s">
        <v>6048</v>
      </c>
      <c r="L644" t="s">
        <v>6049</v>
      </c>
      <c r="M644" t="s">
        <v>6050</v>
      </c>
      <c r="N644" t="s">
        <v>240</v>
      </c>
      <c r="O644" t="s">
        <v>6755</v>
      </c>
      <c r="P644" t="str">
        <f t="shared" si="10"/>
        <v>NO</v>
      </c>
      <c r="Q644" s="7">
        <v>0.2</v>
      </c>
      <c r="R644" s="7">
        <v>0.8</v>
      </c>
      <c r="S644" s="10">
        <v>0.8</v>
      </c>
      <c r="T644" s="9">
        <v>1.8</v>
      </c>
      <c r="U644" t="s">
        <v>0</v>
      </c>
    </row>
    <row r="645" spans="1:21">
      <c r="A645" t="s">
        <v>305</v>
      </c>
      <c r="B645" t="s">
        <v>306</v>
      </c>
      <c r="C645" t="s">
        <v>307</v>
      </c>
      <c r="D645" t="s">
        <v>308</v>
      </c>
      <c r="E645" t="s">
        <v>227</v>
      </c>
      <c r="F645" t="s">
        <v>42</v>
      </c>
      <c r="G645" t="s">
        <v>228</v>
      </c>
      <c r="H645" t="s">
        <v>229</v>
      </c>
      <c r="I645" t="s">
        <v>229</v>
      </c>
      <c r="J645" t="s">
        <v>261</v>
      </c>
      <c r="K645" t="s">
        <v>309</v>
      </c>
      <c r="L645" t="s">
        <v>310</v>
      </c>
      <c r="M645" t="s">
        <v>311</v>
      </c>
      <c r="N645" t="s">
        <v>240</v>
      </c>
      <c r="O645" t="s">
        <v>265</v>
      </c>
      <c r="P645" t="str">
        <f t="shared" si="10"/>
        <v>NO</v>
      </c>
      <c r="Q645" s="7">
        <v>0.2</v>
      </c>
      <c r="R645" s="7">
        <v>0.8</v>
      </c>
      <c r="S645" s="10">
        <v>0.8</v>
      </c>
      <c r="T645" s="9">
        <v>1.8</v>
      </c>
      <c r="U645" t="s">
        <v>0</v>
      </c>
    </row>
    <row r="646" spans="1:21">
      <c r="A646" t="s">
        <v>1517</v>
      </c>
      <c r="B646" t="s">
        <v>1518</v>
      </c>
      <c r="C646" t="s">
        <v>1519</v>
      </c>
      <c r="D646" t="s">
        <v>1520</v>
      </c>
      <c r="E646" t="s">
        <v>227</v>
      </c>
      <c r="F646" t="s">
        <v>187</v>
      </c>
      <c r="G646" t="s">
        <v>228</v>
      </c>
      <c r="H646" t="s">
        <v>260</v>
      </c>
      <c r="I646" t="s">
        <v>229</v>
      </c>
      <c r="J646" t="s">
        <v>261</v>
      </c>
      <c r="K646" t="s">
        <v>1521</v>
      </c>
      <c r="L646" t="s">
        <v>1522</v>
      </c>
      <c r="M646" t="s">
        <v>1523</v>
      </c>
      <c r="N646" t="s">
        <v>265</v>
      </c>
      <c r="O646" t="s">
        <v>265</v>
      </c>
      <c r="P646" t="str">
        <f t="shared" si="10"/>
        <v>NO</v>
      </c>
      <c r="Q646" s="7">
        <v>0.2</v>
      </c>
      <c r="R646" s="7">
        <v>0.8</v>
      </c>
      <c r="S646" s="10">
        <v>0.8</v>
      </c>
      <c r="T646" s="9">
        <v>1.8</v>
      </c>
      <c r="U646" t="s">
        <v>0</v>
      </c>
    </row>
    <row r="647" spans="1:21">
      <c r="A647" t="s">
        <v>1763</v>
      </c>
      <c r="B647" t="s">
        <v>1764</v>
      </c>
      <c r="C647" t="s">
        <v>1765</v>
      </c>
      <c r="D647" t="s">
        <v>1766</v>
      </c>
      <c r="E647" t="s">
        <v>227</v>
      </c>
      <c r="F647" t="s">
        <v>187</v>
      </c>
      <c r="G647" t="s">
        <v>228</v>
      </c>
      <c r="H647" t="s">
        <v>292</v>
      </c>
      <c r="I647" t="s">
        <v>292</v>
      </c>
      <c r="J647" t="s">
        <v>261</v>
      </c>
      <c r="K647" t="s">
        <v>1767</v>
      </c>
      <c r="L647" t="s">
        <v>1768</v>
      </c>
      <c r="M647" t="s">
        <v>1769</v>
      </c>
      <c r="N647" t="s">
        <v>240</v>
      </c>
      <c r="O647" t="s">
        <v>265</v>
      </c>
      <c r="P647" t="str">
        <f t="shared" si="10"/>
        <v>NO</v>
      </c>
      <c r="Q647" s="7">
        <v>0.2</v>
      </c>
      <c r="R647" s="7">
        <v>0.8</v>
      </c>
      <c r="S647" s="10">
        <v>0.8</v>
      </c>
      <c r="T647" s="9">
        <v>1.8</v>
      </c>
      <c r="U647" t="s">
        <v>0</v>
      </c>
    </row>
    <row r="648" spans="1:21">
      <c r="A648" t="s">
        <v>2290</v>
      </c>
      <c r="B648" t="s">
        <v>2291</v>
      </c>
      <c r="C648" t="s">
        <v>2292</v>
      </c>
      <c r="D648" t="s">
        <v>2293</v>
      </c>
      <c r="E648" t="s">
        <v>227</v>
      </c>
      <c r="F648" t="s">
        <v>187</v>
      </c>
      <c r="G648" t="s">
        <v>228</v>
      </c>
      <c r="H648" t="s">
        <v>260</v>
      </c>
      <c r="I648" t="s">
        <v>229</v>
      </c>
      <c r="J648" t="s">
        <v>261</v>
      </c>
      <c r="K648" t="s">
        <v>2294</v>
      </c>
      <c r="L648" t="s">
        <v>2295</v>
      </c>
      <c r="M648" t="s">
        <v>2296</v>
      </c>
      <c r="N648" t="s">
        <v>240</v>
      </c>
      <c r="O648" t="s">
        <v>265</v>
      </c>
      <c r="P648" t="str">
        <f t="shared" si="10"/>
        <v>NO</v>
      </c>
      <c r="Q648" s="7">
        <v>0.2</v>
      </c>
      <c r="R648" s="7">
        <v>0.8</v>
      </c>
      <c r="S648" s="10">
        <v>0.8</v>
      </c>
      <c r="T648" s="9">
        <v>1.8</v>
      </c>
      <c r="U648" t="s">
        <v>0</v>
      </c>
    </row>
    <row r="649" spans="1:21">
      <c r="A649" t="s">
        <v>3051</v>
      </c>
      <c r="B649" t="s">
        <v>3052</v>
      </c>
      <c r="C649" t="s">
        <v>3053</v>
      </c>
      <c r="D649" t="s">
        <v>3054</v>
      </c>
      <c r="E649" t="s">
        <v>250</v>
      </c>
      <c r="F649" t="s">
        <v>187</v>
      </c>
      <c r="G649" t="s">
        <v>228</v>
      </c>
      <c r="H649" t="s">
        <v>240</v>
      </c>
      <c r="I649" t="s">
        <v>229</v>
      </c>
      <c r="J649" t="s">
        <v>261</v>
      </c>
      <c r="K649" t="s">
        <v>3055</v>
      </c>
      <c r="L649" t="s">
        <v>3056</v>
      </c>
      <c r="M649" t="s">
        <v>3057</v>
      </c>
      <c r="N649" t="s">
        <v>240</v>
      </c>
      <c r="O649" t="s">
        <v>265</v>
      </c>
      <c r="P649" t="str">
        <f t="shared" si="10"/>
        <v>NO</v>
      </c>
      <c r="Q649" s="7">
        <v>0.2</v>
      </c>
      <c r="R649" s="7">
        <v>0.8</v>
      </c>
      <c r="S649" s="10">
        <v>0.8</v>
      </c>
      <c r="T649" s="9">
        <v>1.8</v>
      </c>
      <c r="U649" t="s">
        <v>0</v>
      </c>
    </row>
    <row r="650" spans="1:21">
      <c r="A650" t="s">
        <v>3979</v>
      </c>
      <c r="B650" t="s">
        <v>3980</v>
      </c>
      <c r="C650" t="s">
        <v>3981</v>
      </c>
      <c r="D650" t="s">
        <v>3982</v>
      </c>
      <c r="E650" t="s">
        <v>227</v>
      </c>
      <c r="F650" t="s">
        <v>824</v>
      </c>
      <c r="G650" t="s">
        <v>228</v>
      </c>
      <c r="H650" t="s">
        <v>229</v>
      </c>
      <c r="I650" t="s">
        <v>229</v>
      </c>
      <c r="J650" t="s">
        <v>261</v>
      </c>
      <c r="K650" t="s">
        <v>240</v>
      </c>
      <c r="L650" t="s">
        <v>3983</v>
      </c>
      <c r="M650" t="s">
        <v>3984</v>
      </c>
      <c r="N650" t="s">
        <v>240</v>
      </c>
      <c r="O650" t="s">
        <v>265</v>
      </c>
      <c r="P650" t="str">
        <f t="shared" si="10"/>
        <v>NO</v>
      </c>
      <c r="Q650" s="7">
        <v>0.2</v>
      </c>
      <c r="R650" s="7">
        <v>0.8</v>
      </c>
      <c r="S650" s="10">
        <v>0.8</v>
      </c>
      <c r="T650" s="9">
        <v>1.8</v>
      </c>
      <c r="U650" t="s">
        <v>0</v>
      </c>
    </row>
    <row r="651" spans="1:21">
      <c r="A651" t="s">
        <v>4004</v>
      </c>
      <c r="B651" t="s">
        <v>4005</v>
      </c>
      <c r="C651" t="s">
        <v>4006</v>
      </c>
      <c r="D651" t="s">
        <v>4007</v>
      </c>
      <c r="E651" t="s">
        <v>227</v>
      </c>
      <c r="F651" t="s">
        <v>42</v>
      </c>
      <c r="G651" t="s">
        <v>228</v>
      </c>
      <c r="H651" t="s">
        <v>229</v>
      </c>
      <c r="I651" t="s">
        <v>229</v>
      </c>
      <c r="J651" t="s">
        <v>261</v>
      </c>
      <c r="K651" t="s">
        <v>4008</v>
      </c>
      <c r="L651" t="s">
        <v>4009</v>
      </c>
      <c r="M651" t="s">
        <v>4010</v>
      </c>
      <c r="N651" t="s">
        <v>240</v>
      </c>
      <c r="O651" t="s">
        <v>265</v>
      </c>
      <c r="P651" t="str">
        <f t="shared" si="10"/>
        <v>NO</v>
      </c>
      <c r="Q651" s="7">
        <v>0.2</v>
      </c>
      <c r="R651" s="7">
        <v>0.8</v>
      </c>
      <c r="S651" s="10">
        <v>0.8</v>
      </c>
      <c r="T651" s="9">
        <v>1.8</v>
      </c>
      <c r="U651" t="s">
        <v>0</v>
      </c>
    </row>
    <row r="652" spans="1:21">
      <c r="A652" t="s">
        <v>4040</v>
      </c>
      <c r="B652" t="s">
        <v>4041</v>
      </c>
      <c r="C652" t="s">
        <v>4042</v>
      </c>
      <c r="D652" t="s">
        <v>4043</v>
      </c>
      <c r="E652" t="s">
        <v>227</v>
      </c>
      <c r="F652" t="s">
        <v>129</v>
      </c>
      <c r="G652" t="s">
        <v>228</v>
      </c>
      <c r="H652" t="s">
        <v>229</v>
      </c>
      <c r="I652" t="s">
        <v>229</v>
      </c>
      <c r="J652" t="s">
        <v>261</v>
      </c>
      <c r="K652" t="s">
        <v>512</v>
      </c>
      <c r="L652" t="s">
        <v>4044</v>
      </c>
      <c r="M652" t="s">
        <v>4045</v>
      </c>
      <c r="N652" t="s">
        <v>240</v>
      </c>
      <c r="O652" t="s">
        <v>265</v>
      </c>
      <c r="P652" t="str">
        <f t="shared" si="10"/>
        <v>NO</v>
      </c>
      <c r="Q652" s="7">
        <v>0.2</v>
      </c>
      <c r="R652" s="7">
        <v>0.8</v>
      </c>
      <c r="S652" s="10">
        <v>0.8</v>
      </c>
      <c r="T652" s="9">
        <v>1.8</v>
      </c>
      <c r="U652" t="s">
        <v>0</v>
      </c>
    </row>
    <row r="653" spans="1:21">
      <c r="A653" t="s">
        <v>5051</v>
      </c>
      <c r="B653" t="s">
        <v>5052</v>
      </c>
      <c r="C653" t="s">
        <v>5053</v>
      </c>
      <c r="D653" t="s">
        <v>1488</v>
      </c>
      <c r="E653" t="s">
        <v>227</v>
      </c>
      <c r="F653" t="s">
        <v>824</v>
      </c>
      <c r="G653" t="s">
        <v>228</v>
      </c>
      <c r="H653" t="s">
        <v>260</v>
      </c>
      <c r="I653" t="s">
        <v>561</v>
      </c>
      <c r="J653" t="s">
        <v>261</v>
      </c>
      <c r="K653" t="s">
        <v>662</v>
      </c>
      <c r="L653" t="s">
        <v>5054</v>
      </c>
      <c r="M653" t="s">
        <v>5055</v>
      </c>
      <c r="N653" t="s">
        <v>240</v>
      </c>
      <c r="O653" t="s">
        <v>265</v>
      </c>
      <c r="P653" t="str">
        <f t="shared" si="10"/>
        <v>NO</v>
      </c>
      <c r="Q653" s="7">
        <v>0.2</v>
      </c>
      <c r="R653" s="7">
        <v>0.8</v>
      </c>
      <c r="S653" s="10">
        <v>0.8</v>
      </c>
      <c r="T653" s="9">
        <v>1.8</v>
      </c>
      <c r="U653" t="s">
        <v>0</v>
      </c>
    </row>
    <row r="654" spans="1:21">
      <c r="A654" t="s">
        <v>5425</v>
      </c>
      <c r="B654" t="s">
        <v>5426</v>
      </c>
      <c r="C654" t="s">
        <v>5427</v>
      </c>
      <c r="D654" t="s">
        <v>5428</v>
      </c>
      <c r="E654" t="s">
        <v>227</v>
      </c>
      <c r="F654" t="s">
        <v>30</v>
      </c>
      <c r="G654" t="s">
        <v>228</v>
      </c>
      <c r="H654" t="s">
        <v>260</v>
      </c>
      <c r="I654" t="s">
        <v>229</v>
      </c>
      <c r="J654" t="s">
        <v>261</v>
      </c>
      <c r="K654">
        <v>0.75</v>
      </c>
      <c r="L654" t="s">
        <v>5429</v>
      </c>
      <c r="M654" t="s">
        <v>5430</v>
      </c>
      <c r="N654" t="s">
        <v>240</v>
      </c>
      <c r="O654" t="s">
        <v>265</v>
      </c>
      <c r="P654" t="str">
        <f t="shared" si="10"/>
        <v>NO</v>
      </c>
      <c r="Q654" s="7">
        <v>0.2</v>
      </c>
      <c r="R654" s="7">
        <v>0.8</v>
      </c>
      <c r="S654" s="10">
        <v>0.8</v>
      </c>
      <c r="T654" s="9">
        <v>1.8</v>
      </c>
      <c r="U654" t="s">
        <v>0</v>
      </c>
    </row>
    <row r="655" spans="1:21">
      <c r="A655" t="s">
        <v>807</v>
      </c>
      <c r="B655" t="s">
        <v>5637</v>
      </c>
      <c r="C655" t="s">
        <v>5638</v>
      </c>
      <c r="D655" t="s">
        <v>5639</v>
      </c>
      <c r="E655" t="s">
        <v>250</v>
      </c>
      <c r="F655" t="s">
        <v>42</v>
      </c>
      <c r="G655" t="s">
        <v>228</v>
      </c>
      <c r="H655" t="s">
        <v>260</v>
      </c>
      <c r="I655" t="s">
        <v>229</v>
      </c>
      <c r="J655" t="s">
        <v>261</v>
      </c>
      <c r="K655">
        <v>1900</v>
      </c>
      <c r="L655" t="s">
        <v>5640</v>
      </c>
      <c r="M655" t="s">
        <v>5641</v>
      </c>
      <c r="N655" t="s">
        <v>240</v>
      </c>
      <c r="O655" t="s">
        <v>265</v>
      </c>
      <c r="P655" t="str">
        <f t="shared" si="10"/>
        <v>NO</v>
      </c>
      <c r="Q655" s="7">
        <v>0.2</v>
      </c>
      <c r="R655" s="7">
        <v>0.8</v>
      </c>
      <c r="S655" s="10">
        <v>0.8</v>
      </c>
      <c r="T655" s="9">
        <v>1.8</v>
      </c>
      <c r="U655" t="s">
        <v>0</v>
      </c>
    </row>
    <row r="656" spans="1:21">
      <c r="A656" t="s">
        <v>3573</v>
      </c>
      <c r="B656" t="s">
        <v>3574</v>
      </c>
      <c r="C656" t="s">
        <v>3575</v>
      </c>
      <c r="D656" t="s">
        <v>3576</v>
      </c>
      <c r="E656" t="s">
        <v>250</v>
      </c>
      <c r="F656" t="s">
        <v>30</v>
      </c>
      <c r="G656" t="s">
        <v>228</v>
      </c>
      <c r="H656" t="s">
        <v>240</v>
      </c>
      <c r="I656" t="s">
        <v>229</v>
      </c>
      <c r="J656" t="s">
        <v>367</v>
      </c>
      <c r="K656">
        <v>100000</v>
      </c>
      <c r="L656" t="s">
        <v>3577</v>
      </c>
      <c r="M656" t="s">
        <v>3578</v>
      </c>
      <c r="N656" t="s">
        <v>296</v>
      </c>
      <c r="O656" t="s">
        <v>3117</v>
      </c>
      <c r="P656" t="str">
        <f t="shared" si="10"/>
        <v>NO</v>
      </c>
      <c r="Q656" s="7">
        <v>0.2</v>
      </c>
      <c r="R656" s="7">
        <v>0.8</v>
      </c>
      <c r="S656" s="10">
        <v>0.8</v>
      </c>
      <c r="T656" s="9">
        <v>1.8</v>
      </c>
      <c r="U656" t="s">
        <v>0</v>
      </c>
    </row>
    <row r="657" spans="1:21">
      <c r="A657" t="s">
        <v>5676</v>
      </c>
      <c r="B657" t="s">
        <v>5677</v>
      </c>
      <c r="C657" t="s">
        <v>5678</v>
      </c>
      <c r="D657" t="s">
        <v>5679</v>
      </c>
      <c r="E657" t="s">
        <v>227</v>
      </c>
      <c r="F657" t="s">
        <v>824</v>
      </c>
      <c r="G657" t="s">
        <v>228</v>
      </c>
      <c r="H657" t="s">
        <v>260</v>
      </c>
      <c r="I657" t="s">
        <v>292</v>
      </c>
      <c r="J657" t="s">
        <v>367</v>
      </c>
      <c r="K657" t="s">
        <v>5680</v>
      </c>
      <c r="L657" t="s">
        <v>5681</v>
      </c>
      <c r="M657" t="s">
        <v>5682</v>
      </c>
      <c r="N657" t="s">
        <v>296</v>
      </c>
      <c r="O657" t="s">
        <v>3117</v>
      </c>
      <c r="P657" t="str">
        <f t="shared" si="10"/>
        <v>NO</v>
      </c>
      <c r="Q657" s="7">
        <v>0.2</v>
      </c>
      <c r="R657" s="7">
        <v>0.8</v>
      </c>
      <c r="S657" s="10">
        <v>0.8</v>
      </c>
      <c r="T657" s="9">
        <v>1.8</v>
      </c>
      <c r="U657" t="s">
        <v>0</v>
      </c>
    </row>
    <row r="658" spans="1:21">
      <c r="A658" t="s">
        <v>2391</v>
      </c>
      <c r="B658" t="s">
        <v>2392</v>
      </c>
      <c r="C658" t="s">
        <v>2393</v>
      </c>
      <c r="D658" t="s">
        <v>2394</v>
      </c>
      <c r="E658" t="s">
        <v>227</v>
      </c>
      <c r="F658" t="s">
        <v>129</v>
      </c>
      <c r="G658" t="s">
        <v>228</v>
      </c>
      <c r="H658" t="s">
        <v>229</v>
      </c>
      <c r="I658" t="s">
        <v>229</v>
      </c>
      <c r="J658" t="s">
        <v>367</v>
      </c>
      <c r="K658" t="s">
        <v>2395</v>
      </c>
      <c r="L658" t="s">
        <v>2396</v>
      </c>
      <c r="M658" t="s">
        <v>2397</v>
      </c>
      <c r="N658" t="s">
        <v>240</v>
      </c>
      <c r="O658" t="s">
        <v>265</v>
      </c>
      <c r="P658" t="str">
        <f t="shared" si="10"/>
        <v>NO</v>
      </c>
      <c r="Q658" s="7">
        <v>0.2</v>
      </c>
      <c r="R658" s="7">
        <v>0.8</v>
      </c>
      <c r="S658" s="10">
        <v>0.8</v>
      </c>
      <c r="T658" s="9">
        <v>1.8</v>
      </c>
      <c r="U658" t="s">
        <v>0</v>
      </c>
    </row>
    <row r="659" spans="1:21">
      <c r="A659" t="s">
        <v>5326</v>
      </c>
      <c r="B659" t="s">
        <v>5327</v>
      </c>
      <c r="C659" t="s">
        <v>5328</v>
      </c>
      <c r="D659" t="s">
        <v>5329</v>
      </c>
      <c r="E659" t="s">
        <v>227</v>
      </c>
      <c r="F659" t="s">
        <v>42</v>
      </c>
      <c r="G659" t="s">
        <v>228</v>
      </c>
      <c r="H659" t="s">
        <v>240</v>
      </c>
      <c r="I659" t="s">
        <v>776</v>
      </c>
      <c r="J659" t="s">
        <v>383</v>
      </c>
      <c r="K659" t="s">
        <v>5330</v>
      </c>
      <c r="L659" t="s">
        <v>5331</v>
      </c>
      <c r="M659" t="s">
        <v>5332</v>
      </c>
      <c r="N659" t="s">
        <v>240</v>
      </c>
      <c r="O659" t="s">
        <v>265</v>
      </c>
      <c r="P659" t="str">
        <f t="shared" si="10"/>
        <v>NO</v>
      </c>
      <c r="Q659" s="7">
        <v>0.2</v>
      </c>
      <c r="R659" s="7">
        <v>0.8</v>
      </c>
      <c r="S659" s="10">
        <v>0.8</v>
      </c>
      <c r="T659" s="9">
        <v>1.8</v>
      </c>
      <c r="U659" t="s">
        <v>0</v>
      </c>
    </row>
    <row r="660" spans="1:21">
      <c r="A660" t="s">
        <v>411</v>
      </c>
      <c r="B660" t="s">
        <v>412</v>
      </c>
      <c r="C660" t="s">
        <v>413</v>
      </c>
      <c r="D660" t="s">
        <v>414</v>
      </c>
      <c r="E660" t="s">
        <v>227</v>
      </c>
      <c r="F660" t="s">
        <v>176</v>
      </c>
      <c r="G660" t="s">
        <v>228</v>
      </c>
      <c r="H660" t="s">
        <v>229</v>
      </c>
      <c r="I660" t="s">
        <v>240</v>
      </c>
      <c r="J660" t="s">
        <v>261</v>
      </c>
      <c r="K660">
        <v>5000</v>
      </c>
      <c r="L660" t="s">
        <v>415</v>
      </c>
      <c r="M660" t="s">
        <v>416</v>
      </c>
      <c r="N660" t="s">
        <v>417</v>
      </c>
      <c r="O660" t="s">
        <v>2603</v>
      </c>
      <c r="P660" t="str">
        <f t="shared" si="10"/>
        <v>NO</v>
      </c>
      <c r="Q660" s="7">
        <v>0.2</v>
      </c>
      <c r="R660" s="7">
        <v>0.8</v>
      </c>
      <c r="S660" s="10">
        <v>0.8</v>
      </c>
      <c r="T660" s="9">
        <v>1.8</v>
      </c>
      <c r="U660" t="s">
        <v>0</v>
      </c>
    </row>
    <row r="661" spans="1:21">
      <c r="A661" t="s">
        <v>522</v>
      </c>
      <c r="B661" t="s">
        <v>523</v>
      </c>
      <c r="C661" t="s">
        <v>524</v>
      </c>
      <c r="D661" t="s">
        <v>269</v>
      </c>
      <c r="E661" t="s">
        <v>227</v>
      </c>
      <c r="F661" t="s">
        <v>176</v>
      </c>
      <c r="G661" t="s">
        <v>228</v>
      </c>
      <c r="H661" t="s">
        <v>260</v>
      </c>
      <c r="I661" t="s">
        <v>240</v>
      </c>
      <c r="J661" t="s">
        <v>261</v>
      </c>
      <c r="K661" t="s">
        <v>525</v>
      </c>
      <c r="L661" t="s">
        <v>526</v>
      </c>
      <c r="M661" t="s">
        <v>527</v>
      </c>
      <c r="N661" t="s">
        <v>528</v>
      </c>
      <c r="O661" t="s">
        <v>6638</v>
      </c>
      <c r="P661" t="str">
        <f t="shared" si="10"/>
        <v>NO</v>
      </c>
      <c r="Q661" s="7">
        <v>0.2</v>
      </c>
      <c r="R661" s="7">
        <v>0.8</v>
      </c>
      <c r="S661" s="10">
        <v>0.8</v>
      </c>
      <c r="T661" s="9">
        <v>1.8</v>
      </c>
      <c r="U661" t="s">
        <v>0</v>
      </c>
    </row>
    <row r="662" spans="1:21">
      <c r="A662" t="s">
        <v>925</v>
      </c>
      <c r="B662" t="s">
        <v>926</v>
      </c>
      <c r="C662" t="s">
        <v>927</v>
      </c>
      <c r="D662" t="s">
        <v>928</v>
      </c>
      <c r="E662" t="s">
        <v>227</v>
      </c>
      <c r="F662" t="s">
        <v>164</v>
      </c>
      <c r="G662" t="s">
        <v>228</v>
      </c>
      <c r="H662" t="s">
        <v>240</v>
      </c>
      <c r="I662" t="s">
        <v>260</v>
      </c>
      <c r="J662" t="s">
        <v>261</v>
      </c>
      <c r="K662" t="s">
        <v>929</v>
      </c>
      <c r="L662" t="s">
        <v>930</v>
      </c>
      <c r="M662" t="s">
        <v>931</v>
      </c>
      <c r="N662" t="s">
        <v>296</v>
      </c>
      <c r="O662" t="s">
        <v>3117</v>
      </c>
      <c r="P662" t="str">
        <f t="shared" si="10"/>
        <v>NO</v>
      </c>
      <c r="Q662" s="7">
        <v>0.2</v>
      </c>
      <c r="R662" s="7">
        <v>0.8</v>
      </c>
      <c r="S662" s="10">
        <v>0.8</v>
      </c>
      <c r="T662" s="9">
        <v>1.8</v>
      </c>
      <c r="U662" t="s">
        <v>0</v>
      </c>
    </row>
    <row r="663" spans="1:21">
      <c r="A663" t="s">
        <v>1217</v>
      </c>
      <c r="B663" t="s">
        <v>1218</v>
      </c>
      <c r="C663" t="s">
        <v>1219</v>
      </c>
      <c r="D663" t="s">
        <v>375</v>
      </c>
      <c r="E663" t="s">
        <v>227</v>
      </c>
      <c r="F663" t="s">
        <v>72</v>
      </c>
      <c r="G663" t="s">
        <v>228</v>
      </c>
      <c r="H663" t="s">
        <v>240</v>
      </c>
      <c r="I663" t="s">
        <v>260</v>
      </c>
      <c r="J663" t="s">
        <v>261</v>
      </c>
      <c r="K663" t="s">
        <v>1220</v>
      </c>
      <c r="L663" t="s">
        <v>1221</v>
      </c>
      <c r="M663" t="s">
        <v>1222</v>
      </c>
      <c r="N663" t="s">
        <v>595</v>
      </c>
      <c r="O663" t="s">
        <v>6640</v>
      </c>
      <c r="P663" t="str">
        <f t="shared" si="10"/>
        <v>NO</v>
      </c>
      <c r="Q663" s="7">
        <v>0.2</v>
      </c>
      <c r="R663" s="7">
        <v>0.8</v>
      </c>
      <c r="S663" s="10">
        <v>0.8</v>
      </c>
      <c r="T663" s="9">
        <v>1.8</v>
      </c>
      <c r="U663" t="s">
        <v>0</v>
      </c>
    </row>
    <row r="664" spans="1:21">
      <c r="A664" t="s">
        <v>581</v>
      </c>
      <c r="B664" t="s">
        <v>582</v>
      </c>
      <c r="C664" t="s">
        <v>583</v>
      </c>
      <c r="D664" t="s">
        <v>421</v>
      </c>
      <c r="E664" t="s">
        <v>227</v>
      </c>
      <c r="F664" t="s">
        <v>428</v>
      </c>
      <c r="G664" t="s">
        <v>228</v>
      </c>
      <c r="H664" t="s">
        <v>229</v>
      </c>
      <c r="I664" t="s">
        <v>240</v>
      </c>
      <c r="J664" t="s">
        <v>261</v>
      </c>
      <c r="K664" t="s">
        <v>584</v>
      </c>
      <c r="L664" t="s">
        <v>585</v>
      </c>
      <c r="M664" t="s">
        <v>586</v>
      </c>
      <c r="N664" t="s">
        <v>587</v>
      </c>
      <c r="O664" t="s">
        <v>265</v>
      </c>
      <c r="P664" t="str">
        <f t="shared" si="10"/>
        <v>NO</v>
      </c>
      <c r="Q664" s="7">
        <v>0.2</v>
      </c>
      <c r="R664" s="7">
        <v>0.8</v>
      </c>
      <c r="S664" s="10">
        <v>0.8</v>
      </c>
      <c r="T664" s="9">
        <v>1.8</v>
      </c>
      <c r="U664" t="s">
        <v>0</v>
      </c>
    </row>
    <row r="665" spans="1:21">
      <c r="A665" t="s">
        <v>1743</v>
      </c>
      <c r="B665" t="s">
        <v>1744</v>
      </c>
      <c r="C665" t="s">
        <v>1745</v>
      </c>
      <c r="D665" t="s">
        <v>1746</v>
      </c>
      <c r="E665" t="s">
        <v>227</v>
      </c>
      <c r="F665" t="s">
        <v>72</v>
      </c>
      <c r="G665" t="s">
        <v>228</v>
      </c>
      <c r="H665" t="s">
        <v>260</v>
      </c>
      <c r="I665" t="s">
        <v>251</v>
      </c>
      <c r="J665" t="s">
        <v>261</v>
      </c>
      <c r="K665" t="s">
        <v>1747</v>
      </c>
      <c r="L665" t="s">
        <v>1748</v>
      </c>
      <c r="M665" t="s">
        <v>1749</v>
      </c>
      <c r="N665" t="s">
        <v>1750</v>
      </c>
      <c r="O665" t="s">
        <v>6657</v>
      </c>
      <c r="P665" t="str">
        <f t="shared" si="10"/>
        <v>NO</v>
      </c>
      <c r="Q665" s="7">
        <v>0.2</v>
      </c>
      <c r="R665" s="7">
        <v>0.8</v>
      </c>
      <c r="S665" s="10">
        <v>0.8</v>
      </c>
      <c r="T665" s="9">
        <v>1.8</v>
      </c>
      <c r="U665" t="s">
        <v>0</v>
      </c>
    </row>
    <row r="666" spans="1:21">
      <c r="A666" t="s">
        <v>1989</v>
      </c>
      <c r="B666" t="s">
        <v>1990</v>
      </c>
      <c r="C666" t="s">
        <v>1991</v>
      </c>
      <c r="D666" t="s">
        <v>1488</v>
      </c>
      <c r="E666" t="s">
        <v>227</v>
      </c>
      <c r="F666" t="s">
        <v>824</v>
      </c>
      <c r="G666" t="s">
        <v>228</v>
      </c>
      <c r="H666" t="s">
        <v>240</v>
      </c>
      <c r="I666" t="s">
        <v>251</v>
      </c>
      <c r="J666" t="s">
        <v>261</v>
      </c>
      <c r="K666" t="s">
        <v>1992</v>
      </c>
      <c r="L666" t="s">
        <v>1993</v>
      </c>
      <c r="M666" t="s">
        <v>1994</v>
      </c>
      <c r="N666" t="s">
        <v>296</v>
      </c>
      <c r="O666" t="s">
        <v>3117</v>
      </c>
      <c r="P666" t="str">
        <f t="shared" si="10"/>
        <v>NO</v>
      </c>
      <c r="Q666" s="7">
        <v>0.2</v>
      </c>
      <c r="R666" s="7">
        <v>0.8</v>
      </c>
      <c r="S666" s="10">
        <v>0.8</v>
      </c>
      <c r="T666" s="9">
        <v>1.8</v>
      </c>
      <c r="U666" t="s">
        <v>0</v>
      </c>
    </row>
    <row r="667" spans="1:21">
      <c r="A667" t="s">
        <v>2255</v>
      </c>
      <c r="B667" t="s">
        <v>2256</v>
      </c>
      <c r="C667" t="s">
        <v>2257</v>
      </c>
      <c r="D667" t="s">
        <v>2258</v>
      </c>
      <c r="E667" t="s">
        <v>227</v>
      </c>
      <c r="F667" t="s">
        <v>187</v>
      </c>
      <c r="G667" t="s">
        <v>228</v>
      </c>
      <c r="H667" t="s">
        <v>251</v>
      </c>
      <c r="I667" t="s">
        <v>251</v>
      </c>
      <c r="J667" t="s">
        <v>261</v>
      </c>
      <c r="K667" t="s">
        <v>2259</v>
      </c>
      <c r="L667" t="s">
        <v>2260</v>
      </c>
      <c r="M667" t="s">
        <v>2261</v>
      </c>
      <c r="N667" t="s">
        <v>2262</v>
      </c>
      <c r="O667" t="s">
        <v>6668</v>
      </c>
      <c r="P667" t="str">
        <f t="shared" si="10"/>
        <v>NO</v>
      </c>
      <c r="Q667" s="7">
        <v>0.2</v>
      </c>
      <c r="R667" s="7">
        <v>0.8</v>
      </c>
      <c r="S667" s="10">
        <v>0.8</v>
      </c>
      <c r="T667" s="9">
        <v>1.8</v>
      </c>
      <c r="U667" t="s">
        <v>0</v>
      </c>
    </row>
    <row r="668" spans="1:21">
      <c r="A668" t="s">
        <v>2644</v>
      </c>
      <c r="B668" t="s">
        <v>2645</v>
      </c>
      <c r="C668" t="s">
        <v>2646</v>
      </c>
      <c r="D668" t="s">
        <v>2647</v>
      </c>
      <c r="E668" t="s">
        <v>250</v>
      </c>
      <c r="F668" t="s">
        <v>117</v>
      </c>
      <c r="G668" t="s">
        <v>228</v>
      </c>
      <c r="H668" t="s">
        <v>260</v>
      </c>
      <c r="I668" t="s">
        <v>240</v>
      </c>
      <c r="J668" t="s">
        <v>261</v>
      </c>
      <c r="K668" t="s">
        <v>2648</v>
      </c>
      <c r="L668" t="s">
        <v>2649</v>
      </c>
      <c r="M668" t="s">
        <v>2650</v>
      </c>
      <c r="N668" t="s">
        <v>2651</v>
      </c>
      <c r="O668" t="s">
        <v>6678</v>
      </c>
      <c r="P668" t="str">
        <f t="shared" si="10"/>
        <v>NO</v>
      </c>
      <c r="Q668" s="7">
        <v>0.2</v>
      </c>
      <c r="R668" s="7">
        <v>0.8</v>
      </c>
      <c r="S668" s="10">
        <v>0.8</v>
      </c>
      <c r="T668" s="9">
        <v>1.8</v>
      </c>
      <c r="U668" t="s">
        <v>0</v>
      </c>
    </row>
    <row r="669" spans="1:21">
      <c r="A669" t="s">
        <v>3023</v>
      </c>
      <c r="B669" t="s">
        <v>3024</v>
      </c>
      <c r="C669" t="s">
        <v>3025</v>
      </c>
      <c r="D669" t="s">
        <v>3026</v>
      </c>
      <c r="E669" t="s">
        <v>227</v>
      </c>
      <c r="F669" t="s">
        <v>824</v>
      </c>
      <c r="G669" t="s">
        <v>228</v>
      </c>
      <c r="H669" t="s">
        <v>240</v>
      </c>
      <c r="I669" t="s">
        <v>251</v>
      </c>
      <c r="J669" t="s">
        <v>261</v>
      </c>
      <c r="K669" t="s">
        <v>3027</v>
      </c>
      <c r="L669" t="s">
        <v>3028</v>
      </c>
      <c r="M669" t="s">
        <v>3029</v>
      </c>
      <c r="N669" t="s">
        <v>296</v>
      </c>
      <c r="O669" t="s">
        <v>3117</v>
      </c>
      <c r="P669" t="str">
        <f t="shared" si="10"/>
        <v>NO</v>
      </c>
      <c r="Q669" s="7">
        <v>0.2</v>
      </c>
      <c r="R669" s="7">
        <v>0.8</v>
      </c>
      <c r="S669" s="10">
        <v>0.8</v>
      </c>
      <c r="T669" s="9">
        <v>1.8</v>
      </c>
      <c r="U669" t="s">
        <v>0</v>
      </c>
    </row>
    <row r="670" spans="1:21">
      <c r="A670" t="s">
        <v>3105</v>
      </c>
      <c r="B670" t="s">
        <v>3106</v>
      </c>
      <c r="C670" t="s">
        <v>3107</v>
      </c>
      <c r="D670" t="s">
        <v>658</v>
      </c>
      <c r="E670" t="s">
        <v>250</v>
      </c>
      <c r="F670" t="s">
        <v>129</v>
      </c>
      <c r="G670" t="s">
        <v>228</v>
      </c>
      <c r="H670" t="s">
        <v>229</v>
      </c>
      <c r="I670" t="s">
        <v>240</v>
      </c>
      <c r="J670" t="s">
        <v>261</v>
      </c>
      <c r="K670" t="s">
        <v>512</v>
      </c>
      <c r="L670" t="s">
        <v>3108</v>
      </c>
      <c r="M670" t="s">
        <v>3109</v>
      </c>
      <c r="N670" t="s">
        <v>1635</v>
      </c>
      <c r="O670" t="s">
        <v>6640</v>
      </c>
      <c r="P670" t="str">
        <f t="shared" si="10"/>
        <v>NO</v>
      </c>
      <c r="Q670" s="7">
        <v>0.2</v>
      </c>
      <c r="R670" s="7">
        <v>0.8</v>
      </c>
      <c r="S670" s="10">
        <v>0.8</v>
      </c>
      <c r="T670" s="9">
        <v>1.8</v>
      </c>
      <c r="U670" t="s">
        <v>0</v>
      </c>
    </row>
    <row r="671" spans="1:21">
      <c r="A671" t="s">
        <v>4118</v>
      </c>
      <c r="B671" t="s">
        <v>4119</v>
      </c>
      <c r="C671" t="s">
        <v>4120</v>
      </c>
      <c r="D671" t="s">
        <v>4121</v>
      </c>
      <c r="E671" t="s">
        <v>227</v>
      </c>
      <c r="F671" t="s">
        <v>824</v>
      </c>
      <c r="G671" t="s">
        <v>228</v>
      </c>
      <c r="H671" t="s">
        <v>260</v>
      </c>
      <c r="I671" t="s">
        <v>251</v>
      </c>
      <c r="J671" t="s">
        <v>261</v>
      </c>
      <c r="K671" t="s">
        <v>4122</v>
      </c>
      <c r="L671" t="s">
        <v>4123</v>
      </c>
      <c r="M671" t="s">
        <v>4124</v>
      </c>
      <c r="N671" t="s">
        <v>2961</v>
      </c>
      <c r="O671" t="s">
        <v>3117</v>
      </c>
      <c r="P671" t="str">
        <f t="shared" si="10"/>
        <v>NO</v>
      </c>
      <c r="Q671" s="7">
        <v>0.2</v>
      </c>
      <c r="R671" s="7">
        <v>0.8</v>
      </c>
      <c r="S671" s="10">
        <v>0.8</v>
      </c>
      <c r="T671" s="9">
        <v>1.8</v>
      </c>
      <c r="U671" t="s">
        <v>0</v>
      </c>
    </row>
    <row r="672" spans="1:21">
      <c r="A672" t="s">
        <v>4626</v>
      </c>
      <c r="B672" t="s">
        <v>4627</v>
      </c>
      <c r="C672" t="s">
        <v>4628</v>
      </c>
      <c r="D672" t="s">
        <v>4629</v>
      </c>
      <c r="E672" t="s">
        <v>227</v>
      </c>
      <c r="F672" t="s">
        <v>18</v>
      </c>
      <c r="G672" t="s">
        <v>228</v>
      </c>
      <c r="H672" t="s">
        <v>292</v>
      </c>
      <c r="I672" t="s">
        <v>251</v>
      </c>
      <c r="J672" t="s">
        <v>261</v>
      </c>
      <c r="K672" t="s">
        <v>4630</v>
      </c>
      <c r="L672" t="s">
        <v>4631</v>
      </c>
      <c r="M672" t="s">
        <v>4632</v>
      </c>
      <c r="N672" t="s">
        <v>4633</v>
      </c>
      <c r="O672" t="s">
        <v>6638</v>
      </c>
      <c r="P672" t="str">
        <f t="shared" si="10"/>
        <v>NO</v>
      </c>
      <c r="Q672" s="7">
        <v>0.2</v>
      </c>
      <c r="R672" s="7">
        <v>0.8</v>
      </c>
      <c r="S672" s="10">
        <v>0.8</v>
      </c>
      <c r="T672" s="9">
        <v>1.8</v>
      </c>
      <c r="U672" t="s">
        <v>0</v>
      </c>
    </row>
    <row r="673" spans="1:21">
      <c r="A673" t="s">
        <v>5545</v>
      </c>
      <c r="B673" t="s">
        <v>5546</v>
      </c>
      <c r="C673" t="s">
        <v>5547</v>
      </c>
      <c r="D673" t="s">
        <v>5548</v>
      </c>
      <c r="E673" t="s">
        <v>227</v>
      </c>
      <c r="F673" t="s">
        <v>824</v>
      </c>
      <c r="G673" t="s">
        <v>228</v>
      </c>
      <c r="H673" t="s">
        <v>240</v>
      </c>
      <c r="I673" t="s">
        <v>260</v>
      </c>
      <c r="J673" t="s">
        <v>261</v>
      </c>
      <c r="K673" t="s">
        <v>5549</v>
      </c>
      <c r="L673" t="s">
        <v>5550</v>
      </c>
      <c r="M673" t="s">
        <v>5551</v>
      </c>
      <c r="N673" t="s">
        <v>5552</v>
      </c>
      <c r="O673" t="s">
        <v>3117</v>
      </c>
      <c r="P673" t="str">
        <f t="shared" si="10"/>
        <v>NO</v>
      </c>
      <c r="Q673" s="7">
        <v>0.2</v>
      </c>
      <c r="R673" s="7">
        <v>0.8</v>
      </c>
      <c r="S673" s="10">
        <v>0.8</v>
      </c>
      <c r="T673" s="9">
        <v>1.8</v>
      </c>
      <c r="U673" t="s">
        <v>0</v>
      </c>
    </row>
    <row r="674" spans="1:21">
      <c r="A674" t="s">
        <v>5847</v>
      </c>
      <c r="B674" t="s">
        <v>5848</v>
      </c>
      <c r="C674" t="s">
        <v>5849</v>
      </c>
      <c r="D674" t="s">
        <v>5850</v>
      </c>
      <c r="E674" t="s">
        <v>227</v>
      </c>
      <c r="F674" t="s">
        <v>187</v>
      </c>
      <c r="G674" t="s">
        <v>228</v>
      </c>
      <c r="H674" t="s">
        <v>240</v>
      </c>
      <c r="I674" t="s">
        <v>260</v>
      </c>
      <c r="J674" t="s">
        <v>261</v>
      </c>
      <c r="K674" t="s">
        <v>5851</v>
      </c>
      <c r="L674" t="s">
        <v>5852</v>
      </c>
      <c r="M674" t="s">
        <v>5853</v>
      </c>
      <c r="N674" t="s">
        <v>2262</v>
      </c>
      <c r="O674" t="s">
        <v>6691</v>
      </c>
      <c r="P674" t="str">
        <f t="shared" si="10"/>
        <v>NO</v>
      </c>
      <c r="Q674" s="7">
        <v>0.2</v>
      </c>
      <c r="R674" s="7">
        <v>0.8</v>
      </c>
      <c r="S674" s="10">
        <v>0.8</v>
      </c>
      <c r="T674" s="9">
        <v>1.8</v>
      </c>
      <c r="U674" t="s">
        <v>0</v>
      </c>
    </row>
    <row r="675" spans="1:21">
      <c r="A675" t="s">
        <v>5975</v>
      </c>
      <c r="B675" t="s">
        <v>5976</v>
      </c>
      <c r="C675" t="s">
        <v>5977</v>
      </c>
      <c r="D675" t="s">
        <v>5978</v>
      </c>
      <c r="E675" t="s">
        <v>227</v>
      </c>
      <c r="F675" t="s">
        <v>824</v>
      </c>
      <c r="G675" t="s">
        <v>228</v>
      </c>
      <c r="H675" t="s">
        <v>240</v>
      </c>
      <c r="I675" t="s">
        <v>251</v>
      </c>
      <c r="J675" t="s">
        <v>261</v>
      </c>
      <c r="K675" t="s">
        <v>5979</v>
      </c>
      <c r="L675" t="s">
        <v>5980</v>
      </c>
      <c r="M675" t="s">
        <v>5981</v>
      </c>
      <c r="N675" t="s">
        <v>296</v>
      </c>
      <c r="O675" t="s">
        <v>3117</v>
      </c>
      <c r="P675" t="str">
        <f t="shared" si="10"/>
        <v>NO</v>
      </c>
      <c r="Q675" s="7">
        <v>0.2</v>
      </c>
      <c r="R675" s="7">
        <v>0.8</v>
      </c>
      <c r="S675" s="10">
        <v>0.8</v>
      </c>
      <c r="T675" s="9">
        <v>1.8</v>
      </c>
      <c r="U675" t="s">
        <v>0</v>
      </c>
    </row>
    <row r="676" spans="1:21">
      <c r="A676" t="s">
        <v>6273</v>
      </c>
      <c r="B676" t="s">
        <v>6274</v>
      </c>
      <c r="C676" t="s">
        <v>6275</v>
      </c>
      <c r="D676" t="s">
        <v>6276</v>
      </c>
      <c r="E676" t="s">
        <v>227</v>
      </c>
      <c r="F676" t="s">
        <v>824</v>
      </c>
      <c r="G676" t="s">
        <v>228</v>
      </c>
      <c r="H676" t="s">
        <v>240</v>
      </c>
      <c r="I676" t="s">
        <v>251</v>
      </c>
      <c r="J676" t="s">
        <v>261</v>
      </c>
      <c r="K676" t="s">
        <v>6277</v>
      </c>
      <c r="L676" t="s">
        <v>6278</v>
      </c>
      <c r="M676" t="s">
        <v>6279</v>
      </c>
      <c r="N676" t="s">
        <v>2961</v>
      </c>
      <c r="O676" t="s">
        <v>3117</v>
      </c>
      <c r="P676" t="str">
        <f t="shared" si="10"/>
        <v>NO</v>
      </c>
      <c r="Q676" s="7">
        <v>0.2</v>
      </c>
      <c r="R676" s="7">
        <v>0.8</v>
      </c>
      <c r="S676" s="10">
        <v>0.8</v>
      </c>
      <c r="T676" s="9">
        <v>1.8</v>
      </c>
      <c r="U676" t="s">
        <v>0</v>
      </c>
    </row>
    <row r="677" spans="1:21">
      <c r="A677" t="s">
        <v>320</v>
      </c>
      <c r="B677" t="s">
        <v>321</v>
      </c>
      <c r="C677" t="s">
        <v>322</v>
      </c>
      <c r="D677" t="s">
        <v>323</v>
      </c>
      <c r="E677" t="s">
        <v>227</v>
      </c>
      <c r="F677" t="s">
        <v>180</v>
      </c>
      <c r="G677" t="s">
        <v>228</v>
      </c>
      <c r="H677" t="s">
        <v>260</v>
      </c>
      <c r="I677" t="s">
        <v>240</v>
      </c>
      <c r="J677" t="s">
        <v>261</v>
      </c>
      <c r="K677" t="s">
        <v>324</v>
      </c>
      <c r="L677" t="s">
        <v>325</v>
      </c>
      <c r="M677" t="s">
        <v>326</v>
      </c>
      <c r="N677" t="s">
        <v>240</v>
      </c>
      <c r="O677" t="s">
        <v>265</v>
      </c>
      <c r="P677" t="str">
        <f t="shared" si="10"/>
        <v>NO</v>
      </c>
      <c r="Q677" s="7">
        <v>0.2</v>
      </c>
      <c r="R677" s="7">
        <v>0.8</v>
      </c>
      <c r="S677" s="10">
        <v>0.8</v>
      </c>
      <c r="T677" s="9">
        <v>1.8</v>
      </c>
      <c r="U677" t="s">
        <v>0</v>
      </c>
    </row>
    <row r="678" spans="1:21">
      <c r="A678" t="s">
        <v>454</v>
      </c>
      <c r="B678" t="s">
        <v>455</v>
      </c>
      <c r="C678" t="s">
        <v>456</v>
      </c>
      <c r="D678" t="s">
        <v>457</v>
      </c>
      <c r="E678" t="s">
        <v>227</v>
      </c>
      <c r="F678" t="s">
        <v>160</v>
      </c>
      <c r="G678" t="s">
        <v>228</v>
      </c>
      <c r="H678" t="s">
        <v>229</v>
      </c>
      <c r="I678" t="s">
        <v>260</v>
      </c>
      <c r="J678" t="s">
        <v>261</v>
      </c>
      <c r="K678">
        <v>5000</v>
      </c>
      <c r="L678" t="s">
        <v>458</v>
      </c>
      <c r="M678" t="s">
        <v>459</v>
      </c>
      <c r="N678" t="s">
        <v>240</v>
      </c>
      <c r="O678" t="s">
        <v>265</v>
      </c>
      <c r="P678" t="str">
        <f t="shared" si="10"/>
        <v>NO</v>
      </c>
      <c r="Q678" s="7">
        <v>0.2</v>
      </c>
      <c r="R678" s="7">
        <v>0.8</v>
      </c>
      <c r="S678" s="10">
        <v>0.8</v>
      </c>
      <c r="T678" s="9">
        <v>1.8</v>
      </c>
      <c r="U678" t="s">
        <v>0</v>
      </c>
    </row>
    <row r="679" spans="1:21">
      <c r="A679" t="s">
        <v>508</v>
      </c>
      <c r="B679" t="s">
        <v>509</v>
      </c>
      <c r="C679" t="s">
        <v>510</v>
      </c>
      <c r="D679" t="s">
        <v>511</v>
      </c>
      <c r="E679" t="s">
        <v>227</v>
      </c>
      <c r="F679" t="s">
        <v>166</v>
      </c>
      <c r="G679" t="s">
        <v>228</v>
      </c>
      <c r="H679" t="s">
        <v>229</v>
      </c>
      <c r="I679" t="s">
        <v>240</v>
      </c>
      <c r="J679" t="s">
        <v>261</v>
      </c>
      <c r="K679" t="s">
        <v>512</v>
      </c>
      <c r="L679" t="s">
        <v>513</v>
      </c>
      <c r="M679" t="s">
        <v>514</v>
      </c>
      <c r="N679" t="s">
        <v>240</v>
      </c>
      <c r="O679" t="s">
        <v>265</v>
      </c>
      <c r="P679" t="str">
        <f t="shared" si="10"/>
        <v>NO</v>
      </c>
      <c r="Q679" s="7">
        <v>0.2</v>
      </c>
      <c r="R679" s="7">
        <v>0.8</v>
      </c>
      <c r="S679" s="10">
        <v>0.8</v>
      </c>
      <c r="T679" s="9">
        <v>1.8</v>
      </c>
      <c r="U679" t="s">
        <v>0</v>
      </c>
    </row>
    <row r="680" spans="1:21">
      <c r="A680" t="s">
        <v>648</v>
      </c>
      <c r="B680" t="s">
        <v>649</v>
      </c>
      <c r="C680" t="s">
        <v>650</v>
      </c>
      <c r="D680" t="s">
        <v>651</v>
      </c>
      <c r="E680" t="s">
        <v>250</v>
      </c>
      <c r="F680" t="s">
        <v>117</v>
      </c>
      <c r="G680" t="s">
        <v>228</v>
      </c>
      <c r="H680" t="s">
        <v>229</v>
      </c>
      <c r="I680" t="s">
        <v>240</v>
      </c>
      <c r="J680" t="s">
        <v>261</v>
      </c>
      <c r="K680" t="s">
        <v>652</v>
      </c>
      <c r="L680" t="s">
        <v>653</v>
      </c>
      <c r="M680" t="s">
        <v>654</v>
      </c>
      <c r="N680" t="s">
        <v>240</v>
      </c>
      <c r="O680" t="s">
        <v>265</v>
      </c>
      <c r="P680" t="str">
        <f t="shared" si="10"/>
        <v>NO</v>
      </c>
      <c r="Q680" s="7">
        <v>0.2</v>
      </c>
      <c r="R680" s="7">
        <v>0.8</v>
      </c>
      <c r="S680" s="10">
        <v>0.8</v>
      </c>
      <c r="T680" s="9">
        <v>1.8</v>
      </c>
      <c r="U680" t="s">
        <v>0</v>
      </c>
    </row>
    <row r="681" spans="1:21">
      <c r="A681" t="s">
        <v>1008</v>
      </c>
      <c r="B681" t="s">
        <v>1009</v>
      </c>
      <c r="C681" t="s">
        <v>1010</v>
      </c>
      <c r="D681" t="s">
        <v>840</v>
      </c>
      <c r="E681" t="s">
        <v>227</v>
      </c>
      <c r="F681" t="s">
        <v>117</v>
      </c>
      <c r="G681" t="s">
        <v>228</v>
      </c>
      <c r="H681" t="s">
        <v>561</v>
      </c>
      <c r="I681" t="s">
        <v>240</v>
      </c>
      <c r="J681" t="s">
        <v>261</v>
      </c>
      <c r="K681" t="s">
        <v>240</v>
      </c>
      <c r="L681" t="s">
        <v>1011</v>
      </c>
      <c r="M681" t="s">
        <v>1012</v>
      </c>
      <c r="N681" t="s">
        <v>240</v>
      </c>
      <c r="O681" t="s">
        <v>265</v>
      </c>
      <c r="P681" t="str">
        <f t="shared" si="10"/>
        <v>NO</v>
      </c>
      <c r="Q681" s="7">
        <v>0.2</v>
      </c>
      <c r="R681" s="7">
        <v>0.8</v>
      </c>
      <c r="S681" s="10">
        <v>0.8</v>
      </c>
      <c r="T681" s="9">
        <v>1.8</v>
      </c>
      <c r="U681" t="s">
        <v>0</v>
      </c>
    </row>
    <row r="682" spans="1:21">
      <c r="A682" t="s">
        <v>1149</v>
      </c>
      <c r="B682" t="s">
        <v>1150</v>
      </c>
      <c r="C682" t="s">
        <v>1151</v>
      </c>
      <c r="D682" t="s">
        <v>421</v>
      </c>
      <c r="E682" t="s">
        <v>250</v>
      </c>
      <c r="F682" t="s">
        <v>42</v>
      </c>
      <c r="G682" t="s">
        <v>228</v>
      </c>
      <c r="H682" t="s">
        <v>240</v>
      </c>
      <c r="I682" t="s">
        <v>240</v>
      </c>
      <c r="J682" t="s">
        <v>261</v>
      </c>
      <c r="K682" t="s">
        <v>1152</v>
      </c>
      <c r="L682" t="s">
        <v>1153</v>
      </c>
      <c r="M682" t="s">
        <v>1154</v>
      </c>
      <c r="N682" t="s">
        <v>240</v>
      </c>
      <c r="O682" t="s">
        <v>265</v>
      </c>
      <c r="P682" t="str">
        <f t="shared" si="10"/>
        <v>NO</v>
      </c>
      <c r="Q682" s="7">
        <v>0.2</v>
      </c>
      <c r="R682" s="7">
        <v>0.8</v>
      </c>
      <c r="S682" s="10">
        <v>0.8</v>
      </c>
      <c r="T682" s="9">
        <v>1.8</v>
      </c>
      <c r="U682" t="s">
        <v>0</v>
      </c>
    </row>
    <row r="683" spans="1:21">
      <c r="A683" t="s">
        <v>1445</v>
      </c>
      <c r="B683" t="s">
        <v>1446</v>
      </c>
      <c r="C683" t="s">
        <v>1447</v>
      </c>
      <c r="D683" t="s">
        <v>1448</v>
      </c>
      <c r="E683" t="s">
        <v>227</v>
      </c>
      <c r="F683" t="s">
        <v>166</v>
      </c>
      <c r="G683" t="s">
        <v>228</v>
      </c>
      <c r="H683" t="s">
        <v>260</v>
      </c>
      <c r="I683" t="s">
        <v>240</v>
      </c>
      <c r="J683" t="s">
        <v>261</v>
      </c>
      <c r="K683" t="s">
        <v>1449</v>
      </c>
      <c r="L683" t="s">
        <v>1450</v>
      </c>
      <c r="M683" t="s">
        <v>1451</v>
      </c>
      <c r="N683" t="s">
        <v>240</v>
      </c>
      <c r="O683" t="s">
        <v>265</v>
      </c>
      <c r="P683" t="str">
        <f t="shared" si="10"/>
        <v>NO</v>
      </c>
      <c r="Q683" s="7">
        <v>0.2</v>
      </c>
      <c r="R683" s="7">
        <v>0.8</v>
      </c>
      <c r="S683" s="10">
        <v>0.8</v>
      </c>
      <c r="T683" s="9">
        <v>1.8</v>
      </c>
      <c r="U683" t="s">
        <v>0</v>
      </c>
    </row>
    <row r="684" spans="1:21">
      <c r="A684" t="s">
        <v>1608</v>
      </c>
      <c r="B684" t="s">
        <v>1609</v>
      </c>
      <c r="C684" t="s">
        <v>1610</v>
      </c>
      <c r="D684" t="s">
        <v>1611</v>
      </c>
      <c r="E684" t="s">
        <v>250</v>
      </c>
      <c r="F684" t="s">
        <v>176</v>
      </c>
      <c r="G684" t="s">
        <v>228</v>
      </c>
      <c r="H684" t="s">
        <v>292</v>
      </c>
      <c r="I684" t="s">
        <v>240</v>
      </c>
      <c r="J684" t="s">
        <v>261</v>
      </c>
      <c r="K684" t="s">
        <v>1612</v>
      </c>
      <c r="L684" t="s">
        <v>1613</v>
      </c>
      <c r="M684" t="s">
        <v>1614</v>
      </c>
      <c r="N684" t="s">
        <v>265</v>
      </c>
      <c r="O684" t="s">
        <v>265</v>
      </c>
      <c r="P684" t="str">
        <f t="shared" si="10"/>
        <v>NO</v>
      </c>
      <c r="Q684" s="7">
        <v>0.2</v>
      </c>
      <c r="R684" s="7">
        <v>0.8</v>
      </c>
      <c r="S684" s="10">
        <v>0.8</v>
      </c>
      <c r="T684" s="9">
        <v>1.8</v>
      </c>
      <c r="U684" t="s">
        <v>0</v>
      </c>
    </row>
    <row r="685" spans="1:21">
      <c r="A685" t="s">
        <v>1719</v>
      </c>
      <c r="B685" t="s">
        <v>1720</v>
      </c>
      <c r="C685" t="s">
        <v>1721</v>
      </c>
      <c r="D685" t="s">
        <v>1722</v>
      </c>
      <c r="E685" t="s">
        <v>227</v>
      </c>
      <c r="F685" t="s">
        <v>117</v>
      </c>
      <c r="G685" t="s">
        <v>228</v>
      </c>
      <c r="H685" t="s">
        <v>229</v>
      </c>
      <c r="I685" t="s">
        <v>240</v>
      </c>
      <c r="J685" t="s">
        <v>261</v>
      </c>
      <c r="K685" t="s">
        <v>1723</v>
      </c>
      <c r="L685" t="s">
        <v>1724</v>
      </c>
      <c r="M685" t="s">
        <v>1725</v>
      </c>
      <c r="N685" t="s">
        <v>265</v>
      </c>
      <c r="O685" t="s">
        <v>265</v>
      </c>
      <c r="P685" t="str">
        <f t="shared" si="10"/>
        <v>NO</v>
      </c>
      <c r="Q685" s="7">
        <v>0.2</v>
      </c>
      <c r="R685" s="7">
        <v>0.8</v>
      </c>
      <c r="S685" s="10">
        <v>0.8</v>
      </c>
      <c r="T685" s="9">
        <v>1.8</v>
      </c>
      <c r="U685" t="s">
        <v>0</v>
      </c>
    </row>
    <row r="686" spans="1:21">
      <c r="A686" t="s">
        <v>1960</v>
      </c>
      <c r="B686" t="s">
        <v>1961</v>
      </c>
      <c r="C686" t="s">
        <v>1962</v>
      </c>
      <c r="D686" t="s">
        <v>1963</v>
      </c>
      <c r="E686" t="s">
        <v>227</v>
      </c>
      <c r="F686" t="s">
        <v>191</v>
      </c>
      <c r="G686" t="s">
        <v>228</v>
      </c>
      <c r="H686" t="s">
        <v>776</v>
      </c>
      <c r="I686" t="s">
        <v>1964</v>
      </c>
      <c r="J686" t="s">
        <v>261</v>
      </c>
      <c r="K686" t="s">
        <v>1965</v>
      </c>
      <c r="L686" t="s">
        <v>1966</v>
      </c>
      <c r="M686" t="s">
        <v>1967</v>
      </c>
      <c r="N686" t="s">
        <v>240</v>
      </c>
      <c r="O686" t="s">
        <v>265</v>
      </c>
      <c r="P686" t="str">
        <f t="shared" si="10"/>
        <v>NO</v>
      </c>
      <c r="Q686" s="7">
        <v>0.2</v>
      </c>
      <c r="R686" s="7">
        <v>0.8</v>
      </c>
      <c r="S686" s="10">
        <v>0.8</v>
      </c>
      <c r="T686" s="9">
        <v>1.8</v>
      </c>
      <c r="U686" t="s">
        <v>0</v>
      </c>
    </row>
    <row r="687" spans="1:21">
      <c r="A687" t="s">
        <v>2176</v>
      </c>
      <c r="B687" t="s">
        <v>2177</v>
      </c>
      <c r="C687" t="s">
        <v>2178</v>
      </c>
      <c r="D687" t="s">
        <v>2179</v>
      </c>
      <c r="E687" t="s">
        <v>227</v>
      </c>
      <c r="F687" t="s">
        <v>166</v>
      </c>
      <c r="G687" t="s">
        <v>228</v>
      </c>
      <c r="H687" t="s">
        <v>292</v>
      </c>
      <c r="I687" t="s">
        <v>240</v>
      </c>
      <c r="J687" t="s">
        <v>261</v>
      </c>
      <c r="K687" t="s">
        <v>2180</v>
      </c>
      <c r="L687" t="s">
        <v>2181</v>
      </c>
      <c r="M687" t="s">
        <v>2182</v>
      </c>
      <c r="N687" t="s">
        <v>240</v>
      </c>
      <c r="O687" t="s">
        <v>265</v>
      </c>
      <c r="P687" t="str">
        <f t="shared" si="10"/>
        <v>NO</v>
      </c>
      <c r="Q687" s="7">
        <v>0.2</v>
      </c>
      <c r="R687" s="7">
        <v>0.8</v>
      </c>
      <c r="S687" s="10">
        <v>0.8</v>
      </c>
      <c r="T687" s="9">
        <v>1.8</v>
      </c>
      <c r="U687" t="s">
        <v>0</v>
      </c>
    </row>
    <row r="688" spans="1:21">
      <c r="A688" t="s">
        <v>2303</v>
      </c>
      <c r="B688" t="s">
        <v>2304</v>
      </c>
      <c r="C688" t="s">
        <v>2305</v>
      </c>
      <c r="D688" t="s">
        <v>382</v>
      </c>
      <c r="E688" t="s">
        <v>227</v>
      </c>
      <c r="F688" t="s">
        <v>193</v>
      </c>
      <c r="G688" t="s">
        <v>228</v>
      </c>
      <c r="H688" t="s">
        <v>229</v>
      </c>
      <c r="I688" t="s">
        <v>240</v>
      </c>
      <c r="J688" t="s">
        <v>261</v>
      </c>
      <c r="K688" t="s">
        <v>2306</v>
      </c>
      <c r="L688" t="s">
        <v>2307</v>
      </c>
      <c r="M688" t="s">
        <v>2308</v>
      </c>
      <c r="N688" t="s">
        <v>240</v>
      </c>
      <c r="O688" t="s">
        <v>265</v>
      </c>
      <c r="P688" t="str">
        <f t="shared" si="10"/>
        <v>NO</v>
      </c>
      <c r="Q688" s="7">
        <v>0.2</v>
      </c>
      <c r="R688" s="7">
        <v>0.8</v>
      </c>
      <c r="S688" s="10">
        <v>0.8</v>
      </c>
      <c r="T688" s="9">
        <v>1.8</v>
      </c>
      <c r="U688" t="s">
        <v>0</v>
      </c>
    </row>
    <row r="689" spans="1:21">
      <c r="A689" t="s">
        <v>2962</v>
      </c>
      <c r="B689" t="s">
        <v>2963</v>
      </c>
      <c r="C689" t="s">
        <v>2964</v>
      </c>
      <c r="D689" t="s">
        <v>2965</v>
      </c>
      <c r="E689" t="s">
        <v>227</v>
      </c>
      <c r="F689" t="s">
        <v>18</v>
      </c>
      <c r="G689" t="s">
        <v>228</v>
      </c>
      <c r="H689" t="s">
        <v>260</v>
      </c>
      <c r="I689" t="s">
        <v>251</v>
      </c>
      <c r="J689" t="s">
        <v>261</v>
      </c>
      <c r="K689" t="s">
        <v>2966</v>
      </c>
      <c r="L689" t="s">
        <v>2967</v>
      </c>
      <c r="M689" t="s">
        <v>2968</v>
      </c>
      <c r="N689" t="s">
        <v>240</v>
      </c>
      <c r="O689" t="s">
        <v>265</v>
      </c>
      <c r="P689" t="str">
        <f t="shared" si="10"/>
        <v>NO</v>
      </c>
      <c r="Q689" s="7">
        <v>0.2</v>
      </c>
      <c r="R689" s="7">
        <v>0.8</v>
      </c>
      <c r="S689" s="10">
        <v>0.8</v>
      </c>
      <c r="T689" s="9">
        <v>1.8</v>
      </c>
      <c r="U689" t="s">
        <v>0</v>
      </c>
    </row>
    <row r="690" spans="1:21">
      <c r="A690" t="s">
        <v>3885</v>
      </c>
      <c r="B690" t="s">
        <v>3886</v>
      </c>
      <c r="C690" t="s">
        <v>3887</v>
      </c>
      <c r="D690" t="s">
        <v>2532</v>
      </c>
      <c r="E690" t="s">
        <v>227</v>
      </c>
      <c r="F690" t="s">
        <v>824</v>
      </c>
      <c r="G690" t="s">
        <v>228</v>
      </c>
      <c r="H690" t="s">
        <v>260</v>
      </c>
      <c r="I690" t="s">
        <v>251</v>
      </c>
      <c r="J690" t="s">
        <v>261</v>
      </c>
      <c r="K690">
        <v>0</v>
      </c>
      <c r="L690" t="s">
        <v>3888</v>
      </c>
      <c r="M690" t="s">
        <v>3889</v>
      </c>
      <c r="N690" t="s">
        <v>240</v>
      </c>
      <c r="O690" t="s">
        <v>265</v>
      </c>
      <c r="P690" t="str">
        <f t="shared" si="10"/>
        <v>NO</v>
      </c>
      <c r="Q690" s="7">
        <v>0.2</v>
      </c>
      <c r="R690" s="7">
        <v>0.8</v>
      </c>
      <c r="S690" s="10">
        <v>0.8</v>
      </c>
      <c r="T690" s="9">
        <v>1.8</v>
      </c>
      <c r="U690" t="s">
        <v>0</v>
      </c>
    </row>
    <row r="691" spans="1:21">
      <c r="A691" t="s">
        <v>4314</v>
      </c>
      <c r="B691" t="s">
        <v>4315</v>
      </c>
      <c r="C691" t="s">
        <v>4316</v>
      </c>
      <c r="D691" t="s">
        <v>4317</v>
      </c>
      <c r="E691" t="s">
        <v>227</v>
      </c>
      <c r="F691" t="s">
        <v>824</v>
      </c>
      <c r="G691" t="s">
        <v>228</v>
      </c>
      <c r="H691" t="s">
        <v>229</v>
      </c>
      <c r="I691" t="s">
        <v>251</v>
      </c>
      <c r="J691" t="s">
        <v>261</v>
      </c>
      <c r="K691" t="s">
        <v>4318</v>
      </c>
      <c r="L691" t="s">
        <v>4319</v>
      </c>
      <c r="M691" t="s">
        <v>4320</v>
      </c>
      <c r="N691" t="s">
        <v>4321</v>
      </c>
      <c r="O691" t="s">
        <v>265</v>
      </c>
      <c r="P691" t="str">
        <f t="shared" si="10"/>
        <v>NO</v>
      </c>
      <c r="Q691" s="7">
        <v>0.2</v>
      </c>
      <c r="R691" s="7">
        <v>0.8</v>
      </c>
      <c r="S691" s="10">
        <v>0.8</v>
      </c>
      <c r="T691" s="9">
        <v>1.8</v>
      </c>
      <c r="U691" t="s">
        <v>0</v>
      </c>
    </row>
    <row r="692" spans="1:21">
      <c r="A692" t="s">
        <v>4412</v>
      </c>
      <c r="B692" t="s">
        <v>4413</v>
      </c>
      <c r="C692" t="s">
        <v>4414</v>
      </c>
      <c r="D692" t="s">
        <v>4415</v>
      </c>
      <c r="E692" t="s">
        <v>227</v>
      </c>
      <c r="F692" t="s">
        <v>42</v>
      </c>
      <c r="G692" t="s">
        <v>228</v>
      </c>
      <c r="H692" t="s">
        <v>229</v>
      </c>
      <c r="I692" t="s">
        <v>251</v>
      </c>
      <c r="J692" t="s">
        <v>261</v>
      </c>
      <c r="K692" t="s">
        <v>4416</v>
      </c>
      <c r="L692" t="s">
        <v>4417</v>
      </c>
      <c r="M692" t="s">
        <v>4418</v>
      </c>
      <c r="N692" t="s">
        <v>234</v>
      </c>
      <c r="O692" t="s">
        <v>265</v>
      </c>
      <c r="P692" t="str">
        <f t="shared" si="10"/>
        <v>NO</v>
      </c>
      <c r="Q692" s="7">
        <v>0.2</v>
      </c>
      <c r="R692" s="7">
        <v>0.8</v>
      </c>
      <c r="S692" s="10">
        <v>0.8</v>
      </c>
      <c r="T692" s="9">
        <v>1.8</v>
      </c>
      <c r="U692" t="s">
        <v>0</v>
      </c>
    </row>
    <row r="693" spans="1:21">
      <c r="A693" t="s">
        <v>1210</v>
      </c>
      <c r="B693" t="s">
        <v>1211</v>
      </c>
      <c r="C693" t="s">
        <v>1212</v>
      </c>
      <c r="D693" t="s">
        <v>4739</v>
      </c>
      <c r="E693" t="s">
        <v>250</v>
      </c>
      <c r="F693" t="s">
        <v>191</v>
      </c>
      <c r="G693" t="s">
        <v>228</v>
      </c>
      <c r="H693" t="s">
        <v>229</v>
      </c>
      <c r="I693" t="s">
        <v>240</v>
      </c>
      <c r="J693" t="s">
        <v>261</v>
      </c>
      <c r="K693" t="s">
        <v>512</v>
      </c>
      <c r="L693" t="s">
        <v>4740</v>
      </c>
      <c r="M693" t="s">
        <v>4741</v>
      </c>
      <c r="N693" t="s">
        <v>240</v>
      </c>
      <c r="O693" t="s">
        <v>265</v>
      </c>
      <c r="P693" t="str">
        <f t="shared" si="10"/>
        <v>NO</v>
      </c>
      <c r="Q693" s="7">
        <v>0.2</v>
      </c>
      <c r="R693" s="7">
        <v>0.8</v>
      </c>
      <c r="S693" s="10">
        <v>0.8</v>
      </c>
      <c r="T693" s="9">
        <v>1.8</v>
      </c>
      <c r="U693" t="s">
        <v>0</v>
      </c>
    </row>
    <row r="694" spans="1:21">
      <c r="A694" t="s">
        <v>4253</v>
      </c>
      <c r="B694" t="s">
        <v>5204</v>
      </c>
      <c r="C694" t="s">
        <v>5205</v>
      </c>
      <c r="D694" t="s">
        <v>5206</v>
      </c>
      <c r="E694" t="s">
        <v>227</v>
      </c>
      <c r="F694" t="s">
        <v>168</v>
      </c>
      <c r="G694" t="s">
        <v>228</v>
      </c>
      <c r="H694" t="s">
        <v>260</v>
      </c>
      <c r="I694" t="s">
        <v>260</v>
      </c>
      <c r="J694" t="s">
        <v>261</v>
      </c>
      <c r="K694" t="s">
        <v>5207</v>
      </c>
      <c r="L694" t="s">
        <v>5208</v>
      </c>
      <c r="M694" t="s">
        <v>5209</v>
      </c>
      <c r="N694" t="s">
        <v>240</v>
      </c>
      <c r="O694" t="s">
        <v>265</v>
      </c>
      <c r="P694" t="str">
        <f t="shared" si="10"/>
        <v>NO</v>
      </c>
      <c r="Q694" s="7">
        <v>0.2</v>
      </c>
      <c r="R694" s="7">
        <v>0.8</v>
      </c>
      <c r="S694" s="10">
        <v>0.8</v>
      </c>
      <c r="T694" s="9">
        <v>1.8</v>
      </c>
      <c r="U694" t="s">
        <v>0</v>
      </c>
    </row>
    <row r="695" spans="1:21">
      <c r="A695" t="s">
        <v>5315</v>
      </c>
      <c r="B695" t="s">
        <v>5316</v>
      </c>
      <c r="C695" t="s">
        <v>5317</v>
      </c>
      <c r="D695" t="s">
        <v>2114</v>
      </c>
      <c r="E695" t="s">
        <v>227</v>
      </c>
      <c r="F695" t="s">
        <v>42</v>
      </c>
      <c r="G695" t="s">
        <v>228</v>
      </c>
      <c r="H695" t="s">
        <v>229</v>
      </c>
      <c r="I695" t="s">
        <v>240</v>
      </c>
      <c r="J695" t="s">
        <v>261</v>
      </c>
      <c r="K695">
        <v>50000</v>
      </c>
      <c r="L695" t="s">
        <v>5318</v>
      </c>
      <c r="M695" t="s">
        <v>5319</v>
      </c>
      <c r="N695" t="s">
        <v>240</v>
      </c>
      <c r="O695" t="s">
        <v>265</v>
      </c>
      <c r="P695" t="str">
        <f t="shared" si="10"/>
        <v>NO</v>
      </c>
      <c r="Q695" s="7">
        <v>0.2</v>
      </c>
      <c r="R695" s="7">
        <v>0.8</v>
      </c>
      <c r="S695" s="10">
        <v>0.8</v>
      </c>
      <c r="T695" s="9">
        <v>1.8</v>
      </c>
      <c r="U695" t="s">
        <v>0</v>
      </c>
    </row>
    <row r="696" spans="1:21">
      <c r="A696" t="s">
        <v>6098</v>
      </c>
      <c r="B696" t="s">
        <v>6099</v>
      </c>
      <c r="C696" t="s">
        <v>1519</v>
      </c>
      <c r="D696" t="s">
        <v>6100</v>
      </c>
      <c r="E696" t="s">
        <v>227</v>
      </c>
      <c r="F696" t="s">
        <v>187</v>
      </c>
      <c r="G696" t="s">
        <v>228</v>
      </c>
      <c r="H696" t="s">
        <v>260</v>
      </c>
      <c r="I696" t="s">
        <v>260</v>
      </c>
      <c r="J696" t="s">
        <v>261</v>
      </c>
      <c r="K696" t="s">
        <v>6101</v>
      </c>
      <c r="L696" t="s">
        <v>6102</v>
      </c>
      <c r="M696" t="s">
        <v>6103</v>
      </c>
      <c r="N696" t="s">
        <v>234</v>
      </c>
      <c r="O696" t="s">
        <v>265</v>
      </c>
      <c r="P696" t="str">
        <f t="shared" si="10"/>
        <v>NO</v>
      </c>
      <c r="Q696" s="7">
        <v>0.2</v>
      </c>
      <c r="R696" s="7">
        <v>0.8</v>
      </c>
      <c r="S696" s="10">
        <v>0.8</v>
      </c>
      <c r="T696" s="9">
        <v>1.8</v>
      </c>
      <c r="U696" t="s">
        <v>0</v>
      </c>
    </row>
    <row r="697" spans="1:21">
      <c r="A697" t="s">
        <v>6312</v>
      </c>
      <c r="B697" t="s">
        <v>6313</v>
      </c>
      <c r="C697" t="s">
        <v>6314</v>
      </c>
      <c r="D697" t="s">
        <v>1870</v>
      </c>
      <c r="E697" t="s">
        <v>227</v>
      </c>
      <c r="F697" t="s">
        <v>168</v>
      </c>
      <c r="G697" t="s">
        <v>228</v>
      </c>
      <c r="H697" t="s">
        <v>229</v>
      </c>
      <c r="I697" t="s">
        <v>260</v>
      </c>
      <c r="J697" t="s">
        <v>261</v>
      </c>
      <c r="K697" t="s">
        <v>6315</v>
      </c>
      <c r="L697" t="s">
        <v>6316</v>
      </c>
      <c r="M697" t="s">
        <v>6317</v>
      </c>
      <c r="N697" t="s">
        <v>240</v>
      </c>
      <c r="O697" t="s">
        <v>265</v>
      </c>
      <c r="P697" t="str">
        <f t="shared" si="10"/>
        <v>NO</v>
      </c>
      <c r="Q697" s="7">
        <v>0.2</v>
      </c>
      <c r="R697" s="7">
        <v>0.8</v>
      </c>
      <c r="S697" s="10">
        <v>0.8</v>
      </c>
      <c r="T697" s="9">
        <v>1.8</v>
      </c>
      <c r="U697" t="s">
        <v>0</v>
      </c>
    </row>
    <row r="698" spans="1:21">
      <c r="A698" t="s">
        <v>379</v>
      </c>
      <c r="B698" t="s">
        <v>380</v>
      </c>
      <c r="C698" t="s">
        <v>381</v>
      </c>
      <c r="D698" t="s">
        <v>382</v>
      </c>
      <c r="E698" t="s">
        <v>227</v>
      </c>
      <c r="F698" t="s">
        <v>193</v>
      </c>
      <c r="G698" t="s">
        <v>228</v>
      </c>
      <c r="H698" t="s">
        <v>292</v>
      </c>
      <c r="I698" t="s">
        <v>240</v>
      </c>
      <c r="J698" t="s">
        <v>383</v>
      </c>
      <c r="K698" t="s">
        <v>384</v>
      </c>
      <c r="L698" t="s">
        <v>385</v>
      </c>
      <c r="M698" t="s">
        <v>386</v>
      </c>
      <c r="N698" t="s">
        <v>387</v>
      </c>
      <c r="O698" t="s">
        <v>265</v>
      </c>
      <c r="P698" t="str">
        <f t="shared" si="10"/>
        <v>NO</v>
      </c>
      <c r="Q698" s="7">
        <v>0.2</v>
      </c>
      <c r="R698" s="7">
        <v>0.8</v>
      </c>
      <c r="S698" s="10">
        <v>0.8</v>
      </c>
      <c r="T698" s="9">
        <v>1.8</v>
      </c>
      <c r="U698" t="s">
        <v>0</v>
      </c>
    </row>
    <row r="699" spans="1:21">
      <c r="A699" t="s">
        <v>1299</v>
      </c>
      <c r="B699" t="s">
        <v>1300</v>
      </c>
      <c r="C699" t="s">
        <v>1301</v>
      </c>
      <c r="D699" t="s">
        <v>1302</v>
      </c>
      <c r="E699" t="s">
        <v>227</v>
      </c>
      <c r="F699" t="s">
        <v>106</v>
      </c>
      <c r="G699" t="s">
        <v>228</v>
      </c>
      <c r="H699" t="s">
        <v>229</v>
      </c>
      <c r="I699" t="s">
        <v>240</v>
      </c>
      <c r="J699" t="s">
        <v>383</v>
      </c>
      <c r="K699" t="s">
        <v>1303</v>
      </c>
      <c r="L699" t="s">
        <v>1304</v>
      </c>
      <c r="M699" t="s">
        <v>1305</v>
      </c>
      <c r="N699" t="s">
        <v>240</v>
      </c>
      <c r="O699" t="s">
        <v>265</v>
      </c>
      <c r="P699" t="str">
        <f t="shared" si="10"/>
        <v>NO</v>
      </c>
      <c r="Q699" s="7">
        <v>0.2</v>
      </c>
      <c r="R699" s="7">
        <v>0.8</v>
      </c>
      <c r="S699" s="10">
        <v>0.8</v>
      </c>
      <c r="T699" s="9">
        <v>1.8</v>
      </c>
      <c r="U699" t="s">
        <v>0</v>
      </c>
    </row>
    <row r="700" spans="1:21">
      <c r="A700" t="s">
        <v>2283</v>
      </c>
      <c r="B700" t="s">
        <v>2284</v>
      </c>
      <c r="C700" t="s">
        <v>2285</v>
      </c>
      <c r="D700" t="s">
        <v>2286</v>
      </c>
      <c r="E700" t="s">
        <v>227</v>
      </c>
      <c r="F700" t="s">
        <v>42</v>
      </c>
      <c r="G700" t="s">
        <v>228</v>
      </c>
      <c r="H700" t="s">
        <v>251</v>
      </c>
      <c r="I700" t="s">
        <v>260</v>
      </c>
      <c r="J700" t="s">
        <v>367</v>
      </c>
      <c r="K700" t="s">
        <v>2287</v>
      </c>
      <c r="L700" t="s">
        <v>2288</v>
      </c>
      <c r="M700" t="s">
        <v>2289</v>
      </c>
      <c r="N700" t="s">
        <v>240</v>
      </c>
      <c r="O700" t="s">
        <v>265</v>
      </c>
      <c r="P700" t="str">
        <f t="shared" si="10"/>
        <v>NO</v>
      </c>
      <c r="Q700" s="7">
        <v>0.2</v>
      </c>
      <c r="R700" s="7">
        <v>0.8</v>
      </c>
      <c r="S700" s="10">
        <v>0.8</v>
      </c>
      <c r="T700" s="9">
        <v>1.8</v>
      </c>
      <c r="U700" t="s">
        <v>0</v>
      </c>
    </row>
    <row r="701" spans="1:21">
      <c r="A701" t="s">
        <v>2443</v>
      </c>
      <c r="B701" t="s">
        <v>2444</v>
      </c>
      <c r="C701" t="s">
        <v>2445</v>
      </c>
      <c r="D701" t="s">
        <v>421</v>
      </c>
      <c r="E701" t="s">
        <v>227</v>
      </c>
      <c r="F701" t="s">
        <v>824</v>
      </c>
      <c r="G701" t="s">
        <v>228</v>
      </c>
      <c r="H701" t="s">
        <v>260</v>
      </c>
      <c r="I701" t="s">
        <v>251</v>
      </c>
      <c r="J701" t="s">
        <v>367</v>
      </c>
      <c r="K701">
        <v>2000</v>
      </c>
      <c r="L701" t="s">
        <v>2446</v>
      </c>
      <c r="M701" t="s">
        <v>2447</v>
      </c>
      <c r="N701" t="s">
        <v>240</v>
      </c>
      <c r="O701" t="s">
        <v>265</v>
      </c>
      <c r="P701" t="str">
        <f t="shared" si="10"/>
        <v>NO</v>
      </c>
      <c r="Q701" s="7">
        <v>0.2</v>
      </c>
      <c r="R701" s="7">
        <v>0.8</v>
      </c>
      <c r="S701" s="10">
        <v>0.8</v>
      </c>
      <c r="T701" s="9">
        <v>1.8</v>
      </c>
      <c r="U701" t="s">
        <v>0</v>
      </c>
    </row>
    <row r="702" spans="1:21">
      <c r="A702" t="s">
        <v>3810</v>
      </c>
      <c r="B702" t="s">
        <v>3811</v>
      </c>
      <c r="C702" t="s">
        <v>3710</v>
      </c>
      <c r="D702" t="s">
        <v>3812</v>
      </c>
      <c r="E702" t="s">
        <v>227</v>
      </c>
      <c r="F702" t="s">
        <v>153</v>
      </c>
      <c r="G702" t="s">
        <v>301</v>
      </c>
      <c r="H702" t="s">
        <v>292</v>
      </c>
      <c r="I702" t="s">
        <v>292</v>
      </c>
      <c r="J702" t="s">
        <v>230</v>
      </c>
      <c r="K702" t="s">
        <v>3813</v>
      </c>
      <c r="L702" t="s">
        <v>3814</v>
      </c>
      <c r="M702" t="s">
        <v>3815</v>
      </c>
      <c r="N702" t="s">
        <v>296</v>
      </c>
      <c r="O702" t="s">
        <v>3117</v>
      </c>
      <c r="P702" t="str">
        <f t="shared" si="10"/>
        <v>NO</v>
      </c>
      <c r="Q702" s="7">
        <v>0.15</v>
      </c>
      <c r="R702" s="7">
        <v>0.8</v>
      </c>
      <c r="S702" s="10">
        <v>0.8</v>
      </c>
      <c r="T702" s="9">
        <v>1.75</v>
      </c>
      <c r="U702" t="s">
        <v>0</v>
      </c>
    </row>
    <row r="703" spans="1:21">
      <c r="A703" t="s">
        <v>2126</v>
      </c>
      <c r="B703" t="s">
        <v>2127</v>
      </c>
      <c r="C703" t="s">
        <v>2128</v>
      </c>
      <c r="D703" t="s">
        <v>2129</v>
      </c>
      <c r="E703" t="s">
        <v>227</v>
      </c>
      <c r="F703" t="s">
        <v>150</v>
      </c>
      <c r="G703" t="s">
        <v>301</v>
      </c>
      <c r="H703" t="s">
        <v>229</v>
      </c>
      <c r="I703" t="s">
        <v>229</v>
      </c>
      <c r="J703" t="s">
        <v>230</v>
      </c>
      <c r="K703" t="s">
        <v>2130</v>
      </c>
      <c r="L703" t="s">
        <v>2131</v>
      </c>
      <c r="M703" t="s">
        <v>2132</v>
      </c>
      <c r="N703" t="s">
        <v>240</v>
      </c>
      <c r="O703" t="s">
        <v>265</v>
      </c>
      <c r="P703" t="str">
        <f t="shared" si="10"/>
        <v>NO</v>
      </c>
      <c r="Q703" s="7">
        <v>0.15</v>
      </c>
      <c r="R703" s="7">
        <v>0.8</v>
      </c>
      <c r="S703" s="10">
        <v>0.8</v>
      </c>
      <c r="T703" s="12">
        <v>1.75</v>
      </c>
      <c r="U703" t="s">
        <v>0</v>
      </c>
    </row>
    <row r="704" spans="1:21">
      <c r="A704" t="s">
        <v>6406</v>
      </c>
      <c r="B704" t="s">
        <v>6407</v>
      </c>
      <c r="C704" t="s">
        <v>6408</v>
      </c>
      <c r="D704" t="s">
        <v>6409</v>
      </c>
      <c r="E704" t="s">
        <v>250</v>
      </c>
      <c r="F704" t="s">
        <v>189</v>
      </c>
      <c r="G704" t="s">
        <v>301</v>
      </c>
      <c r="H704" t="s">
        <v>260</v>
      </c>
      <c r="I704" t="s">
        <v>229</v>
      </c>
      <c r="J704" t="s">
        <v>230</v>
      </c>
      <c r="K704" t="s">
        <v>6410</v>
      </c>
      <c r="L704" t="s">
        <v>6411</v>
      </c>
      <c r="M704" t="s">
        <v>6412</v>
      </c>
      <c r="N704" t="s">
        <v>240</v>
      </c>
      <c r="O704" t="s">
        <v>265</v>
      </c>
      <c r="P704" t="str">
        <f t="shared" si="10"/>
        <v>NO</v>
      </c>
      <c r="Q704" s="7">
        <v>0.15</v>
      </c>
      <c r="R704" s="7">
        <v>0.8</v>
      </c>
      <c r="S704" s="10">
        <v>0.8</v>
      </c>
      <c r="T704" s="9">
        <v>1.75</v>
      </c>
      <c r="U704" t="s">
        <v>0</v>
      </c>
    </row>
    <row r="705" spans="1:21">
      <c r="A705" t="s">
        <v>468</v>
      </c>
      <c r="B705" t="s">
        <v>469</v>
      </c>
      <c r="C705" t="s">
        <v>470</v>
      </c>
      <c r="D705" t="s">
        <v>471</v>
      </c>
      <c r="E705" t="s">
        <v>250</v>
      </c>
      <c r="F705" t="s">
        <v>193</v>
      </c>
      <c r="G705" t="s">
        <v>301</v>
      </c>
      <c r="H705" t="s">
        <v>229</v>
      </c>
      <c r="I705" t="s">
        <v>240</v>
      </c>
      <c r="J705" t="s">
        <v>230</v>
      </c>
      <c r="K705" t="s">
        <v>472</v>
      </c>
      <c r="L705" t="s">
        <v>473</v>
      </c>
      <c r="M705" t="s">
        <v>474</v>
      </c>
      <c r="N705" t="s">
        <v>475</v>
      </c>
      <c r="O705" t="s">
        <v>6635</v>
      </c>
      <c r="P705" t="str">
        <f t="shared" si="10"/>
        <v>NO</v>
      </c>
      <c r="Q705" s="7">
        <v>0.15</v>
      </c>
      <c r="R705" s="7">
        <v>0.8</v>
      </c>
      <c r="S705" s="10">
        <v>0.8</v>
      </c>
      <c r="T705" s="9">
        <v>1.75</v>
      </c>
      <c r="U705" t="s">
        <v>0</v>
      </c>
    </row>
    <row r="706" spans="1:21">
      <c r="A706" t="s">
        <v>424</v>
      </c>
      <c r="B706" t="s">
        <v>425</v>
      </c>
      <c r="C706" t="s">
        <v>426</v>
      </c>
      <c r="D706" t="s">
        <v>427</v>
      </c>
      <c r="E706" t="s">
        <v>227</v>
      </c>
      <c r="F706" t="s">
        <v>428</v>
      </c>
      <c r="G706" t="s">
        <v>301</v>
      </c>
      <c r="H706" t="s">
        <v>229</v>
      </c>
      <c r="I706" t="s">
        <v>240</v>
      </c>
      <c r="J706" t="s">
        <v>230</v>
      </c>
      <c r="K706" t="s">
        <v>429</v>
      </c>
      <c r="L706" t="s">
        <v>430</v>
      </c>
      <c r="M706" t="s">
        <v>431</v>
      </c>
      <c r="N706" t="s">
        <v>240</v>
      </c>
      <c r="O706" t="s">
        <v>265</v>
      </c>
      <c r="P706" t="str">
        <f t="shared" ref="P706:P769" si="11">IF(IFERROR(SEARCH("NO", O706), 0), "NO", "YES")</f>
        <v>NO</v>
      </c>
      <c r="Q706" s="7">
        <v>0.15</v>
      </c>
      <c r="R706" s="7">
        <v>0.8</v>
      </c>
      <c r="S706" s="10">
        <v>0.8</v>
      </c>
      <c r="T706" s="9">
        <v>1.75</v>
      </c>
      <c r="U706" t="s">
        <v>0</v>
      </c>
    </row>
    <row r="707" spans="1:21">
      <c r="A707" t="s">
        <v>2263</v>
      </c>
      <c r="B707" t="s">
        <v>2264</v>
      </c>
      <c r="C707" t="s">
        <v>2265</v>
      </c>
      <c r="D707" t="s">
        <v>2266</v>
      </c>
      <c r="E707" t="s">
        <v>227</v>
      </c>
      <c r="F707" t="s">
        <v>129</v>
      </c>
      <c r="G707" t="s">
        <v>301</v>
      </c>
      <c r="H707" t="s">
        <v>229</v>
      </c>
      <c r="I707" t="s">
        <v>240</v>
      </c>
      <c r="J707" t="s">
        <v>230</v>
      </c>
      <c r="K707" t="s">
        <v>309</v>
      </c>
      <c r="L707" t="s">
        <v>2267</v>
      </c>
      <c r="M707" t="s">
        <v>2268</v>
      </c>
      <c r="N707" t="s">
        <v>2269</v>
      </c>
      <c r="O707" t="s">
        <v>2269</v>
      </c>
      <c r="P707" t="str">
        <f t="shared" si="11"/>
        <v>NO</v>
      </c>
      <c r="Q707" s="7">
        <v>0.15</v>
      </c>
      <c r="R707" s="7">
        <v>0.8</v>
      </c>
      <c r="S707" s="10">
        <v>0.8</v>
      </c>
      <c r="T707" s="9">
        <v>1.75</v>
      </c>
      <c r="U707" t="s">
        <v>0</v>
      </c>
    </row>
    <row r="708" spans="1:21">
      <c r="A708" t="s">
        <v>3138</v>
      </c>
      <c r="B708" t="s">
        <v>3139</v>
      </c>
      <c r="C708" t="s">
        <v>3140</v>
      </c>
      <c r="D708" t="s">
        <v>3141</v>
      </c>
      <c r="E708" t="s">
        <v>250</v>
      </c>
      <c r="F708" t="s">
        <v>191</v>
      </c>
      <c r="G708" t="s">
        <v>301</v>
      </c>
      <c r="H708" t="s">
        <v>292</v>
      </c>
      <c r="I708" t="s">
        <v>240</v>
      </c>
      <c r="J708" t="s">
        <v>230</v>
      </c>
      <c r="K708">
        <v>20000</v>
      </c>
      <c r="L708" t="s">
        <v>3142</v>
      </c>
      <c r="M708" t="s">
        <v>3143</v>
      </c>
      <c r="N708" t="s">
        <v>240</v>
      </c>
      <c r="O708" t="s">
        <v>6686</v>
      </c>
      <c r="P708" t="str">
        <f t="shared" si="11"/>
        <v>NO</v>
      </c>
      <c r="Q708" s="7">
        <v>0.15</v>
      </c>
      <c r="R708" s="7">
        <v>0.8</v>
      </c>
      <c r="S708" s="10">
        <v>0.8</v>
      </c>
      <c r="T708" s="9">
        <v>1.75</v>
      </c>
      <c r="U708" t="s">
        <v>0</v>
      </c>
    </row>
    <row r="709" spans="1:21">
      <c r="A709" t="s">
        <v>3381</v>
      </c>
      <c r="B709" t="s">
        <v>3382</v>
      </c>
      <c r="C709" t="s">
        <v>3383</v>
      </c>
      <c r="D709" t="s">
        <v>3384</v>
      </c>
      <c r="E709" t="s">
        <v>227</v>
      </c>
      <c r="F709" t="s">
        <v>172</v>
      </c>
      <c r="G709" t="s">
        <v>301</v>
      </c>
      <c r="H709" t="s">
        <v>260</v>
      </c>
      <c r="I709" t="s">
        <v>251</v>
      </c>
      <c r="J709" t="s">
        <v>230</v>
      </c>
      <c r="K709" t="s">
        <v>3385</v>
      </c>
      <c r="L709" t="s">
        <v>3386</v>
      </c>
      <c r="M709" t="s">
        <v>3387</v>
      </c>
      <c r="N709" t="s">
        <v>296</v>
      </c>
      <c r="O709" t="s">
        <v>3117</v>
      </c>
      <c r="P709" t="str">
        <f t="shared" si="11"/>
        <v>NO</v>
      </c>
      <c r="Q709" s="7">
        <v>0.15</v>
      </c>
      <c r="R709" s="7">
        <v>0.8</v>
      </c>
      <c r="S709" s="10">
        <v>0.8</v>
      </c>
      <c r="T709" s="9">
        <v>1.75</v>
      </c>
      <c r="U709" t="s">
        <v>0</v>
      </c>
    </row>
    <row r="710" spans="1:21">
      <c r="A710" t="s">
        <v>3722</v>
      </c>
      <c r="B710" t="s">
        <v>3723</v>
      </c>
      <c r="C710" t="s">
        <v>3724</v>
      </c>
      <c r="D710" t="s">
        <v>3725</v>
      </c>
      <c r="E710" t="s">
        <v>227</v>
      </c>
      <c r="F710" t="s">
        <v>166</v>
      </c>
      <c r="G710" t="s">
        <v>301</v>
      </c>
      <c r="H710" t="s">
        <v>251</v>
      </c>
      <c r="I710" t="s">
        <v>240</v>
      </c>
      <c r="J710" t="s">
        <v>230</v>
      </c>
      <c r="K710" t="s">
        <v>609</v>
      </c>
      <c r="L710" t="s">
        <v>3726</v>
      </c>
      <c r="M710" t="s">
        <v>3727</v>
      </c>
      <c r="N710" t="s">
        <v>207</v>
      </c>
      <c r="O710" t="s">
        <v>6703</v>
      </c>
      <c r="P710" t="str">
        <f t="shared" si="11"/>
        <v>NO</v>
      </c>
      <c r="Q710" s="7">
        <v>0.15</v>
      </c>
      <c r="R710" s="7">
        <v>0.8</v>
      </c>
      <c r="S710" s="10">
        <v>0.8</v>
      </c>
      <c r="T710" s="9">
        <v>1.75</v>
      </c>
      <c r="U710" t="s">
        <v>0</v>
      </c>
    </row>
    <row r="711" spans="1:21">
      <c r="A711" t="s">
        <v>1581</v>
      </c>
      <c r="B711" t="s">
        <v>1582</v>
      </c>
      <c r="C711" t="s">
        <v>1583</v>
      </c>
      <c r="D711" t="s">
        <v>1584</v>
      </c>
      <c r="E711" t="s">
        <v>227</v>
      </c>
      <c r="F711" t="s">
        <v>600</v>
      </c>
      <c r="G711" t="s">
        <v>301</v>
      </c>
      <c r="H711" t="s">
        <v>229</v>
      </c>
      <c r="I711" t="s">
        <v>240</v>
      </c>
      <c r="J711" t="s">
        <v>230</v>
      </c>
      <c r="K711" t="s">
        <v>709</v>
      </c>
      <c r="L711" t="s">
        <v>1585</v>
      </c>
      <c r="M711" t="s">
        <v>1586</v>
      </c>
      <c r="N711" t="s">
        <v>240</v>
      </c>
      <c r="O711" t="s">
        <v>265</v>
      </c>
      <c r="P711" t="str">
        <f t="shared" si="11"/>
        <v>NO</v>
      </c>
      <c r="Q711" s="7">
        <v>0.15</v>
      </c>
      <c r="R711" s="7">
        <v>0.8</v>
      </c>
      <c r="S711" s="10">
        <v>0.8</v>
      </c>
      <c r="T711" s="9">
        <v>1.75</v>
      </c>
      <c r="U711" t="s">
        <v>0</v>
      </c>
    </row>
    <row r="712" spans="1:21">
      <c r="A712" t="s">
        <v>3867</v>
      </c>
      <c r="B712" t="s">
        <v>3868</v>
      </c>
      <c r="C712" t="s">
        <v>3869</v>
      </c>
      <c r="D712" t="s">
        <v>3870</v>
      </c>
      <c r="E712" t="s">
        <v>227</v>
      </c>
      <c r="F712" t="s">
        <v>150</v>
      </c>
      <c r="G712" t="s">
        <v>301</v>
      </c>
      <c r="H712" t="s">
        <v>260</v>
      </c>
      <c r="I712" t="s">
        <v>260</v>
      </c>
      <c r="J712" t="s">
        <v>230</v>
      </c>
      <c r="K712" t="s">
        <v>3871</v>
      </c>
      <c r="L712" t="s">
        <v>3872</v>
      </c>
      <c r="M712" t="s">
        <v>3873</v>
      </c>
      <c r="N712" t="s">
        <v>296</v>
      </c>
      <c r="O712" t="s">
        <v>6691</v>
      </c>
      <c r="P712" t="str">
        <f t="shared" si="11"/>
        <v>NO</v>
      </c>
      <c r="Q712" s="7">
        <v>0.15</v>
      </c>
      <c r="R712" s="7">
        <v>0.8</v>
      </c>
      <c r="S712" s="10">
        <v>0.8</v>
      </c>
      <c r="T712" s="12">
        <v>1.75</v>
      </c>
      <c r="U712" t="s">
        <v>0</v>
      </c>
    </row>
    <row r="713" spans="1:21">
      <c r="A713" t="s">
        <v>3901</v>
      </c>
      <c r="B713" t="s">
        <v>3902</v>
      </c>
      <c r="C713" t="s">
        <v>3903</v>
      </c>
      <c r="D713" t="s">
        <v>3904</v>
      </c>
      <c r="E713" t="s">
        <v>227</v>
      </c>
      <c r="F713" t="s">
        <v>191</v>
      </c>
      <c r="G713" t="s">
        <v>301</v>
      </c>
      <c r="H713" t="s">
        <v>229</v>
      </c>
      <c r="I713" t="s">
        <v>251</v>
      </c>
      <c r="J713" t="s">
        <v>230</v>
      </c>
      <c r="K713" t="s">
        <v>3905</v>
      </c>
      <c r="L713" t="s">
        <v>3906</v>
      </c>
      <c r="M713" t="s">
        <v>3907</v>
      </c>
      <c r="N713" t="s">
        <v>712</v>
      </c>
      <c r="O713" t="s">
        <v>2269</v>
      </c>
      <c r="P713" t="str">
        <f t="shared" si="11"/>
        <v>NO</v>
      </c>
      <c r="Q713" s="7">
        <v>0.15</v>
      </c>
      <c r="R713" s="7">
        <v>0.8</v>
      </c>
      <c r="S713" s="10">
        <v>0.8</v>
      </c>
      <c r="T713" s="9">
        <v>1.75</v>
      </c>
      <c r="U713" t="s">
        <v>0</v>
      </c>
    </row>
    <row r="714" spans="1:21">
      <c r="A714" t="s">
        <v>3947</v>
      </c>
      <c r="B714" t="s">
        <v>3948</v>
      </c>
      <c r="C714" t="s">
        <v>3949</v>
      </c>
      <c r="D714" t="s">
        <v>3950</v>
      </c>
      <c r="E714" t="s">
        <v>227</v>
      </c>
      <c r="F714" t="s">
        <v>824</v>
      </c>
      <c r="G714" t="s">
        <v>301</v>
      </c>
      <c r="H714" t="s">
        <v>240</v>
      </c>
      <c r="I714" t="s">
        <v>251</v>
      </c>
      <c r="J714" t="s">
        <v>230</v>
      </c>
      <c r="K714">
        <v>200000</v>
      </c>
      <c r="L714" t="s">
        <v>3951</v>
      </c>
      <c r="M714" t="s">
        <v>3952</v>
      </c>
      <c r="N714" t="s">
        <v>296</v>
      </c>
      <c r="O714" t="s">
        <v>3117</v>
      </c>
      <c r="P714" t="str">
        <f t="shared" si="11"/>
        <v>NO</v>
      </c>
      <c r="Q714" s="7">
        <v>0.15</v>
      </c>
      <c r="R714" s="7">
        <v>0.8</v>
      </c>
      <c r="S714" s="10">
        <v>0.8</v>
      </c>
      <c r="T714" s="9">
        <v>1.75</v>
      </c>
      <c r="U714" t="s">
        <v>0</v>
      </c>
    </row>
    <row r="715" spans="1:21">
      <c r="A715" t="s">
        <v>6306</v>
      </c>
      <c r="B715" t="s">
        <v>6307</v>
      </c>
      <c r="C715" t="s">
        <v>6308</v>
      </c>
      <c r="D715" t="s">
        <v>6309</v>
      </c>
      <c r="E715" t="s">
        <v>227</v>
      </c>
      <c r="F715" t="s">
        <v>72</v>
      </c>
      <c r="G715" t="s">
        <v>301</v>
      </c>
      <c r="H715" t="s">
        <v>260</v>
      </c>
      <c r="I715" t="s">
        <v>251</v>
      </c>
      <c r="J715" t="s">
        <v>230</v>
      </c>
      <c r="K715" t="s">
        <v>985</v>
      </c>
      <c r="L715" t="s">
        <v>6310</v>
      </c>
      <c r="M715" t="s">
        <v>6311</v>
      </c>
      <c r="N715" t="s">
        <v>712</v>
      </c>
      <c r="O715" t="s">
        <v>2269</v>
      </c>
      <c r="P715" t="str">
        <f t="shared" si="11"/>
        <v>NO</v>
      </c>
      <c r="Q715" s="7">
        <v>0.15</v>
      </c>
      <c r="R715" s="7">
        <v>0.8</v>
      </c>
      <c r="S715" s="10">
        <v>0.8</v>
      </c>
      <c r="T715" s="9">
        <v>1.75</v>
      </c>
      <c r="U715" t="s">
        <v>0</v>
      </c>
    </row>
    <row r="716" spans="1:21">
      <c r="A716" t="s">
        <v>6531</v>
      </c>
      <c r="B716" t="s">
        <v>6532</v>
      </c>
      <c r="C716" t="s">
        <v>6533</v>
      </c>
      <c r="D716" t="s">
        <v>6534</v>
      </c>
      <c r="E716" t="s">
        <v>227</v>
      </c>
      <c r="F716" t="s">
        <v>117</v>
      </c>
      <c r="G716" t="s">
        <v>301</v>
      </c>
      <c r="H716" t="s">
        <v>251</v>
      </c>
      <c r="I716" t="s">
        <v>240</v>
      </c>
      <c r="J716" t="s">
        <v>230</v>
      </c>
      <c r="K716" t="s">
        <v>6535</v>
      </c>
      <c r="L716" t="s">
        <v>6536</v>
      </c>
      <c r="M716" t="s">
        <v>6537</v>
      </c>
      <c r="N716" t="s">
        <v>6538</v>
      </c>
      <c r="O716" t="s">
        <v>6769</v>
      </c>
      <c r="P716" t="str">
        <f t="shared" si="11"/>
        <v>NO</v>
      </c>
      <c r="Q716" s="7">
        <v>0.15</v>
      </c>
      <c r="R716" s="7">
        <v>0.8</v>
      </c>
      <c r="S716" s="10">
        <v>0.8</v>
      </c>
      <c r="T716" s="9">
        <v>1.75</v>
      </c>
      <c r="U716" t="s">
        <v>0</v>
      </c>
    </row>
    <row r="717" spans="1:21">
      <c r="A717" t="s">
        <v>4790</v>
      </c>
      <c r="B717" t="s">
        <v>4791</v>
      </c>
      <c r="C717" t="s">
        <v>4792</v>
      </c>
      <c r="D717" t="s">
        <v>4793</v>
      </c>
      <c r="E717" t="s">
        <v>250</v>
      </c>
      <c r="F717" t="s">
        <v>428</v>
      </c>
      <c r="G717" t="s">
        <v>301</v>
      </c>
      <c r="H717" t="s">
        <v>229</v>
      </c>
      <c r="I717" t="s">
        <v>260</v>
      </c>
      <c r="J717" t="s">
        <v>230</v>
      </c>
      <c r="K717" t="s">
        <v>4794</v>
      </c>
      <c r="L717" t="s">
        <v>4795</v>
      </c>
      <c r="M717" t="s">
        <v>4796</v>
      </c>
      <c r="N717" t="s">
        <v>4797</v>
      </c>
      <c r="O717" t="s">
        <v>265</v>
      </c>
      <c r="P717" t="str">
        <f t="shared" si="11"/>
        <v>NO</v>
      </c>
      <c r="Q717" s="7">
        <v>0.15</v>
      </c>
      <c r="R717" s="7">
        <v>0.8</v>
      </c>
      <c r="S717" s="10">
        <v>0.8</v>
      </c>
      <c r="T717" s="9">
        <v>1.75</v>
      </c>
      <c r="U717" t="s">
        <v>0</v>
      </c>
    </row>
    <row r="718" spans="1:21">
      <c r="A718" t="s">
        <v>529</v>
      </c>
      <c r="B718" t="s">
        <v>530</v>
      </c>
      <c r="C718" t="s">
        <v>531</v>
      </c>
      <c r="D718" t="s">
        <v>532</v>
      </c>
      <c r="E718" t="s">
        <v>227</v>
      </c>
      <c r="F718" t="s">
        <v>162</v>
      </c>
      <c r="G718" t="s">
        <v>301</v>
      </c>
      <c r="H718" t="s">
        <v>229</v>
      </c>
      <c r="I718" t="s">
        <v>240</v>
      </c>
      <c r="J718" t="s">
        <v>230</v>
      </c>
      <c r="K718" t="s">
        <v>533</v>
      </c>
      <c r="L718" t="s">
        <v>534</v>
      </c>
      <c r="M718" t="s">
        <v>535</v>
      </c>
      <c r="N718" t="s">
        <v>536</v>
      </c>
      <c r="O718" t="s">
        <v>265</v>
      </c>
      <c r="P718" t="str">
        <f t="shared" si="11"/>
        <v>NO</v>
      </c>
      <c r="Q718" s="7">
        <v>0.15</v>
      </c>
      <c r="R718" s="7">
        <v>0.8</v>
      </c>
      <c r="S718" s="10">
        <v>0.8</v>
      </c>
      <c r="T718" s="9">
        <v>1.75</v>
      </c>
      <c r="U718" t="s">
        <v>0</v>
      </c>
    </row>
    <row r="719" spans="1:21">
      <c r="A719" t="s">
        <v>544</v>
      </c>
      <c r="B719" t="s">
        <v>545</v>
      </c>
      <c r="C719" t="s">
        <v>546</v>
      </c>
      <c r="D719" t="s">
        <v>547</v>
      </c>
      <c r="E719" t="s">
        <v>227</v>
      </c>
      <c r="F719" t="s">
        <v>166</v>
      </c>
      <c r="G719" t="s">
        <v>301</v>
      </c>
      <c r="H719" t="s">
        <v>292</v>
      </c>
      <c r="I719" t="s">
        <v>240</v>
      </c>
      <c r="J719" t="s">
        <v>230</v>
      </c>
      <c r="K719" t="s">
        <v>548</v>
      </c>
      <c r="L719" t="s">
        <v>549</v>
      </c>
      <c r="M719" t="s">
        <v>550</v>
      </c>
      <c r="N719" t="s">
        <v>240</v>
      </c>
      <c r="O719" t="s">
        <v>265</v>
      </c>
      <c r="P719" t="str">
        <f t="shared" si="11"/>
        <v>NO</v>
      </c>
      <c r="Q719" s="7">
        <v>0.15</v>
      </c>
      <c r="R719" s="7">
        <v>0.8</v>
      </c>
      <c r="S719" s="10">
        <v>0.8</v>
      </c>
      <c r="T719" s="9">
        <v>1.75</v>
      </c>
      <c r="U719" t="s">
        <v>0</v>
      </c>
    </row>
    <row r="720" spans="1:21">
      <c r="A720" t="s">
        <v>967</v>
      </c>
      <c r="B720" t="s">
        <v>968</v>
      </c>
      <c r="C720" t="s">
        <v>969</v>
      </c>
      <c r="D720" t="s">
        <v>970</v>
      </c>
      <c r="E720" t="s">
        <v>227</v>
      </c>
      <c r="F720" t="s">
        <v>191</v>
      </c>
      <c r="G720" t="s">
        <v>301</v>
      </c>
      <c r="H720" t="s">
        <v>229</v>
      </c>
      <c r="I720" t="s">
        <v>260</v>
      </c>
      <c r="J720" t="s">
        <v>230</v>
      </c>
      <c r="K720" t="s">
        <v>971</v>
      </c>
      <c r="L720" t="s">
        <v>972</v>
      </c>
      <c r="M720" t="s">
        <v>973</v>
      </c>
      <c r="N720" t="s">
        <v>240</v>
      </c>
      <c r="O720" t="s">
        <v>265</v>
      </c>
      <c r="P720" t="str">
        <f t="shared" si="11"/>
        <v>NO</v>
      </c>
      <c r="Q720" s="7">
        <v>0.15</v>
      </c>
      <c r="R720" s="7">
        <v>0.8</v>
      </c>
      <c r="S720" s="10">
        <v>0.8</v>
      </c>
      <c r="T720" s="9">
        <v>1.75</v>
      </c>
      <c r="U720" t="s">
        <v>0</v>
      </c>
    </row>
    <row r="721" spans="1:21">
      <c r="A721" t="s">
        <v>544</v>
      </c>
      <c r="B721" t="s">
        <v>1028</v>
      </c>
      <c r="C721" t="s">
        <v>546</v>
      </c>
      <c r="D721" t="s">
        <v>1029</v>
      </c>
      <c r="E721" t="s">
        <v>227</v>
      </c>
      <c r="F721" t="s">
        <v>166</v>
      </c>
      <c r="G721" t="s">
        <v>301</v>
      </c>
      <c r="H721" t="s">
        <v>292</v>
      </c>
      <c r="I721" t="s">
        <v>240</v>
      </c>
      <c r="J721" t="s">
        <v>230</v>
      </c>
      <c r="K721" t="s">
        <v>548</v>
      </c>
      <c r="L721" t="s">
        <v>1030</v>
      </c>
      <c r="M721" t="s">
        <v>1031</v>
      </c>
      <c r="N721" t="s">
        <v>240</v>
      </c>
      <c r="O721" t="s">
        <v>265</v>
      </c>
      <c r="P721" t="str">
        <f t="shared" si="11"/>
        <v>NO</v>
      </c>
      <c r="Q721" s="7">
        <v>0.15</v>
      </c>
      <c r="R721" s="7">
        <v>0.8</v>
      </c>
      <c r="S721" s="10">
        <v>0.8</v>
      </c>
      <c r="T721" s="9">
        <v>1.75</v>
      </c>
      <c r="U721" t="s">
        <v>0</v>
      </c>
    </row>
    <row r="722" spans="1:21">
      <c r="A722" t="s">
        <v>1498</v>
      </c>
      <c r="B722" t="s">
        <v>1499</v>
      </c>
      <c r="C722" t="s">
        <v>1500</v>
      </c>
      <c r="D722" t="s">
        <v>1501</v>
      </c>
      <c r="E722" t="s">
        <v>227</v>
      </c>
      <c r="F722" t="s">
        <v>72</v>
      </c>
      <c r="G722" t="s">
        <v>301</v>
      </c>
      <c r="H722" t="s">
        <v>229</v>
      </c>
      <c r="I722" t="s">
        <v>251</v>
      </c>
      <c r="J722" t="s">
        <v>230</v>
      </c>
      <c r="K722" t="s">
        <v>761</v>
      </c>
      <c r="L722" t="s">
        <v>1502</v>
      </c>
      <c r="M722" t="s">
        <v>1503</v>
      </c>
      <c r="N722" t="s">
        <v>240</v>
      </c>
      <c r="O722" t="s">
        <v>265</v>
      </c>
      <c r="P722" t="str">
        <f t="shared" si="11"/>
        <v>NO</v>
      </c>
      <c r="Q722" s="7">
        <v>0.15</v>
      </c>
      <c r="R722" s="7">
        <v>0.8</v>
      </c>
      <c r="S722" s="10">
        <v>0.8</v>
      </c>
      <c r="T722" s="9">
        <v>1.75</v>
      </c>
      <c r="U722" t="s">
        <v>0</v>
      </c>
    </row>
    <row r="723" spans="1:21">
      <c r="A723" t="s">
        <v>1939</v>
      </c>
      <c r="B723" t="s">
        <v>1940</v>
      </c>
      <c r="C723" t="s">
        <v>1941</v>
      </c>
      <c r="D723" t="s">
        <v>1942</v>
      </c>
      <c r="E723" t="s">
        <v>227</v>
      </c>
      <c r="F723" t="s">
        <v>129</v>
      </c>
      <c r="G723" t="s">
        <v>301</v>
      </c>
      <c r="H723" t="s">
        <v>229</v>
      </c>
      <c r="I723" t="s">
        <v>240</v>
      </c>
      <c r="J723" t="s">
        <v>230</v>
      </c>
      <c r="K723" t="s">
        <v>1943</v>
      </c>
      <c r="L723" t="s">
        <v>1944</v>
      </c>
      <c r="M723" t="s">
        <v>1945</v>
      </c>
      <c r="N723" t="s">
        <v>240</v>
      </c>
      <c r="O723" t="s">
        <v>265</v>
      </c>
      <c r="P723" t="str">
        <f t="shared" si="11"/>
        <v>NO</v>
      </c>
      <c r="Q723" s="7">
        <v>0.15</v>
      </c>
      <c r="R723" s="7">
        <v>0.8</v>
      </c>
      <c r="S723" s="10">
        <v>0.8</v>
      </c>
      <c r="T723" s="9">
        <v>1.75</v>
      </c>
      <c r="U723" t="s">
        <v>0</v>
      </c>
    </row>
    <row r="724" spans="1:21">
      <c r="A724" t="s">
        <v>2885</v>
      </c>
      <c r="B724" t="s">
        <v>2886</v>
      </c>
      <c r="C724" t="s">
        <v>2887</v>
      </c>
      <c r="D724" t="s">
        <v>2888</v>
      </c>
      <c r="E724" t="s">
        <v>227</v>
      </c>
      <c r="F724" t="s">
        <v>193</v>
      </c>
      <c r="G724" t="s">
        <v>301</v>
      </c>
      <c r="H724" t="s">
        <v>251</v>
      </c>
      <c r="I724" t="s">
        <v>240</v>
      </c>
      <c r="J724" t="s">
        <v>230</v>
      </c>
      <c r="K724" t="s">
        <v>2889</v>
      </c>
      <c r="L724" t="s">
        <v>2890</v>
      </c>
      <c r="M724" t="s">
        <v>2891</v>
      </c>
      <c r="N724" t="s">
        <v>2892</v>
      </c>
      <c r="O724" t="s">
        <v>265</v>
      </c>
      <c r="P724" t="str">
        <f t="shared" si="11"/>
        <v>NO</v>
      </c>
      <c r="Q724" s="7">
        <v>0.15</v>
      </c>
      <c r="R724" s="7">
        <v>0.8</v>
      </c>
      <c r="S724" s="10">
        <v>0.8</v>
      </c>
      <c r="T724" s="9">
        <v>1.75</v>
      </c>
      <c r="U724" t="s">
        <v>0</v>
      </c>
    </row>
    <row r="725" spans="1:21">
      <c r="A725" t="s">
        <v>3643</v>
      </c>
      <c r="B725" t="s">
        <v>3644</v>
      </c>
      <c r="C725" t="s">
        <v>3645</v>
      </c>
      <c r="D725" t="s">
        <v>3646</v>
      </c>
      <c r="E725" t="s">
        <v>227</v>
      </c>
      <c r="F725" t="s">
        <v>824</v>
      </c>
      <c r="G725" t="s">
        <v>301</v>
      </c>
      <c r="H725" t="s">
        <v>260</v>
      </c>
      <c r="I725" t="s">
        <v>251</v>
      </c>
      <c r="J725" t="s">
        <v>230</v>
      </c>
      <c r="K725" t="s">
        <v>662</v>
      </c>
      <c r="L725" t="s">
        <v>3647</v>
      </c>
      <c r="M725" t="s">
        <v>3648</v>
      </c>
      <c r="N725" t="s">
        <v>240</v>
      </c>
      <c r="O725" t="s">
        <v>265</v>
      </c>
      <c r="P725" t="str">
        <f t="shared" si="11"/>
        <v>NO</v>
      </c>
      <c r="Q725" s="7">
        <v>0.15</v>
      </c>
      <c r="R725" s="7">
        <v>0.8</v>
      </c>
      <c r="S725" s="10">
        <v>0.8</v>
      </c>
      <c r="T725" s="9">
        <v>1.75</v>
      </c>
      <c r="U725" t="s">
        <v>0</v>
      </c>
    </row>
    <row r="726" spans="1:21">
      <c r="A726" t="s">
        <v>4952</v>
      </c>
      <c r="B726" t="s">
        <v>4953</v>
      </c>
      <c r="C726" t="s">
        <v>4954</v>
      </c>
      <c r="D726" t="s">
        <v>5312</v>
      </c>
      <c r="E726" t="s">
        <v>227</v>
      </c>
      <c r="F726" t="s">
        <v>106</v>
      </c>
      <c r="G726" t="s">
        <v>301</v>
      </c>
      <c r="H726" t="s">
        <v>260</v>
      </c>
      <c r="I726" t="s">
        <v>240</v>
      </c>
      <c r="J726" t="s">
        <v>230</v>
      </c>
      <c r="K726" t="s">
        <v>3385</v>
      </c>
      <c r="L726" t="s">
        <v>5313</v>
      </c>
      <c r="M726" t="s">
        <v>5314</v>
      </c>
      <c r="N726" t="s">
        <v>240</v>
      </c>
      <c r="O726" t="s">
        <v>265</v>
      </c>
      <c r="P726" t="str">
        <f t="shared" si="11"/>
        <v>NO</v>
      </c>
      <c r="Q726" s="7">
        <v>0.15</v>
      </c>
      <c r="R726" s="7">
        <v>0.8</v>
      </c>
      <c r="S726" s="10">
        <v>0.8</v>
      </c>
      <c r="T726" s="9">
        <v>1.75</v>
      </c>
      <c r="U726" t="s">
        <v>0</v>
      </c>
    </row>
    <row r="727" spans="1:21">
      <c r="A727" t="s">
        <v>6169</v>
      </c>
      <c r="B727" t="s">
        <v>6170</v>
      </c>
      <c r="C727" t="s">
        <v>6171</v>
      </c>
      <c r="D727" t="s">
        <v>6172</v>
      </c>
      <c r="E727" t="s">
        <v>250</v>
      </c>
      <c r="F727" t="s">
        <v>133</v>
      </c>
      <c r="G727" t="s">
        <v>301</v>
      </c>
      <c r="H727" t="s">
        <v>229</v>
      </c>
      <c r="I727" t="s">
        <v>240</v>
      </c>
      <c r="J727" t="s">
        <v>230</v>
      </c>
      <c r="K727" t="s">
        <v>609</v>
      </c>
      <c r="L727" t="s">
        <v>6173</v>
      </c>
      <c r="M727" t="s">
        <v>6174</v>
      </c>
      <c r="N727" t="s">
        <v>240</v>
      </c>
      <c r="O727" t="s">
        <v>265</v>
      </c>
      <c r="P727" t="str">
        <f t="shared" si="11"/>
        <v>NO</v>
      </c>
      <c r="Q727" s="7">
        <v>0.15</v>
      </c>
      <c r="R727" s="7">
        <v>0.8</v>
      </c>
      <c r="S727" s="10">
        <v>0.8</v>
      </c>
      <c r="T727" s="9">
        <v>1.75</v>
      </c>
      <c r="U727" t="s">
        <v>0</v>
      </c>
    </row>
    <row r="728" spans="1:21">
      <c r="A728" t="s">
        <v>6188</v>
      </c>
      <c r="B728" t="s">
        <v>6189</v>
      </c>
      <c r="C728" t="s">
        <v>6190</v>
      </c>
      <c r="D728" t="s">
        <v>6191</v>
      </c>
      <c r="E728" t="s">
        <v>250</v>
      </c>
      <c r="F728" t="s">
        <v>168</v>
      </c>
      <c r="G728" t="s">
        <v>301</v>
      </c>
      <c r="H728" t="s">
        <v>229</v>
      </c>
      <c r="I728" t="s">
        <v>240</v>
      </c>
      <c r="J728" t="s">
        <v>230</v>
      </c>
      <c r="K728" t="s">
        <v>6192</v>
      </c>
      <c r="L728" t="s">
        <v>6193</v>
      </c>
      <c r="M728" t="s">
        <v>6194</v>
      </c>
      <c r="N728" t="s">
        <v>265</v>
      </c>
      <c r="O728" t="s">
        <v>265</v>
      </c>
      <c r="P728" t="str">
        <f t="shared" si="11"/>
        <v>NO</v>
      </c>
      <c r="Q728" s="7">
        <v>0.15</v>
      </c>
      <c r="R728" s="7">
        <v>0.8</v>
      </c>
      <c r="S728" s="10">
        <v>0.8</v>
      </c>
      <c r="T728" s="9">
        <v>1.75</v>
      </c>
      <c r="U728" t="s">
        <v>0</v>
      </c>
    </row>
    <row r="729" spans="1:21">
      <c r="A729" t="s">
        <v>6206</v>
      </c>
      <c r="B729" t="s">
        <v>6207</v>
      </c>
      <c r="C729" t="s">
        <v>6208</v>
      </c>
      <c r="D729" t="s">
        <v>6209</v>
      </c>
      <c r="E729" t="s">
        <v>227</v>
      </c>
      <c r="F729" t="s">
        <v>168</v>
      </c>
      <c r="G729" t="s">
        <v>301</v>
      </c>
      <c r="H729" t="s">
        <v>229</v>
      </c>
      <c r="I729" t="s">
        <v>260</v>
      </c>
      <c r="J729" t="s">
        <v>230</v>
      </c>
      <c r="K729" t="s">
        <v>6210</v>
      </c>
      <c r="L729" t="s">
        <v>6211</v>
      </c>
      <c r="M729" t="s">
        <v>6212</v>
      </c>
      <c r="N729" t="s">
        <v>240</v>
      </c>
      <c r="O729" t="s">
        <v>265</v>
      </c>
      <c r="P729" t="str">
        <f t="shared" si="11"/>
        <v>NO</v>
      </c>
      <c r="Q729" s="7">
        <v>0.15</v>
      </c>
      <c r="R729" s="7">
        <v>0.8</v>
      </c>
      <c r="S729" s="10">
        <v>0.8</v>
      </c>
      <c r="T729" s="9">
        <v>1.75</v>
      </c>
      <c r="U729" t="s">
        <v>0</v>
      </c>
    </row>
    <row r="730" spans="1:21">
      <c r="A730" t="s">
        <v>6253</v>
      </c>
      <c r="B730" t="s">
        <v>6254</v>
      </c>
      <c r="C730" t="s">
        <v>6255</v>
      </c>
      <c r="D730" t="s">
        <v>6256</v>
      </c>
      <c r="E730" t="s">
        <v>227</v>
      </c>
      <c r="F730" t="s">
        <v>168</v>
      </c>
      <c r="G730" t="s">
        <v>301</v>
      </c>
      <c r="H730" t="s">
        <v>229</v>
      </c>
      <c r="I730" t="s">
        <v>240</v>
      </c>
      <c r="J730" t="s">
        <v>230</v>
      </c>
      <c r="K730" t="s">
        <v>6257</v>
      </c>
      <c r="L730" t="s">
        <v>6258</v>
      </c>
      <c r="M730" t="s">
        <v>6259</v>
      </c>
      <c r="N730" t="s">
        <v>234</v>
      </c>
      <c r="O730" t="s">
        <v>265</v>
      </c>
      <c r="P730" t="str">
        <f t="shared" si="11"/>
        <v>NO</v>
      </c>
      <c r="Q730" s="7">
        <v>0.15</v>
      </c>
      <c r="R730" s="7">
        <v>0.8</v>
      </c>
      <c r="S730" s="10">
        <v>0.8</v>
      </c>
      <c r="T730" s="9">
        <v>1.75</v>
      </c>
      <c r="U730" t="s">
        <v>0</v>
      </c>
    </row>
    <row r="731" spans="1:21">
      <c r="A731" t="s">
        <v>6280</v>
      </c>
      <c r="B731" t="s">
        <v>6281</v>
      </c>
      <c r="C731" t="s">
        <v>6282</v>
      </c>
      <c r="D731" t="s">
        <v>6283</v>
      </c>
      <c r="E731" t="s">
        <v>227</v>
      </c>
      <c r="F731" t="s">
        <v>166</v>
      </c>
      <c r="G731" t="s">
        <v>301</v>
      </c>
      <c r="H731" t="s">
        <v>229</v>
      </c>
      <c r="I731" t="s">
        <v>240</v>
      </c>
      <c r="J731" t="s">
        <v>230</v>
      </c>
      <c r="K731" t="s">
        <v>262</v>
      </c>
      <c r="L731" t="s">
        <v>6284</v>
      </c>
      <c r="M731" t="s">
        <v>6285</v>
      </c>
      <c r="N731" t="s">
        <v>240</v>
      </c>
      <c r="O731" t="s">
        <v>265</v>
      </c>
      <c r="P731" t="str">
        <f t="shared" si="11"/>
        <v>NO</v>
      </c>
      <c r="Q731" s="7">
        <v>0.15</v>
      </c>
      <c r="R731" s="7">
        <v>0.8</v>
      </c>
      <c r="S731" s="10">
        <v>0.8</v>
      </c>
      <c r="T731" s="9">
        <v>1.75</v>
      </c>
      <c r="U731" t="s">
        <v>0</v>
      </c>
    </row>
    <row r="732" spans="1:21">
      <c r="A732" t="s">
        <v>424</v>
      </c>
      <c r="B732" t="s">
        <v>425</v>
      </c>
      <c r="C732" t="s">
        <v>426</v>
      </c>
      <c r="D732" t="s">
        <v>427</v>
      </c>
      <c r="E732" t="s">
        <v>227</v>
      </c>
      <c r="F732" t="s">
        <v>428</v>
      </c>
      <c r="G732" t="s">
        <v>301</v>
      </c>
      <c r="H732" t="s">
        <v>229</v>
      </c>
      <c r="I732" t="s">
        <v>240</v>
      </c>
      <c r="J732" t="s">
        <v>230</v>
      </c>
      <c r="K732" t="s">
        <v>1193</v>
      </c>
      <c r="L732" t="s">
        <v>6028</v>
      </c>
      <c r="M732" t="s">
        <v>6029</v>
      </c>
      <c r="N732" t="s">
        <v>240</v>
      </c>
      <c r="O732" t="s">
        <v>265</v>
      </c>
      <c r="P732" t="str">
        <f t="shared" si="11"/>
        <v>NO</v>
      </c>
      <c r="Q732" s="7">
        <v>0.15</v>
      </c>
      <c r="R732" s="7">
        <v>0.8</v>
      </c>
      <c r="S732" s="10">
        <v>0.8</v>
      </c>
      <c r="T732" s="9">
        <v>1.75</v>
      </c>
      <c r="U732" t="s">
        <v>0</v>
      </c>
    </row>
    <row r="733" spans="1:21">
      <c r="A733" t="s">
        <v>3402</v>
      </c>
      <c r="B733" t="s">
        <v>3403</v>
      </c>
      <c r="C733" t="s">
        <v>3404</v>
      </c>
      <c r="D733" t="s">
        <v>3405</v>
      </c>
      <c r="E733" t="s">
        <v>227</v>
      </c>
      <c r="F733" t="s">
        <v>187</v>
      </c>
      <c r="G733" t="s">
        <v>301</v>
      </c>
      <c r="H733" t="s">
        <v>260</v>
      </c>
      <c r="I733" t="s">
        <v>229</v>
      </c>
      <c r="J733" t="s">
        <v>261</v>
      </c>
      <c r="K733" t="s">
        <v>3406</v>
      </c>
      <c r="L733" t="s">
        <v>3407</v>
      </c>
      <c r="M733" t="s">
        <v>3408</v>
      </c>
      <c r="N733" t="s">
        <v>296</v>
      </c>
      <c r="O733" t="s">
        <v>3117</v>
      </c>
      <c r="P733" t="str">
        <f t="shared" si="11"/>
        <v>NO</v>
      </c>
      <c r="Q733" s="7">
        <v>0.15</v>
      </c>
      <c r="R733" s="7">
        <v>0.8</v>
      </c>
      <c r="S733" s="10">
        <v>0.8</v>
      </c>
      <c r="T733" s="9">
        <v>1.75</v>
      </c>
      <c r="U733" t="s">
        <v>0</v>
      </c>
    </row>
    <row r="734" spans="1:21">
      <c r="A734" t="s">
        <v>3860</v>
      </c>
      <c r="B734" t="s">
        <v>3861</v>
      </c>
      <c r="C734" t="s">
        <v>3862</v>
      </c>
      <c r="D734" t="s">
        <v>3863</v>
      </c>
      <c r="E734" t="s">
        <v>227</v>
      </c>
      <c r="F734" t="s">
        <v>824</v>
      </c>
      <c r="G734" t="s">
        <v>301</v>
      </c>
      <c r="H734" t="s">
        <v>260</v>
      </c>
      <c r="I734" t="s">
        <v>229</v>
      </c>
      <c r="J734" t="s">
        <v>261</v>
      </c>
      <c r="K734" t="s">
        <v>3864</v>
      </c>
      <c r="L734" t="s">
        <v>3865</v>
      </c>
      <c r="M734" t="s">
        <v>3866</v>
      </c>
      <c r="N734" t="s">
        <v>296</v>
      </c>
      <c r="O734" t="s">
        <v>3117</v>
      </c>
      <c r="P734" t="str">
        <f t="shared" si="11"/>
        <v>NO</v>
      </c>
      <c r="Q734" s="7">
        <v>0.15</v>
      </c>
      <c r="R734" s="7">
        <v>0.8</v>
      </c>
      <c r="S734" s="10">
        <v>0.8</v>
      </c>
      <c r="T734" s="9">
        <v>1.75</v>
      </c>
      <c r="U734" t="s">
        <v>0</v>
      </c>
    </row>
    <row r="735" spans="1:21">
      <c r="A735" t="s">
        <v>4101</v>
      </c>
      <c r="B735" t="s">
        <v>4102</v>
      </c>
      <c r="C735" t="s">
        <v>4103</v>
      </c>
      <c r="D735" t="s">
        <v>4104</v>
      </c>
      <c r="E735" t="s">
        <v>227</v>
      </c>
      <c r="F735" t="s">
        <v>824</v>
      </c>
      <c r="G735" t="s">
        <v>301</v>
      </c>
      <c r="H735" t="s">
        <v>240</v>
      </c>
      <c r="I735" t="s">
        <v>292</v>
      </c>
      <c r="J735" t="s">
        <v>261</v>
      </c>
      <c r="K735">
        <v>364</v>
      </c>
      <c r="L735" t="s">
        <v>4105</v>
      </c>
      <c r="M735" t="s">
        <v>4106</v>
      </c>
      <c r="N735" t="s">
        <v>296</v>
      </c>
      <c r="O735" t="s">
        <v>3117</v>
      </c>
      <c r="P735" t="str">
        <f t="shared" si="11"/>
        <v>NO</v>
      </c>
      <c r="Q735" s="7">
        <v>0.15</v>
      </c>
      <c r="R735" s="7">
        <v>0.8</v>
      </c>
      <c r="S735" s="10">
        <v>0.8</v>
      </c>
      <c r="T735" s="9">
        <v>1.75</v>
      </c>
      <c r="U735" t="s">
        <v>0</v>
      </c>
    </row>
    <row r="736" spans="1:21">
      <c r="A736" t="s">
        <v>4673</v>
      </c>
      <c r="B736" t="s">
        <v>4674</v>
      </c>
      <c r="C736" t="s">
        <v>4675</v>
      </c>
      <c r="D736" t="s">
        <v>4036</v>
      </c>
      <c r="E736" t="s">
        <v>227</v>
      </c>
      <c r="F736" t="s">
        <v>121</v>
      </c>
      <c r="G736" t="s">
        <v>301</v>
      </c>
      <c r="H736" t="s">
        <v>240</v>
      </c>
      <c r="I736" t="s">
        <v>292</v>
      </c>
      <c r="J736" t="s">
        <v>261</v>
      </c>
      <c r="K736" t="s">
        <v>4676</v>
      </c>
      <c r="L736" t="s">
        <v>4677</v>
      </c>
      <c r="M736" t="s">
        <v>4678</v>
      </c>
      <c r="N736" t="s">
        <v>296</v>
      </c>
      <c r="O736" t="s">
        <v>3117</v>
      </c>
      <c r="P736" t="str">
        <f t="shared" si="11"/>
        <v>NO</v>
      </c>
      <c r="Q736" s="7">
        <v>0.15</v>
      </c>
      <c r="R736" s="7">
        <v>0.8</v>
      </c>
      <c r="S736" s="10">
        <v>0.8</v>
      </c>
      <c r="T736" s="9">
        <v>1.75</v>
      </c>
      <c r="U736" t="s">
        <v>0</v>
      </c>
    </row>
    <row r="737" spans="1:21">
      <c r="A737" t="s">
        <v>4783</v>
      </c>
      <c r="B737" t="s">
        <v>4784</v>
      </c>
      <c r="C737" t="s">
        <v>4785</v>
      </c>
      <c r="D737" t="s">
        <v>4786</v>
      </c>
      <c r="E737" t="s">
        <v>227</v>
      </c>
      <c r="F737" t="s">
        <v>30</v>
      </c>
      <c r="G737" t="s">
        <v>301</v>
      </c>
      <c r="H737" t="s">
        <v>240</v>
      </c>
      <c r="I737" t="s">
        <v>229</v>
      </c>
      <c r="J737" t="s">
        <v>261</v>
      </c>
      <c r="K737" t="s">
        <v>4787</v>
      </c>
      <c r="L737" t="s">
        <v>4788</v>
      </c>
      <c r="M737" t="s">
        <v>4789</v>
      </c>
      <c r="N737" t="s">
        <v>2262</v>
      </c>
      <c r="O737" t="s">
        <v>6691</v>
      </c>
      <c r="P737" t="str">
        <f t="shared" si="11"/>
        <v>NO</v>
      </c>
      <c r="Q737" s="7">
        <v>0.15</v>
      </c>
      <c r="R737" s="7">
        <v>0.8</v>
      </c>
      <c r="S737" s="10">
        <v>0.8</v>
      </c>
      <c r="T737" s="9">
        <v>1.75</v>
      </c>
      <c r="U737" t="s">
        <v>0</v>
      </c>
    </row>
    <row r="738" spans="1:21">
      <c r="A738" t="s">
        <v>1142</v>
      </c>
      <c r="B738" t="s">
        <v>1143</v>
      </c>
      <c r="C738" t="s">
        <v>1144</v>
      </c>
      <c r="D738" t="s">
        <v>1145</v>
      </c>
      <c r="E738" t="s">
        <v>227</v>
      </c>
      <c r="F738" t="s">
        <v>164</v>
      </c>
      <c r="G738" t="s">
        <v>301</v>
      </c>
      <c r="H738" t="s">
        <v>292</v>
      </c>
      <c r="I738" t="s">
        <v>561</v>
      </c>
      <c r="J738" t="s">
        <v>261</v>
      </c>
      <c r="K738" t="s">
        <v>1146</v>
      </c>
      <c r="L738" t="s">
        <v>1147</v>
      </c>
      <c r="M738" t="s">
        <v>1148</v>
      </c>
      <c r="N738" t="s">
        <v>240</v>
      </c>
      <c r="O738" t="s">
        <v>265</v>
      </c>
      <c r="P738" t="str">
        <f t="shared" si="11"/>
        <v>NO</v>
      </c>
      <c r="Q738" s="7">
        <v>0.15</v>
      </c>
      <c r="R738" s="7">
        <v>0.8</v>
      </c>
      <c r="S738" s="10">
        <v>0.8</v>
      </c>
      <c r="T738" s="9">
        <v>1.75</v>
      </c>
      <c r="U738" t="s">
        <v>0</v>
      </c>
    </row>
    <row r="739" spans="1:21">
      <c r="A739" t="s">
        <v>6612</v>
      </c>
      <c r="B739" t="s">
        <v>6613</v>
      </c>
      <c r="C739" t="s">
        <v>6614</v>
      </c>
      <c r="D739" t="s">
        <v>848</v>
      </c>
      <c r="E739" t="s">
        <v>227</v>
      </c>
      <c r="F739" t="s">
        <v>150</v>
      </c>
      <c r="G739" t="s">
        <v>301</v>
      </c>
      <c r="H739" t="s">
        <v>260</v>
      </c>
      <c r="I739" t="s">
        <v>229</v>
      </c>
      <c r="J739" t="s">
        <v>261</v>
      </c>
      <c r="K739" t="s">
        <v>4480</v>
      </c>
      <c r="L739" t="s">
        <v>6615</v>
      </c>
      <c r="M739" t="s">
        <v>6616</v>
      </c>
      <c r="N739" t="s">
        <v>240</v>
      </c>
      <c r="O739" t="s">
        <v>265</v>
      </c>
      <c r="P739" t="str">
        <f t="shared" si="11"/>
        <v>NO</v>
      </c>
      <c r="Q739" s="7">
        <v>0.15</v>
      </c>
      <c r="R739" s="7">
        <v>0.8</v>
      </c>
      <c r="S739" s="10">
        <v>0.8</v>
      </c>
      <c r="T739" s="12">
        <v>1.75</v>
      </c>
      <c r="U739" t="s">
        <v>0</v>
      </c>
    </row>
    <row r="740" spans="1:21">
      <c r="A740" t="s">
        <v>3579</v>
      </c>
      <c r="B740" t="s">
        <v>3580</v>
      </c>
      <c r="C740" t="s">
        <v>3581</v>
      </c>
      <c r="D740" t="s">
        <v>3582</v>
      </c>
      <c r="E740" t="s">
        <v>227</v>
      </c>
      <c r="F740" t="s">
        <v>824</v>
      </c>
      <c r="G740" t="s">
        <v>301</v>
      </c>
      <c r="H740" t="s">
        <v>260</v>
      </c>
      <c r="I740" t="s">
        <v>251</v>
      </c>
      <c r="J740" t="s">
        <v>261</v>
      </c>
      <c r="K740" t="s">
        <v>3583</v>
      </c>
      <c r="L740" t="s">
        <v>3583</v>
      </c>
      <c r="M740" t="s">
        <v>3583</v>
      </c>
      <c r="N740" t="s">
        <v>296</v>
      </c>
      <c r="O740" t="s">
        <v>3117</v>
      </c>
      <c r="P740" t="str">
        <f t="shared" si="11"/>
        <v>NO</v>
      </c>
      <c r="Q740" s="7">
        <v>0.15</v>
      </c>
      <c r="R740" s="7">
        <v>0.8</v>
      </c>
      <c r="S740" s="10">
        <v>0.8</v>
      </c>
      <c r="T740" s="9">
        <v>1.75</v>
      </c>
      <c r="U740" t="s">
        <v>0</v>
      </c>
    </row>
    <row r="741" spans="1:21">
      <c r="A741" t="s">
        <v>3584</v>
      </c>
      <c r="B741" t="s">
        <v>3585</v>
      </c>
      <c r="C741" t="s">
        <v>3586</v>
      </c>
      <c r="D741" t="s">
        <v>3587</v>
      </c>
      <c r="E741" t="s">
        <v>227</v>
      </c>
      <c r="F741" t="s">
        <v>121</v>
      </c>
      <c r="G741" t="s">
        <v>301</v>
      </c>
      <c r="H741" t="s">
        <v>260</v>
      </c>
      <c r="I741" t="s">
        <v>251</v>
      </c>
      <c r="J741" t="s">
        <v>261</v>
      </c>
      <c r="K741" t="s">
        <v>3588</v>
      </c>
      <c r="L741" t="s">
        <v>3589</v>
      </c>
      <c r="M741" t="s">
        <v>3590</v>
      </c>
      <c r="N741" t="s">
        <v>296</v>
      </c>
      <c r="O741" t="s">
        <v>3117</v>
      </c>
      <c r="P741" t="str">
        <f t="shared" si="11"/>
        <v>NO</v>
      </c>
      <c r="Q741" s="7">
        <v>0.15</v>
      </c>
      <c r="R741" s="7">
        <v>0.8</v>
      </c>
      <c r="S741" s="10">
        <v>0.8</v>
      </c>
      <c r="T741" s="9">
        <v>1.75</v>
      </c>
      <c r="U741" t="s">
        <v>0</v>
      </c>
    </row>
    <row r="742" spans="1:21">
      <c r="A742" t="s">
        <v>3816</v>
      </c>
      <c r="B742" t="s">
        <v>3817</v>
      </c>
      <c r="C742" t="s">
        <v>3818</v>
      </c>
      <c r="D742" t="s">
        <v>3819</v>
      </c>
      <c r="E742" t="s">
        <v>227</v>
      </c>
      <c r="F742" t="s">
        <v>172</v>
      </c>
      <c r="G742" t="s">
        <v>301</v>
      </c>
      <c r="H742" t="s">
        <v>251</v>
      </c>
      <c r="I742" t="s">
        <v>260</v>
      </c>
      <c r="J742" t="s">
        <v>261</v>
      </c>
      <c r="K742">
        <v>400</v>
      </c>
      <c r="L742" t="s">
        <v>3820</v>
      </c>
      <c r="M742" t="s">
        <v>3821</v>
      </c>
      <c r="N742" t="s">
        <v>2262</v>
      </c>
      <c r="O742" t="s">
        <v>6691</v>
      </c>
      <c r="P742" t="str">
        <f t="shared" si="11"/>
        <v>NO</v>
      </c>
      <c r="Q742" s="7">
        <v>0.15</v>
      </c>
      <c r="R742" s="7">
        <v>0.8</v>
      </c>
      <c r="S742" s="10">
        <v>0.8</v>
      </c>
      <c r="T742" s="9">
        <v>1.75</v>
      </c>
      <c r="U742" t="s">
        <v>0</v>
      </c>
    </row>
    <row r="743" spans="1:21">
      <c r="A743" t="s">
        <v>5067</v>
      </c>
      <c r="B743" t="s">
        <v>5068</v>
      </c>
      <c r="C743" t="s">
        <v>5069</v>
      </c>
      <c r="D743" t="s">
        <v>5070</v>
      </c>
      <c r="E743" t="s">
        <v>227</v>
      </c>
      <c r="F743" t="s">
        <v>824</v>
      </c>
      <c r="G743" t="s">
        <v>301</v>
      </c>
      <c r="H743" t="s">
        <v>240</v>
      </c>
      <c r="I743" t="s">
        <v>3128</v>
      </c>
      <c r="J743" t="s">
        <v>261</v>
      </c>
      <c r="K743" t="s">
        <v>5071</v>
      </c>
      <c r="L743" t="s">
        <v>5072</v>
      </c>
      <c r="M743" t="s">
        <v>5073</v>
      </c>
      <c r="N743" t="s">
        <v>5074</v>
      </c>
      <c r="O743" t="s">
        <v>6736</v>
      </c>
      <c r="P743" t="str">
        <f t="shared" si="11"/>
        <v>NO</v>
      </c>
      <c r="Q743" s="7">
        <v>0.15</v>
      </c>
      <c r="R743" s="7">
        <v>0.8</v>
      </c>
      <c r="S743" s="10">
        <v>0.8</v>
      </c>
      <c r="T743" s="9">
        <v>1.75</v>
      </c>
      <c r="U743" t="s">
        <v>0</v>
      </c>
    </row>
    <row r="744" spans="1:21">
      <c r="A744" t="s">
        <v>6036</v>
      </c>
      <c r="B744" t="s">
        <v>6037</v>
      </c>
      <c r="C744" t="s">
        <v>6038</v>
      </c>
      <c r="D744" t="s">
        <v>6039</v>
      </c>
      <c r="E744" t="s">
        <v>227</v>
      </c>
      <c r="F744" t="s">
        <v>129</v>
      </c>
      <c r="G744" t="s">
        <v>301</v>
      </c>
      <c r="H744" t="s">
        <v>229</v>
      </c>
      <c r="I744" t="s">
        <v>240</v>
      </c>
      <c r="J744" t="s">
        <v>261</v>
      </c>
      <c r="K744" t="s">
        <v>6040</v>
      </c>
      <c r="L744" t="s">
        <v>6041</v>
      </c>
      <c r="M744" t="s">
        <v>6042</v>
      </c>
      <c r="N744" t="s">
        <v>6043</v>
      </c>
      <c r="O744" t="s">
        <v>6754</v>
      </c>
      <c r="P744" t="str">
        <f t="shared" si="11"/>
        <v>NO</v>
      </c>
      <c r="Q744" s="7">
        <v>0.15</v>
      </c>
      <c r="R744" s="7">
        <v>0.8</v>
      </c>
      <c r="S744" s="10">
        <v>0.8</v>
      </c>
      <c r="T744" s="9">
        <v>1.75</v>
      </c>
      <c r="U744" t="s">
        <v>0</v>
      </c>
    </row>
    <row r="745" spans="1:21">
      <c r="A745" t="s">
        <v>4159</v>
      </c>
      <c r="B745" t="s">
        <v>6175</v>
      </c>
      <c r="C745" t="s">
        <v>6176</v>
      </c>
      <c r="D745" t="s">
        <v>6177</v>
      </c>
      <c r="E745" t="s">
        <v>227</v>
      </c>
      <c r="F745" t="s">
        <v>168</v>
      </c>
      <c r="G745" t="s">
        <v>301</v>
      </c>
      <c r="H745" t="s">
        <v>229</v>
      </c>
      <c r="I745" t="s">
        <v>240</v>
      </c>
      <c r="J745" t="s">
        <v>261</v>
      </c>
      <c r="K745" t="s">
        <v>6178</v>
      </c>
      <c r="L745" t="s">
        <v>6179</v>
      </c>
      <c r="M745" t="s">
        <v>6180</v>
      </c>
      <c r="N745" t="s">
        <v>6181</v>
      </c>
      <c r="O745" t="s">
        <v>6758</v>
      </c>
      <c r="P745" t="str">
        <f t="shared" si="11"/>
        <v>NO</v>
      </c>
      <c r="Q745" s="7">
        <v>0.15</v>
      </c>
      <c r="R745" s="7">
        <v>0.8</v>
      </c>
      <c r="S745" s="10">
        <v>0.8</v>
      </c>
      <c r="T745" s="9">
        <v>1.75</v>
      </c>
      <c r="U745" t="s">
        <v>0</v>
      </c>
    </row>
    <row r="746" spans="1:21">
      <c r="A746" t="s">
        <v>297</v>
      </c>
      <c r="B746" t="s">
        <v>298</v>
      </c>
      <c r="C746" t="s">
        <v>299</v>
      </c>
      <c r="D746" t="s">
        <v>300</v>
      </c>
      <c r="E746" t="s">
        <v>227</v>
      </c>
      <c r="F746" t="s">
        <v>180</v>
      </c>
      <c r="G746" t="s">
        <v>301</v>
      </c>
      <c r="H746" t="s">
        <v>229</v>
      </c>
      <c r="I746" t="s">
        <v>240</v>
      </c>
      <c r="J746" t="s">
        <v>261</v>
      </c>
      <c r="K746" t="s">
        <v>302</v>
      </c>
      <c r="L746" t="s">
        <v>303</v>
      </c>
      <c r="M746" t="s">
        <v>304</v>
      </c>
      <c r="N746" t="s">
        <v>240</v>
      </c>
      <c r="O746" t="s">
        <v>265</v>
      </c>
      <c r="P746" t="str">
        <f t="shared" si="11"/>
        <v>NO</v>
      </c>
      <c r="Q746" s="7">
        <v>0.15</v>
      </c>
      <c r="R746" s="7">
        <v>0.8</v>
      </c>
      <c r="S746" s="10">
        <v>0.8</v>
      </c>
      <c r="T746" s="9">
        <v>1.75</v>
      </c>
      <c r="U746" t="s">
        <v>0</v>
      </c>
    </row>
    <row r="747" spans="1:21">
      <c r="A747" t="s">
        <v>327</v>
      </c>
      <c r="B747" t="s">
        <v>328</v>
      </c>
      <c r="C747" t="s">
        <v>329</v>
      </c>
      <c r="D747" t="s">
        <v>330</v>
      </c>
      <c r="E747" t="s">
        <v>227</v>
      </c>
      <c r="F747" t="s">
        <v>180</v>
      </c>
      <c r="G747" t="s">
        <v>301</v>
      </c>
      <c r="H747" t="s">
        <v>229</v>
      </c>
      <c r="I747" t="s">
        <v>240</v>
      </c>
      <c r="J747" t="s">
        <v>261</v>
      </c>
      <c r="K747" t="s">
        <v>331</v>
      </c>
      <c r="L747" t="s">
        <v>332</v>
      </c>
      <c r="M747" t="s">
        <v>333</v>
      </c>
      <c r="N747" t="s">
        <v>240</v>
      </c>
      <c r="O747" t="s">
        <v>265</v>
      </c>
      <c r="P747" t="str">
        <f t="shared" si="11"/>
        <v>NO</v>
      </c>
      <c r="Q747" s="7">
        <v>0.15</v>
      </c>
      <c r="R747" s="7">
        <v>0.8</v>
      </c>
      <c r="S747" s="10">
        <v>0.8</v>
      </c>
      <c r="T747" s="9">
        <v>1.75</v>
      </c>
      <c r="U747" t="s">
        <v>0</v>
      </c>
    </row>
    <row r="748" spans="1:21">
      <c r="A748" t="s">
        <v>670</v>
      </c>
      <c r="B748" t="s">
        <v>671</v>
      </c>
      <c r="C748" t="s">
        <v>672</v>
      </c>
      <c r="D748" t="s">
        <v>673</v>
      </c>
      <c r="E748" t="s">
        <v>250</v>
      </c>
      <c r="F748" t="s">
        <v>117</v>
      </c>
      <c r="G748" t="s">
        <v>301</v>
      </c>
      <c r="H748" t="s">
        <v>292</v>
      </c>
      <c r="I748" t="s">
        <v>240</v>
      </c>
      <c r="J748" t="s">
        <v>261</v>
      </c>
      <c r="K748" t="s">
        <v>674</v>
      </c>
      <c r="L748" t="s">
        <v>675</v>
      </c>
      <c r="M748" t="s">
        <v>676</v>
      </c>
      <c r="N748" t="s">
        <v>240</v>
      </c>
      <c r="O748" t="s">
        <v>265</v>
      </c>
      <c r="P748" t="str">
        <f t="shared" si="11"/>
        <v>NO</v>
      </c>
      <c r="Q748" s="7">
        <v>0.15</v>
      </c>
      <c r="R748" s="7">
        <v>0.8</v>
      </c>
      <c r="S748" s="10">
        <v>0.8</v>
      </c>
      <c r="T748" s="9">
        <v>1.75</v>
      </c>
      <c r="U748" t="s">
        <v>0</v>
      </c>
    </row>
    <row r="749" spans="1:21">
      <c r="A749" t="s">
        <v>1915</v>
      </c>
      <c r="B749" t="s">
        <v>1916</v>
      </c>
      <c r="C749" t="s">
        <v>1917</v>
      </c>
      <c r="D749" t="s">
        <v>1918</v>
      </c>
      <c r="E749" t="s">
        <v>250</v>
      </c>
      <c r="F749" t="s">
        <v>191</v>
      </c>
      <c r="G749" t="s">
        <v>301</v>
      </c>
      <c r="H749" t="s">
        <v>229</v>
      </c>
      <c r="I749" t="s">
        <v>240</v>
      </c>
      <c r="J749" t="s">
        <v>261</v>
      </c>
      <c r="K749" t="s">
        <v>1919</v>
      </c>
      <c r="L749" t="s">
        <v>1920</v>
      </c>
      <c r="M749" t="s">
        <v>1921</v>
      </c>
      <c r="N749" t="s">
        <v>1922</v>
      </c>
      <c r="O749" t="s">
        <v>265</v>
      </c>
      <c r="P749" t="str">
        <f t="shared" si="11"/>
        <v>NO</v>
      </c>
      <c r="Q749" s="7">
        <v>0.15</v>
      </c>
      <c r="R749" s="7">
        <v>0.8</v>
      </c>
      <c r="S749" s="10">
        <v>0.8</v>
      </c>
      <c r="T749" s="9">
        <v>1.75</v>
      </c>
      <c r="U749" t="s">
        <v>0</v>
      </c>
    </row>
    <row r="750" spans="1:21">
      <c r="A750" t="s">
        <v>3284</v>
      </c>
      <c r="B750" t="s">
        <v>3285</v>
      </c>
      <c r="C750" t="s">
        <v>3286</v>
      </c>
      <c r="D750" t="s">
        <v>3287</v>
      </c>
      <c r="E750" t="s">
        <v>227</v>
      </c>
      <c r="F750" t="s">
        <v>187</v>
      </c>
      <c r="G750" t="s">
        <v>301</v>
      </c>
      <c r="H750" t="s">
        <v>229</v>
      </c>
      <c r="I750" t="s">
        <v>251</v>
      </c>
      <c r="J750" t="s">
        <v>261</v>
      </c>
      <c r="K750" t="s">
        <v>240</v>
      </c>
      <c r="L750" t="s">
        <v>3288</v>
      </c>
      <c r="M750" t="s">
        <v>3289</v>
      </c>
      <c r="N750" t="s">
        <v>240</v>
      </c>
      <c r="O750" t="s">
        <v>265</v>
      </c>
      <c r="P750" t="str">
        <f t="shared" si="11"/>
        <v>NO</v>
      </c>
      <c r="Q750" s="7">
        <v>0.15</v>
      </c>
      <c r="R750" s="7">
        <v>0.8</v>
      </c>
      <c r="S750" s="10">
        <v>0.8</v>
      </c>
      <c r="T750" s="9">
        <v>1.75</v>
      </c>
      <c r="U750" t="s">
        <v>0</v>
      </c>
    </row>
    <row r="751" spans="1:21">
      <c r="A751" t="s">
        <v>4154</v>
      </c>
      <c r="B751" t="s">
        <v>4155</v>
      </c>
      <c r="C751" t="s">
        <v>4156</v>
      </c>
      <c r="D751" t="s">
        <v>1488</v>
      </c>
      <c r="E751" t="s">
        <v>227</v>
      </c>
      <c r="F751" t="s">
        <v>824</v>
      </c>
      <c r="G751" t="s">
        <v>301</v>
      </c>
      <c r="H751" t="s">
        <v>260</v>
      </c>
      <c r="I751" t="s">
        <v>3128</v>
      </c>
      <c r="J751" t="s">
        <v>261</v>
      </c>
      <c r="K751" t="s">
        <v>240</v>
      </c>
      <c r="L751" t="s">
        <v>4157</v>
      </c>
      <c r="M751" t="s">
        <v>4158</v>
      </c>
      <c r="N751" t="s">
        <v>240</v>
      </c>
      <c r="O751" t="s">
        <v>265</v>
      </c>
      <c r="P751" t="str">
        <f t="shared" si="11"/>
        <v>NO</v>
      </c>
      <c r="Q751" s="7">
        <v>0.15</v>
      </c>
      <c r="R751" s="7">
        <v>0.8</v>
      </c>
      <c r="S751" s="10">
        <v>0.8</v>
      </c>
      <c r="T751" s="9">
        <v>1.75</v>
      </c>
      <c r="U751" t="s">
        <v>0</v>
      </c>
    </row>
    <row r="752" spans="1:21">
      <c r="A752" t="s">
        <v>4282</v>
      </c>
      <c r="B752" t="s">
        <v>4283</v>
      </c>
      <c r="C752" t="s">
        <v>4284</v>
      </c>
      <c r="D752" t="s">
        <v>4237</v>
      </c>
      <c r="E752" t="s">
        <v>227</v>
      </c>
      <c r="F752" t="s">
        <v>168</v>
      </c>
      <c r="G752" t="s">
        <v>301</v>
      </c>
      <c r="H752" t="s">
        <v>229</v>
      </c>
      <c r="I752" t="s">
        <v>240</v>
      </c>
      <c r="J752" t="s">
        <v>261</v>
      </c>
      <c r="K752" t="s">
        <v>4285</v>
      </c>
      <c r="L752" t="s">
        <v>4286</v>
      </c>
      <c r="M752" t="s">
        <v>4287</v>
      </c>
      <c r="N752" t="s">
        <v>240</v>
      </c>
      <c r="O752" t="s">
        <v>265</v>
      </c>
      <c r="P752" t="str">
        <f t="shared" si="11"/>
        <v>NO</v>
      </c>
      <c r="Q752" s="7">
        <v>0.15</v>
      </c>
      <c r="R752" s="7">
        <v>0.8</v>
      </c>
      <c r="S752" s="10">
        <v>0.8</v>
      </c>
      <c r="T752" s="9">
        <v>1.75</v>
      </c>
      <c r="U752" t="s">
        <v>0</v>
      </c>
    </row>
    <row r="753" spans="1:21">
      <c r="A753" t="s">
        <v>4749</v>
      </c>
      <c r="B753" t="s">
        <v>4750</v>
      </c>
      <c r="C753" t="s">
        <v>2768</v>
      </c>
      <c r="D753" t="s">
        <v>2769</v>
      </c>
      <c r="E753" t="s">
        <v>227</v>
      </c>
      <c r="F753" t="s">
        <v>18</v>
      </c>
      <c r="G753" t="s">
        <v>301</v>
      </c>
      <c r="H753" t="s">
        <v>260</v>
      </c>
      <c r="I753" t="s">
        <v>251</v>
      </c>
      <c r="J753" t="s">
        <v>261</v>
      </c>
      <c r="K753" t="s">
        <v>3341</v>
      </c>
      <c r="L753" t="s">
        <v>4751</v>
      </c>
      <c r="M753" t="s">
        <v>4752</v>
      </c>
      <c r="N753" t="s">
        <v>240</v>
      </c>
      <c r="O753" t="s">
        <v>265</v>
      </c>
      <c r="P753" t="str">
        <f t="shared" si="11"/>
        <v>NO</v>
      </c>
      <c r="Q753" s="7">
        <v>0.15</v>
      </c>
      <c r="R753" s="7">
        <v>0.8</v>
      </c>
      <c r="S753" s="10">
        <v>0.8</v>
      </c>
      <c r="T753" s="9">
        <v>1.75</v>
      </c>
      <c r="U753" t="s">
        <v>0</v>
      </c>
    </row>
    <row r="754" spans="1:21">
      <c r="A754" t="s">
        <v>4846</v>
      </c>
      <c r="B754" t="s">
        <v>4847</v>
      </c>
      <c r="C754" t="s">
        <v>4848</v>
      </c>
      <c r="D754" t="s">
        <v>4849</v>
      </c>
      <c r="E754" t="s">
        <v>227</v>
      </c>
      <c r="F754" t="s">
        <v>150</v>
      </c>
      <c r="G754" t="s">
        <v>301</v>
      </c>
      <c r="H754" t="s">
        <v>240</v>
      </c>
      <c r="I754" t="s">
        <v>251</v>
      </c>
      <c r="J754" t="s">
        <v>261</v>
      </c>
      <c r="K754" t="s">
        <v>4850</v>
      </c>
      <c r="L754" t="s">
        <v>4851</v>
      </c>
      <c r="M754" t="s">
        <v>4852</v>
      </c>
      <c r="N754" t="s">
        <v>240</v>
      </c>
      <c r="O754" t="s">
        <v>265</v>
      </c>
      <c r="P754" t="str">
        <f t="shared" si="11"/>
        <v>NO</v>
      </c>
      <c r="Q754" s="7">
        <v>0.15</v>
      </c>
      <c r="R754" s="7">
        <v>0.8</v>
      </c>
      <c r="S754" s="10">
        <v>0.8</v>
      </c>
      <c r="T754" s="12">
        <v>1.75</v>
      </c>
      <c r="U754" t="s">
        <v>0</v>
      </c>
    </row>
    <row r="755" spans="1:21">
      <c r="A755" t="s">
        <v>5333</v>
      </c>
      <c r="B755" t="s">
        <v>5334</v>
      </c>
      <c r="C755" t="s">
        <v>3645</v>
      </c>
      <c r="D755" t="s">
        <v>5335</v>
      </c>
      <c r="E755" t="s">
        <v>227</v>
      </c>
      <c r="F755" t="s">
        <v>187</v>
      </c>
      <c r="G755" t="s">
        <v>301</v>
      </c>
      <c r="H755" t="s">
        <v>229</v>
      </c>
      <c r="I755" t="s">
        <v>251</v>
      </c>
      <c r="J755" t="s">
        <v>261</v>
      </c>
      <c r="K755" t="s">
        <v>5336</v>
      </c>
      <c r="L755" t="s">
        <v>5337</v>
      </c>
      <c r="M755" t="s">
        <v>5338</v>
      </c>
      <c r="N755" t="s">
        <v>240</v>
      </c>
      <c r="O755" t="s">
        <v>265</v>
      </c>
      <c r="P755" t="str">
        <f t="shared" si="11"/>
        <v>NO</v>
      </c>
      <c r="Q755" s="7">
        <v>0.15</v>
      </c>
      <c r="R755" s="7">
        <v>0.8</v>
      </c>
      <c r="S755" s="10">
        <v>0.8</v>
      </c>
      <c r="T755" s="9">
        <v>1.75</v>
      </c>
      <c r="U755" t="s">
        <v>0</v>
      </c>
    </row>
    <row r="756" spans="1:21">
      <c r="A756" t="s">
        <v>5358</v>
      </c>
      <c r="B756" t="s">
        <v>5359</v>
      </c>
      <c r="C756" t="s">
        <v>5360</v>
      </c>
      <c r="D756" t="s">
        <v>5361</v>
      </c>
      <c r="E756" t="s">
        <v>227</v>
      </c>
      <c r="F756" t="s">
        <v>187</v>
      </c>
      <c r="G756" t="s">
        <v>301</v>
      </c>
      <c r="H756" t="s">
        <v>229</v>
      </c>
      <c r="I756" t="s">
        <v>260</v>
      </c>
      <c r="J756" t="s">
        <v>261</v>
      </c>
      <c r="K756" t="s">
        <v>5362</v>
      </c>
      <c r="L756" t="s">
        <v>5363</v>
      </c>
      <c r="M756" t="s">
        <v>5364</v>
      </c>
      <c r="N756" t="s">
        <v>240</v>
      </c>
      <c r="O756" t="s">
        <v>265</v>
      </c>
      <c r="P756" t="str">
        <f t="shared" si="11"/>
        <v>NO</v>
      </c>
      <c r="Q756" s="7">
        <v>0.15</v>
      </c>
      <c r="R756" s="7">
        <v>0.8</v>
      </c>
      <c r="S756" s="10">
        <v>0.8</v>
      </c>
      <c r="T756" s="9">
        <v>1.75</v>
      </c>
      <c r="U756" t="s">
        <v>0</v>
      </c>
    </row>
    <row r="757" spans="1:21">
      <c r="A757" t="s">
        <v>6557</v>
      </c>
      <c r="B757" t="s">
        <v>6558</v>
      </c>
      <c r="C757" t="s">
        <v>6559</v>
      </c>
      <c r="D757" t="s">
        <v>6560</v>
      </c>
      <c r="E757" t="s">
        <v>227</v>
      </c>
      <c r="F757" t="s">
        <v>428</v>
      </c>
      <c r="G757" t="s">
        <v>301</v>
      </c>
      <c r="H757" t="s">
        <v>260</v>
      </c>
      <c r="I757" t="s">
        <v>251</v>
      </c>
      <c r="J757" t="s">
        <v>261</v>
      </c>
      <c r="K757" t="s">
        <v>6561</v>
      </c>
      <c r="L757" t="s">
        <v>6562</v>
      </c>
      <c r="M757" t="s">
        <v>6563</v>
      </c>
      <c r="N757" t="s">
        <v>296</v>
      </c>
      <c r="O757" t="s">
        <v>3117</v>
      </c>
      <c r="P757" t="str">
        <f t="shared" si="11"/>
        <v>NO</v>
      </c>
      <c r="Q757" s="7">
        <v>0.15</v>
      </c>
      <c r="R757" s="7">
        <v>0.8</v>
      </c>
      <c r="S757" s="10">
        <v>0.8</v>
      </c>
      <c r="T757" s="9">
        <v>1.75</v>
      </c>
      <c r="U757" t="s">
        <v>0</v>
      </c>
    </row>
    <row r="758" spans="1:21">
      <c r="A758" t="s">
        <v>729</v>
      </c>
      <c r="B758" t="s">
        <v>730</v>
      </c>
      <c r="C758" t="s">
        <v>731</v>
      </c>
      <c r="D758" t="s">
        <v>732</v>
      </c>
      <c r="E758" t="s">
        <v>250</v>
      </c>
      <c r="F758" t="s">
        <v>72</v>
      </c>
      <c r="G758" t="s">
        <v>301</v>
      </c>
      <c r="H758" t="s">
        <v>260</v>
      </c>
      <c r="I758" t="s">
        <v>251</v>
      </c>
      <c r="J758" t="s">
        <v>383</v>
      </c>
      <c r="K758" t="s">
        <v>240</v>
      </c>
      <c r="L758" t="s">
        <v>733</v>
      </c>
      <c r="M758" t="s">
        <v>734</v>
      </c>
      <c r="N758" t="s">
        <v>240</v>
      </c>
      <c r="O758" t="s">
        <v>2603</v>
      </c>
      <c r="P758" t="str">
        <f t="shared" si="11"/>
        <v>NO</v>
      </c>
      <c r="Q758" s="7">
        <v>0.15</v>
      </c>
      <c r="R758" s="7">
        <v>0.8</v>
      </c>
      <c r="S758" s="10">
        <v>0.8</v>
      </c>
      <c r="T758" s="9">
        <v>1.75</v>
      </c>
      <c r="U758" t="s">
        <v>0</v>
      </c>
    </row>
    <row r="759" spans="1:21">
      <c r="A759" t="s">
        <v>3369</v>
      </c>
      <c r="B759" t="s">
        <v>3370</v>
      </c>
      <c r="C759" t="s">
        <v>3371</v>
      </c>
      <c r="D759" t="s">
        <v>3372</v>
      </c>
      <c r="E759" t="s">
        <v>227</v>
      </c>
      <c r="F759" t="s">
        <v>824</v>
      </c>
      <c r="G759" t="s">
        <v>301</v>
      </c>
      <c r="H759" t="s">
        <v>260</v>
      </c>
      <c r="I759" t="s">
        <v>251</v>
      </c>
      <c r="J759" t="s">
        <v>383</v>
      </c>
      <c r="K759" t="s">
        <v>3373</v>
      </c>
      <c r="L759" t="s">
        <v>3374</v>
      </c>
      <c r="M759" t="s">
        <v>3375</v>
      </c>
      <c r="N759" t="s">
        <v>240</v>
      </c>
      <c r="O759" t="s">
        <v>265</v>
      </c>
      <c r="P759" t="str">
        <f t="shared" si="11"/>
        <v>NO</v>
      </c>
      <c r="Q759" s="7">
        <v>0.15</v>
      </c>
      <c r="R759" s="7">
        <v>0.8</v>
      </c>
      <c r="S759" s="10">
        <v>0.8</v>
      </c>
      <c r="T759" s="9">
        <v>1.75</v>
      </c>
      <c r="U759" t="s">
        <v>0</v>
      </c>
    </row>
    <row r="760" spans="1:21">
      <c r="A760" t="s">
        <v>3009</v>
      </c>
      <c r="B760" t="s">
        <v>3010</v>
      </c>
      <c r="C760" t="s">
        <v>3011</v>
      </c>
      <c r="D760" t="s">
        <v>3012</v>
      </c>
      <c r="E760" t="s">
        <v>250</v>
      </c>
      <c r="F760" t="s">
        <v>144</v>
      </c>
      <c r="G760" t="s">
        <v>198</v>
      </c>
      <c r="H760" t="s">
        <v>260</v>
      </c>
      <c r="I760" t="s">
        <v>229</v>
      </c>
      <c r="J760" t="s">
        <v>230</v>
      </c>
      <c r="K760" t="s">
        <v>262</v>
      </c>
      <c r="L760" t="s">
        <v>3013</v>
      </c>
      <c r="M760" t="s">
        <v>3014</v>
      </c>
      <c r="N760" t="s">
        <v>3015</v>
      </c>
      <c r="O760" t="s">
        <v>6683</v>
      </c>
      <c r="P760" t="str">
        <f t="shared" si="11"/>
        <v>NO</v>
      </c>
      <c r="Q760" s="7">
        <v>0.1</v>
      </c>
      <c r="R760" s="7">
        <v>0.8</v>
      </c>
      <c r="S760" s="10">
        <v>0.8</v>
      </c>
      <c r="T760" s="9">
        <v>1.7000000000000002</v>
      </c>
      <c r="U760" t="s">
        <v>0</v>
      </c>
    </row>
    <row r="761" spans="1:21">
      <c r="A761" t="s">
        <v>3212</v>
      </c>
      <c r="B761" t="s">
        <v>3213</v>
      </c>
      <c r="C761" t="s">
        <v>3214</v>
      </c>
      <c r="D761" t="s">
        <v>3215</v>
      </c>
      <c r="E761" t="s">
        <v>227</v>
      </c>
      <c r="F761" t="s">
        <v>172</v>
      </c>
      <c r="G761" t="s">
        <v>198</v>
      </c>
      <c r="H761" t="s">
        <v>240</v>
      </c>
      <c r="I761" t="s">
        <v>292</v>
      </c>
      <c r="J761" t="s">
        <v>230</v>
      </c>
      <c r="K761">
        <v>500</v>
      </c>
      <c r="L761" t="s">
        <v>3216</v>
      </c>
      <c r="M761" t="s">
        <v>3217</v>
      </c>
      <c r="N761" t="s">
        <v>296</v>
      </c>
      <c r="O761" t="s">
        <v>3117</v>
      </c>
      <c r="P761" t="str">
        <f t="shared" si="11"/>
        <v>NO</v>
      </c>
      <c r="Q761" s="7">
        <v>0.1</v>
      </c>
      <c r="R761" s="7">
        <v>0.8</v>
      </c>
      <c r="S761" s="10">
        <v>0.8</v>
      </c>
      <c r="T761" s="9">
        <v>1.7000000000000002</v>
      </c>
      <c r="U761" t="s">
        <v>0</v>
      </c>
    </row>
    <row r="762" spans="1:21">
      <c r="A762" t="s">
        <v>3506</v>
      </c>
      <c r="B762" t="s">
        <v>3507</v>
      </c>
      <c r="C762" t="s">
        <v>3202</v>
      </c>
      <c r="D762" t="s">
        <v>3202</v>
      </c>
      <c r="E762" t="s">
        <v>227</v>
      </c>
      <c r="F762" t="s">
        <v>172</v>
      </c>
      <c r="G762" t="s">
        <v>198</v>
      </c>
      <c r="H762" t="s">
        <v>260</v>
      </c>
      <c r="I762" t="s">
        <v>292</v>
      </c>
      <c r="J762" t="s">
        <v>230</v>
      </c>
      <c r="K762" t="s">
        <v>3508</v>
      </c>
      <c r="L762" t="s">
        <v>3509</v>
      </c>
      <c r="M762" t="s">
        <v>3509</v>
      </c>
      <c r="N762" t="s">
        <v>296</v>
      </c>
      <c r="O762" t="s">
        <v>3117</v>
      </c>
      <c r="P762" t="str">
        <f t="shared" si="11"/>
        <v>NO</v>
      </c>
      <c r="Q762" s="7">
        <v>0.1</v>
      </c>
      <c r="R762" s="7">
        <v>0.8</v>
      </c>
      <c r="S762" s="10">
        <v>0.8</v>
      </c>
      <c r="T762" s="9">
        <v>1.7000000000000002</v>
      </c>
      <c r="U762" t="s">
        <v>0</v>
      </c>
    </row>
    <row r="763" spans="1:21">
      <c r="A763" t="s">
        <v>3566</v>
      </c>
      <c r="B763" t="s">
        <v>3567</v>
      </c>
      <c r="C763" t="s">
        <v>3568</v>
      </c>
      <c r="D763" t="s">
        <v>3569</v>
      </c>
      <c r="E763" t="s">
        <v>227</v>
      </c>
      <c r="F763" t="s">
        <v>18</v>
      </c>
      <c r="G763" t="s">
        <v>198</v>
      </c>
      <c r="H763" t="s">
        <v>229</v>
      </c>
      <c r="I763" t="s">
        <v>229</v>
      </c>
      <c r="J763" t="s">
        <v>230</v>
      </c>
      <c r="K763" t="s">
        <v>3570</v>
      </c>
      <c r="L763" t="s">
        <v>3571</v>
      </c>
      <c r="M763" t="s">
        <v>3572</v>
      </c>
      <c r="N763" t="s">
        <v>296</v>
      </c>
      <c r="O763" t="s">
        <v>3117</v>
      </c>
      <c r="P763" t="str">
        <f t="shared" si="11"/>
        <v>NO</v>
      </c>
      <c r="Q763" s="7">
        <v>0.1</v>
      </c>
      <c r="R763" s="7">
        <v>0.8</v>
      </c>
      <c r="S763" s="10">
        <v>0.8</v>
      </c>
      <c r="T763" s="9">
        <v>1.7000000000000002</v>
      </c>
      <c r="U763" t="s">
        <v>0</v>
      </c>
    </row>
    <row r="764" spans="1:21">
      <c r="A764" t="s">
        <v>3895</v>
      </c>
      <c r="B764" t="s">
        <v>3896</v>
      </c>
      <c r="C764" t="s">
        <v>3897</v>
      </c>
      <c r="D764" t="s">
        <v>3202</v>
      </c>
      <c r="E764" t="s">
        <v>227</v>
      </c>
      <c r="F764" t="s">
        <v>150</v>
      </c>
      <c r="G764" t="s">
        <v>198</v>
      </c>
      <c r="H764" t="s">
        <v>240</v>
      </c>
      <c r="I764" t="s">
        <v>229</v>
      </c>
      <c r="J764" t="s">
        <v>230</v>
      </c>
      <c r="K764" t="s">
        <v>3898</v>
      </c>
      <c r="L764" t="s">
        <v>3899</v>
      </c>
      <c r="M764" t="s">
        <v>3900</v>
      </c>
      <c r="N764" t="s">
        <v>296</v>
      </c>
      <c r="O764" t="s">
        <v>3117</v>
      </c>
      <c r="P764" t="str">
        <f t="shared" si="11"/>
        <v>NO</v>
      </c>
      <c r="Q764" s="7">
        <v>0.1</v>
      </c>
      <c r="R764" s="7">
        <v>0.8</v>
      </c>
      <c r="S764" s="10">
        <v>0.8</v>
      </c>
      <c r="T764" s="12">
        <v>1.7000000000000002</v>
      </c>
      <c r="U764" t="s">
        <v>0</v>
      </c>
    </row>
    <row r="765" spans="1:21">
      <c r="A765" t="s">
        <v>4046</v>
      </c>
      <c r="B765" t="s">
        <v>4047</v>
      </c>
      <c r="C765" t="s">
        <v>4048</v>
      </c>
      <c r="D765" t="s">
        <v>4049</v>
      </c>
      <c r="E765" t="s">
        <v>227</v>
      </c>
      <c r="F765" t="s">
        <v>144</v>
      </c>
      <c r="G765" t="s">
        <v>198</v>
      </c>
      <c r="H765" t="s">
        <v>260</v>
      </c>
      <c r="I765" t="s">
        <v>229</v>
      </c>
      <c r="J765" t="s">
        <v>230</v>
      </c>
      <c r="K765" t="s">
        <v>4050</v>
      </c>
      <c r="L765" t="s">
        <v>4051</v>
      </c>
      <c r="M765" t="s">
        <v>4052</v>
      </c>
      <c r="N765" t="s">
        <v>4053</v>
      </c>
      <c r="O765" t="s">
        <v>6713</v>
      </c>
      <c r="P765" t="str">
        <f t="shared" si="11"/>
        <v>NO</v>
      </c>
      <c r="Q765" s="7">
        <v>0.1</v>
      </c>
      <c r="R765" s="7">
        <v>0.8</v>
      </c>
      <c r="S765" s="10">
        <v>0.8</v>
      </c>
      <c r="T765" s="9">
        <v>1.7000000000000002</v>
      </c>
      <c r="U765" t="s">
        <v>0</v>
      </c>
    </row>
    <row r="766" spans="1:21">
      <c r="A766" t="s">
        <v>4159</v>
      </c>
      <c r="B766" t="s">
        <v>4160</v>
      </c>
      <c r="C766" t="s">
        <v>4161</v>
      </c>
      <c r="D766" t="s">
        <v>4162</v>
      </c>
      <c r="E766" t="s">
        <v>227</v>
      </c>
      <c r="F766" t="s">
        <v>168</v>
      </c>
      <c r="G766" t="s">
        <v>198</v>
      </c>
      <c r="H766" t="s">
        <v>229</v>
      </c>
      <c r="I766" t="s">
        <v>229</v>
      </c>
      <c r="J766" t="s">
        <v>230</v>
      </c>
      <c r="K766" t="s">
        <v>4163</v>
      </c>
      <c r="L766" t="s">
        <v>4164</v>
      </c>
      <c r="M766" t="s">
        <v>4165</v>
      </c>
      <c r="N766" t="s">
        <v>4166</v>
      </c>
      <c r="O766" t="s">
        <v>6650</v>
      </c>
      <c r="P766" t="str">
        <f t="shared" si="11"/>
        <v>NO</v>
      </c>
      <c r="Q766" s="7">
        <v>0.1</v>
      </c>
      <c r="R766" s="7">
        <v>0.8</v>
      </c>
      <c r="S766" s="10">
        <v>0.8</v>
      </c>
      <c r="T766" s="9">
        <v>1.7000000000000002</v>
      </c>
      <c r="U766" t="s">
        <v>0</v>
      </c>
    </row>
    <row r="767" spans="1:21">
      <c r="A767" t="s">
        <v>4335</v>
      </c>
      <c r="B767" t="s">
        <v>4336</v>
      </c>
      <c r="C767" t="s">
        <v>2592</v>
      </c>
      <c r="D767" t="s">
        <v>4021</v>
      </c>
      <c r="E767" t="s">
        <v>227</v>
      </c>
      <c r="F767" t="s">
        <v>164</v>
      </c>
      <c r="G767" t="s">
        <v>198</v>
      </c>
      <c r="H767" t="s">
        <v>240</v>
      </c>
      <c r="I767" t="s">
        <v>229</v>
      </c>
      <c r="J767" t="s">
        <v>230</v>
      </c>
      <c r="K767" t="s">
        <v>4337</v>
      </c>
      <c r="L767" t="s">
        <v>4338</v>
      </c>
      <c r="M767" t="s">
        <v>4339</v>
      </c>
      <c r="N767" t="s">
        <v>4340</v>
      </c>
      <c r="O767" t="s">
        <v>3117</v>
      </c>
      <c r="P767" t="str">
        <f t="shared" si="11"/>
        <v>NO</v>
      </c>
      <c r="Q767" s="7">
        <v>0.1</v>
      </c>
      <c r="R767" s="7">
        <v>0.8</v>
      </c>
      <c r="S767" s="10">
        <v>0.8</v>
      </c>
      <c r="T767" s="9">
        <v>1.7000000000000002</v>
      </c>
      <c r="U767" t="s">
        <v>0</v>
      </c>
    </row>
    <row r="768" spans="1:21">
      <c r="A768" t="s">
        <v>4528</v>
      </c>
      <c r="B768" t="s">
        <v>4529</v>
      </c>
      <c r="C768" t="s">
        <v>4530</v>
      </c>
      <c r="D768" t="s">
        <v>4531</v>
      </c>
      <c r="E768" t="s">
        <v>227</v>
      </c>
      <c r="F768" t="s">
        <v>172</v>
      </c>
      <c r="G768" t="s">
        <v>198</v>
      </c>
      <c r="H768" t="s">
        <v>260</v>
      </c>
      <c r="I768" t="s">
        <v>561</v>
      </c>
      <c r="J768" t="s">
        <v>230</v>
      </c>
      <c r="K768" t="s">
        <v>4532</v>
      </c>
      <c r="L768" t="s">
        <v>4533</v>
      </c>
      <c r="M768" t="s">
        <v>4534</v>
      </c>
      <c r="N768" t="s">
        <v>3117</v>
      </c>
      <c r="O768" t="s">
        <v>3117</v>
      </c>
      <c r="P768" t="str">
        <f t="shared" si="11"/>
        <v>NO</v>
      </c>
      <c r="Q768" s="7">
        <v>0.1</v>
      </c>
      <c r="R768" s="7">
        <v>0.8</v>
      </c>
      <c r="S768" s="10">
        <v>0.8</v>
      </c>
      <c r="T768" s="9">
        <v>1.7000000000000002</v>
      </c>
      <c r="U768" t="s">
        <v>0</v>
      </c>
    </row>
    <row r="769" spans="1:21">
      <c r="A769" t="s">
        <v>4798</v>
      </c>
      <c r="B769" t="s">
        <v>4799</v>
      </c>
      <c r="C769" t="s">
        <v>4800</v>
      </c>
      <c r="D769" t="s">
        <v>4801</v>
      </c>
      <c r="E769" t="s">
        <v>250</v>
      </c>
      <c r="F769" t="s">
        <v>172</v>
      </c>
      <c r="G769" t="s">
        <v>198</v>
      </c>
      <c r="H769" t="s">
        <v>1964</v>
      </c>
      <c r="I769" t="s">
        <v>292</v>
      </c>
      <c r="J769" t="s">
        <v>230</v>
      </c>
      <c r="K769" t="s">
        <v>4802</v>
      </c>
      <c r="L769" t="s">
        <v>4803</v>
      </c>
      <c r="M769" t="s">
        <v>4804</v>
      </c>
      <c r="N769" t="s">
        <v>296</v>
      </c>
      <c r="O769" t="s">
        <v>3117</v>
      </c>
      <c r="P769" t="str">
        <f t="shared" si="11"/>
        <v>NO</v>
      </c>
      <c r="Q769" s="7">
        <v>0.1</v>
      </c>
      <c r="R769" s="7">
        <v>0.8</v>
      </c>
      <c r="S769" s="10">
        <v>0.8</v>
      </c>
      <c r="T769" s="9">
        <v>1.7000000000000002</v>
      </c>
      <c r="U769" t="s">
        <v>0</v>
      </c>
    </row>
    <row r="770" spans="1:21">
      <c r="A770" t="s">
        <v>5017</v>
      </c>
      <c r="B770" t="s">
        <v>5018</v>
      </c>
      <c r="C770" t="s">
        <v>5019</v>
      </c>
      <c r="D770" t="s">
        <v>5020</v>
      </c>
      <c r="E770" t="s">
        <v>227</v>
      </c>
      <c r="F770" t="s">
        <v>91</v>
      </c>
      <c r="G770" t="s">
        <v>198</v>
      </c>
      <c r="H770" t="s">
        <v>260</v>
      </c>
      <c r="I770" t="s">
        <v>229</v>
      </c>
      <c r="J770" t="s">
        <v>230</v>
      </c>
      <c r="K770">
        <v>800</v>
      </c>
      <c r="L770" t="s">
        <v>5021</v>
      </c>
      <c r="M770" t="s">
        <v>5022</v>
      </c>
      <c r="N770" t="s">
        <v>5023</v>
      </c>
      <c r="O770" t="s">
        <v>6732</v>
      </c>
      <c r="P770" t="str">
        <f t="shared" ref="P770:P833" si="12">IF(IFERROR(SEARCH("NO", O770), 0), "NO", "YES")</f>
        <v>NO</v>
      </c>
      <c r="Q770" s="7">
        <v>0.1</v>
      </c>
      <c r="R770" s="7">
        <v>0.8</v>
      </c>
      <c r="S770" s="10">
        <v>0.8</v>
      </c>
      <c r="T770" s="9">
        <v>1.7000000000000002</v>
      </c>
      <c r="U770" t="s">
        <v>0</v>
      </c>
    </row>
    <row r="771" spans="1:21">
      <c r="A771" t="s">
        <v>5390</v>
      </c>
      <c r="B771" t="s">
        <v>5391</v>
      </c>
      <c r="C771" t="s">
        <v>5392</v>
      </c>
      <c r="D771" t="s">
        <v>5393</v>
      </c>
      <c r="E771" t="s">
        <v>250</v>
      </c>
      <c r="F771" t="s">
        <v>158</v>
      </c>
      <c r="G771" t="s">
        <v>198</v>
      </c>
      <c r="H771" t="s">
        <v>260</v>
      </c>
      <c r="I771" t="s">
        <v>229</v>
      </c>
      <c r="J771" t="s">
        <v>230</v>
      </c>
      <c r="K771" t="s">
        <v>5394</v>
      </c>
      <c r="L771" t="s">
        <v>5395</v>
      </c>
      <c r="M771" t="s">
        <v>5396</v>
      </c>
      <c r="N771" t="s">
        <v>5397</v>
      </c>
      <c r="O771" t="s">
        <v>6742</v>
      </c>
      <c r="P771" t="str">
        <f t="shared" si="12"/>
        <v>NO</v>
      </c>
      <c r="Q771" s="7">
        <v>0.1</v>
      </c>
      <c r="R771" s="7">
        <v>0.8</v>
      </c>
      <c r="S771" s="10">
        <v>0.8</v>
      </c>
      <c r="T771" s="9">
        <v>1.7000000000000002</v>
      </c>
      <c r="U771" t="s">
        <v>0</v>
      </c>
    </row>
    <row r="772" spans="1:21">
      <c r="A772" t="s">
        <v>5879</v>
      </c>
      <c r="B772" t="s">
        <v>5880</v>
      </c>
      <c r="C772" t="s">
        <v>5881</v>
      </c>
      <c r="D772" t="s">
        <v>5882</v>
      </c>
      <c r="E772" t="s">
        <v>227</v>
      </c>
      <c r="F772" t="s">
        <v>187</v>
      </c>
      <c r="G772" t="s">
        <v>198</v>
      </c>
      <c r="H772" t="s">
        <v>260</v>
      </c>
      <c r="I772" t="s">
        <v>229</v>
      </c>
      <c r="J772" t="s">
        <v>230</v>
      </c>
      <c r="K772" t="s">
        <v>5883</v>
      </c>
      <c r="L772" t="s">
        <v>5884</v>
      </c>
      <c r="M772" t="s">
        <v>5885</v>
      </c>
      <c r="N772" t="s">
        <v>296</v>
      </c>
      <c r="O772" t="s">
        <v>3117</v>
      </c>
      <c r="P772" t="str">
        <f t="shared" si="12"/>
        <v>NO</v>
      </c>
      <c r="Q772" s="7">
        <v>0.1</v>
      </c>
      <c r="R772" s="7">
        <v>0.8</v>
      </c>
      <c r="S772" s="10">
        <v>0.8</v>
      </c>
      <c r="T772" s="9">
        <v>1.7000000000000002</v>
      </c>
      <c r="U772" t="s">
        <v>0</v>
      </c>
    </row>
    <row r="773" spans="1:21">
      <c r="A773" t="s">
        <v>6367</v>
      </c>
      <c r="B773" t="s">
        <v>6368</v>
      </c>
      <c r="C773" t="s">
        <v>6369</v>
      </c>
      <c r="D773" t="s">
        <v>198</v>
      </c>
      <c r="E773" t="s">
        <v>250</v>
      </c>
      <c r="F773" t="s">
        <v>30</v>
      </c>
      <c r="G773" t="s">
        <v>198</v>
      </c>
      <c r="H773" t="s">
        <v>240</v>
      </c>
      <c r="I773" t="s">
        <v>229</v>
      </c>
      <c r="J773" t="s">
        <v>230</v>
      </c>
      <c r="K773" t="s">
        <v>6370</v>
      </c>
      <c r="L773" t="s">
        <v>6371</v>
      </c>
      <c r="M773" t="s">
        <v>6372</v>
      </c>
      <c r="N773" t="s">
        <v>6373</v>
      </c>
      <c r="O773" t="s">
        <v>6761</v>
      </c>
      <c r="P773" t="str">
        <f t="shared" si="12"/>
        <v>NO</v>
      </c>
      <c r="Q773" s="7">
        <v>0.1</v>
      </c>
      <c r="R773" s="7">
        <v>0.8</v>
      </c>
      <c r="S773" s="10">
        <v>0.8</v>
      </c>
      <c r="T773" s="9">
        <v>1.7000000000000002</v>
      </c>
      <c r="U773" t="s">
        <v>0</v>
      </c>
    </row>
    <row r="774" spans="1:21">
      <c r="A774" t="s">
        <v>6481</v>
      </c>
      <c r="B774" t="s">
        <v>6482</v>
      </c>
      <c r="C774" t="s">
        <v>6483</v>
      </c>
      <c r="D774" t="s">
        <v>6484</v>
      </c>
      <c r="E774" t="s">
        <v>250</v>
      </c>
      <c r="F774" t="s">
        <v>824</v>
      </c>
      <c r="G774" t="s">
        <v>198</v>
      </c>
      <c r="H774" t="s">
        <v>240</v>
      </c>
      <c r="I774" t="s">
        <v>229</v>
      </c>
      <c r="J774" t="s">
        <v>230</v>
      </c>
      <c r="K774" t="s">
        <v>6485</v>
      </c>
      <c r="L774" t="s">
        <v>6486</v>
      </c>
      <c r="M774" t="s">
        <v>6487</v>
      </c>
      <c r="N774" t="s">
        <v>296</v>
      </c>
      <c r="O774" t="s">
        <v>3117</v>
      </c>
      <c r="P774" t="str">
        <f t="shared" si="12"/>
        <v>NO</v>
      </c>
      <c r="Q774" s="7">
        <v>0.1</v>
      </c>
      <c r="R774" s="7">
        <v>0.8</v>
      </c>
      <c r="S774" s="10">
        <v>0.8</v>
      </c>
      <c r="T774" s="9">
        <v>1.7000000000000002</v>
      </c>
      <c r="U774" t="s">
        <v>0</v>
      </c>
    </row>
    <row r="775" spans="1:21">
      <c r="A775" t="s">
        <v>3224</v>
      </c>
      <c r="B775" t="s">
        <v>3225</v>
      </c>
      <c r="C775" t="s">
        <v>3226</v>
      </c>
      <c r="D775" t="s">
        <v>2795</v>
      </c>
      <c r="E775" t="s">
        <v>227</v>
      </c>
      <c r="F775" t="s">
        <v>30</v>
      </c>
      <c r="G775" t="s">
        <v>198</v>
      </c>
      <c r="H775" t="s">
        <v>260</v>
      </c>
      <c r="I775" t="s">
        <v>229</v>
      </c>
      <c r="J775" t="s">
        <v>230</v>
      </c>
      <c r="K775" t="s">
        <v>3227</v>
      </c>
      <c r="L775" t="s">
        <v>3228</v>
      </c>
      <c r="M775" t="s">
        <v>3229</v>
      </c>
      <c r="N775" t="s">
        <v>240</v>
      </c>
      <c r="O775" t="s">
        <v>265</v>
      </c>
      <c r="P775" t="str">
        <f t="shared" si="12"/>
        <v>NO</v>
      </c>
      <c r="Q775" s="7">
        <v>0.1</v>
      </c>
      <c r="R775" s="7">
        <v>0.8</v>
      </c>
      <c r="S775" s="10">
        <v>0.8</v>
      </c>
      <c r="T775" s="9">
        <v>1.7000000000000002</v>
      </c>
      <c r="U775" t="s">
        <v>0</v>
      </c>
    </row>
    <row r="776" spans="1:21">
      <c r="A776" t="s">
        <v>3327</v>
      </c>
      <c r="B776" t="s">
        <v>3328</v>
      </c>
      <c r="C776" t="s">
        <v>3329</v>
      </c>
      <c r="D776" t="s">
        <v>198</v>
      </c>
      <c r="E776" t="s">
        <v>250</v>
      </c>
      <c r="F776" t="s">
        <v>42</v>
      </c>
      <c r="G776" t="s">
        <v>198</v>
      </c>
      <c r="H776" t="s">
        <v>260</v>
      </c>
      <c r="I776" t="s">
        <v>229</v>
      </c>
      <c r="J776" t="s">
        <v>230</v>
      </c>
      <c r="K776" t="s">
        <v>3330</v>
      </c>
      <c r="L776" t="s">
        <v>3331</v>
      </c>
      <c r="M776" t="s">
        <v>3332</v>
      </c>
      <c r="N776" t="s">
        <v>240</v>
      </c>
      <c r="O776" t="s">
        <v>265</v>
      </c>
      <c r="P776" t="str">
        <f t="shared" si="12"/>
        <v>NO</v>
      </c>
      <c r="Q776" s="7">
        <v>0.1</v>
      </c>
      <c r="R776" s="7">
        <v>0.8</v>
      </c>
      <c r="S776" s="10">
        <v>0.8</v>
      </c>
      <c r="T776" s="9">
        <v>1.7000000000000002</v>
      </c>
      <c r="U776" t="s">
        <v>0</v>
      </c>
    </row>
    <row r="777" spans="1:21">
      <c r="A777" t="s">
        <v>3535</v>
      </c>
      <c r="B777" t="s">
        <v>3536</v>
      </c>
      <c r="C777" t="s">
        <v>3537</v>
      </c>
      <c r="D777" t="s">
        <v>2114</v>
      </c>
      <c r="E777" t="s">
        <v>227</v>
      </c>
      <c r="F777" t="s">
        <v>30</v>
      </c>
      <c r="G777" t="s">
        <v>198</v>
      </c>
      <c r="H777" t="s">
        <v>229</v>
      </c>
      <c r="I777" t="s">
        <v>229</v>
      </c>
      <c r="J777" t="s">
        <v>230</v>
      </c>
      <c r="K777">
        <v>150000</v>
      </c>
      <c r="L777" t="s">
        <v>3538</v>
      </c>
      <c r="M777" t="s">
        <v>3539</v>
      </c>
      <c r="N777" t="s">
        <v>240</v>
      </c>
      <c r="O777" t="s">
        <v>265</v>
      </c>
      <c r="P777" t="str">
        <f t="shared" si="12"/>
        <v>NO</v>
      </c>
      <c r="Q777" s="7">
        <v>0.1</v>
      </c>
      <c r="R777" s="7">
        <v>0.8</v>
      </c>
      <c r="S777" s="10">
        <v>0.8</v>
      </c>
      <c r="T777" s="9">
        <v>1.7000000000000002</v>
      </c>
      <c r="U777" t="s">
        <v>0</v>
      </c>
    </row>
    <row r="778" spans="1:21">
      <c r="A778" t="s">
        <v>3615</v>
      </c>
      <c r="B778" t="s">
        <v>3616</v>
      </c>
      <c r="C778" t="s">
        <v>3617</v>
      </c>
      <c r="D778" t="s">
        <v>3618</v>
      </c>
      <c r="E778" t="s">
        <v>227</v>
      </c>
      <c r="F778" t="s">
        <v>150</v>
      </c>
      <c r="G778" t="s">
        <v>198</v>
      </c>
      <c r="H778" t="s">
        <v>240</v>
      </c>
      <c r="I778" t="s">
        <v>292</v>
      </c>
      <c r="J778" t="s">
        <v>230</v>
      </c>
      <c r="K778" t="s">
        <v>3619</v>
      </c>
      <c r="L778" t="s">
        <v>3620</v>
      </c>
      <c r="M778" t="s">
        <v>3621</v>
      </c>
      <c r="N778" t="s">
        <v>265</v>
      </c>
      <c r="O778" t="s">
        <v>265</v>
      </c>
      <c r="P778" t="str">
        <f t="shared" si="12"/>
        <v>NO</v>
      </c>
      <c r="Q778" s="7">
        <v>0.1</v>
      </c>
      <c r="R778" s="7">
        <v>0.8</v>
      </c>
      <c r="S778" s="10">
        <v>0.8</v>
      </c>
      <c r="T778" s="12">
        <v>1.7000000000000002</v>
      </c>
      <c r="U778" t="s">
        <v>0</v>
      </c>
    </row>
    <row r="779" spans="1:21">
      <c r="A779" t="s">
        <v>4457</v>
      </c>
      <c r="B779" t="s">
        <v>4458</v>
      </c>
      <c r="C779" t="s">
        <v>4459</v>
      </c>
      <c r="D779" t="s">
        <v>4460</v>
      </c>
      <c r="E779" t="s">
        <v>250</v>
      </c>
      <c r="F779" t="s">
        <v>30</v>
      </c>
      <c r="G779" t="s">
        <v>198</v>
      </c>
      <c r="H779" t="s">
        <v>260</v>
      </c>
      <c r="I779" t="s">
        <v>229</v>
      </c>
      <c r="J779" t="s">
        <v>230</v>
      </c>
      <c r="K779" t="s">
        <v>4461</v>
      </c>
      <c r="L779" t="s">
        <v>4462</v>
      </c>
      <c r="M779" t="s">
        <v>4463</v>
      </c>
      <c r="N779" t="s">
        <v>240</v>
      </c>
      <c r="O779" t="s">
        <v>265</v>
      </c>
      <c r="P779" t="str">
        <f t="shared" si="12"/>
        <v>NO</v>
      </c>
      <c r="Q779" s="7">
        <v>0.1</v>
      </c>
      <c r="R779" s="7">
        <v>0.8</v>
      </c>
      <c r="S779" s="10">
        <v>0.8</v>
      </c>
      <c r="T779" s="9">
        <v>1.7000000000000002</v>
      </c>
      <c r="U779" t="s">
        <v>0</v>
      </c>
    </row>
    <row r="780" spans="1:21">
      <c r="A780" t="s">
        <v>5086</v>
      </c>
      <c r="B780" t="s">
        <v>5087</v>
      </c>
      <c r="C780" t="s">
        <v>5088</v>
      </c>
      <c r="D780" t="s">
        <v>1004</v>
      </c>
      <c r="E780" t="s">
        <v>227</v>
      </c>
      <c r="F780" t="s">
        <v>42</v>
      </c>
      <c r="G780" t="s">
        <v>198</v>
      </c>
      <c r="H780" t="s">
        <v>229</v>
      </c>
      <c r="I780" t="s">
        <v>229</v>
      </c>
      <c r="J780" t="s">
        <v>230</v>
      </c>
      <c r="K780">
        <v>450000</v>
      </c>
      <c r="L780" t="s">
        <v>5089</v>
      </c>
      <c r="M780" t="s">
        <v>5090</v>
      </c>
      <c r="N780" t="s">
        <v>240</v>
      </c>
      <c r="O780" t="s">
        <v>265</v>
      </c>
      <c r="P780" t="str">
        <f t="shared" si="12"/>
        <v>NO</v>
      </c>
      <c r="Q780" s="7">
        <v>0.1</v>
      </c>
      <c r="R780" s="7">
        <v>0.8</v>
      </c>
      <c r="S780" s="10">
        <v>0.8</v>
      </c>
      <c r="T780" s="9">
        <v>1.7000000000000002</v>
      </c>
      <c r="U780" t="s">
        <v>0</v>
      </c>
    </row>
    <row r="781" spans="1:21">
      <c r="A781" t="s">
        <v>5716</v>
      </c>
      <c r="B781" t="s">
        <v>5717</v>
      </c>
      <c r="C781" t="s">
        <v>2036</v>
      </c>
      <c r="D781" t="s">
        <v>494</v>
      </c>
      <c r="E781" t="s">
        <v>227</v>
      </c>
      <c r="F781" t="s">
        <v>150</v>
      </c>
      <c r="G781" t="s">
        <v>198</v>
      </c>
      <c r="H781" t="s">
        <v>260</v>
      </c>
      <c r="I781" t="s">
        <v>229</v>
      </c>
      <c r="J781" t="s">
        <v>230</v>
      </c>
      <c r="K781" t="s">
        <v>3281</v>
      </c>
      <c r="L781" t="s">
        <v>5718</v>
      </c>
      <c r="M781" t="s">
        <v>5719</v>
      </c>
      <c r="N781" t="s">
        <v>240</v>
      </c>
      <c r="O781" t="s">
        <v>265</v>
      </c>
      <c r="P781" t="str">
        <f t="shared" si="12"/>
        <v>NO</v>
      </c>
      <c r="Q781" s="7">
        <v>0.1</v>
      </c>
      <c r="R781" s="7">
        <v>0.8</v>
      </c>
      <c r="S781" s="10">
        <v>0.8</v>
      </c>
      <c r="T781" s="12">
        <v>1.7000000000000002</v>
      </c>
      <c r="U781" t="s">
        <v>0</v>
      </c>
    </row>
    <row r="782" spans="1:21">
      <c r="A782" t="s">
        <v>6345</v>
      </c>
      <c r="B782" t="s">
        <v>6346</v>
      </c>
      <c r="C782" t="s">
        <v>6347</v>
      </c>
      <c r="D782" t="s">
        <v>6348</v>
      </c>
      <c r="E782" t="s">
        <v>227</v>
      </c>
      <c r="F782" t="s">
        <v>150</v>
      </c>
      <c r="G782" t="s">
        <v>198</v>
      </c>
      <c r="H782" t="s">
        <v>260</v>
      </c>
      <c r="I782" t="s">
        <v>229</v>
      </c>
      <c r="J782" t="s">
        <v>230</v>
      </c>
      <c r="K782" t="s">
        <v>6349</v>
      </c>
      <c r="L782" t="s">
        <v>6350</v>
      </c>
      <c r="M782" t="s">
        <v>6351</v>
      </c>
      <c r="N782" t="s">
        <v>240</v>
      </c>
      <c r="O782" t="s">
        <v>265</v>
      </c>
      <c r="P782" t="str">
        <f t="shared" si="12"/>
        <v>NO</v>
      </c>
      <c r="Q782" s="7">
        <v>0.1</v>
      </c>
      <c r="R782" s="7">
        <v>0.8</v>
      </c>
      <c r="S782" s="10">
        <v>0.8</v>
      </c>
      <c r="T782" s="12">
        <v>1.7000000000000002</v>
      </c>
      <c r="U782" t="s">
        <v>0</v>
      </c>
    </row>
    <row r="783" spans="1:21">
      <c r="A783" t="s">
        <v>588</v>
      </c>
      <c r="B783" t="s">
        <v>589</v>
      </c>
      <c r="C783" t="s">
        <v>590</v>
      </c>
      <c r="D783" t="s">
        <v>591</v>
      </c>
      <c r="E783" t="s">
        <v>227</v>
      </c>
      <c r="F783" t="s">
        <v>72</v>
      </c>
      <c r="G783" t="s">
        <v>198</v>
      </c>
      <c r="H783" t="s">
        <v>260</v>
      </c>
      <c r="I783" t="s">
        <v>251</v>
      </c>
      <c r="J783" t="s">
        <v>230</v>
      </c>
      <c r="K783" t="s">
        <v>592</v>
      </c>
      <c r="L783" t="s">
        <v>593</v>
      </c>
      <c r="M783" t="s">
        <v>594</v>
      </c>
      <c r="N783" t="s">
        <v>595</v>
      </c>
      <c r="O783" t="s">
        <v>6640</v>
      </c>
      <c r="P783" t="str">
        <f t="shared" si="12"/>
        <v>NO</v>
      </c>
      <c r="Q783" s="7">
        <v>0.1</v>
      </c>
      <c r="R783" s="7">
        <v>0.8</v>
      </c>
      <c r="S783" s="10">
        <v>0.8</v>
      </c>
      <c r="T783" s="9">
        <v>1.7000000000000002</v>
      </c>
      <c r="U783" t="s">
        <v>0</v>
      </c>
    </row>
    <row r="784" spans="1:21">
      <c r="A784" t="s">
        <v>1032</v>
      </c>
      <c r="B784" t="s">
        <v>1033</v>
      </c>
      <c r="C784" t="s">
        <v>1034</v>
      </c>
      <c r="D784" t="s">
        <v>1035</v>
      </c>
      <c r="E784" t="s">
        <v>250</v>
      </c>
      <c r="F784" t="s">
        <v>168</v>
      </c>
      <c r="G784" t="s">
        <v>198</v>
      </c>
      <c r="H784" t="s">
        <v>229</v>
      </c>
      <c r="I784" t="s">
        <v>260</v>
      </c>
      <c r="J784" t="s">
        <v>230</v>
      </c>
      <c r="K784" t="s">
        <v>1036</v>
      </c>
      <c r="L784" t="s">
        <v>1037</v>
      </c>
      <c r="M784" t="s">
        <v>1038</v>
      </c>
      <c r="N784" t="s">
        <v>1039</v>
      </c>
      <c r="O784" t="s">
        <v>6650</v>
      </c>
      <c r="P784" t="str">
        <f t="shared" si="12"/>
        <v>NO</v>
      </c>
      <c r="Q784" s="7">
        <v>0.1</v>
      </c>
      <c r="R784" s="7">
        <v>0.8</v>
      </c>
      <c r="S784" s="10">
        <v>0.8</v>
      </c>
      <c r="T784" s="9">
        <v>1.7000000000000002</v>
      </c>
      <c r="U784" t="s">
        <v>0</v>
      </c>
    </row>
    <row r="785" spans="1:21">
      <c r="A785" t="s">
        <v>1086</v>
      </c>
      <c r="B785" t="s">
        <v>1087</v>
      </c>
      <c r="C785" t="s">
        <v>1088</v>
      </c>
      <c r="D785" t="s">
        <v>1089</v>
      </c>
      <c r="E785" t="s">
        <v>227</v>
      </c>
      <c r="F785" t="s">
        <v>191</v>
      </c>
      <c r="G785" t="s">
        <v>198</v>
      </c>
      <c r="H785" t="s">
        <v>229</v>
      </c>
      <c r="I785" t="s">
        <v>240</v>
      </c>
      <c r="J785" t="s">
        <v>230</v>
      </c>
      <c r="K785" t="s">
        <v>1090</v>
      </c>
      <c r="L785" t="s">
        <v>1091</v>
      </c>
      <c r="M785" t="s">
        <v>1092</v>
      </c>
      <c r="N785" t="s">
        <v>1093</v>
      </c>
      <c r="O785" t="s">
        <v>2269</v>
      </c>
      <c r="P785" t="str">
        <f t="shared" si="12"/>
        <v>NO</v>
      </c>
      <c r="Q785" s="7">
        <v>0.1</v>
      </c>
      <c r="R785" s="7">
        <v>0.8</v>
      </c>
      <c r="S785" s="10">
        <v>0.8</v>
      </c>
      <c r="T785" s="9">
        <v>1.7000000000000002</v>
      </c>
      <c r="U785" t="s">
        <v>0</v>
      </c>
    </row>
    <row r="786" spans="1:21">
      <c r="A786" t="s">
        <v>2146</v>
      </c>
      <c r="B786" t="s">
        <v>2147</v>
      </c>
      <c r="C786" t="s">
        <v>2148</v>
      </c>
      <c r="D786" t="s">
        <v>2149</v>
      </c>
      <c r="E786" t="s">
        <v>227</v>
      </c>
      <c r="F786" t="s">
        <v>164</v>
      </c>
      <c r="G786" t="s">
        <v>198</v>
      </c>
      <c r="H786" t="s">
        <v>2150</v>
      </c>
      <c r="I786" t="s">
        <v>260</v>
      </c>
      <c r="J786" t="s">
        <v>230</v>
      </c>
      <c r="K786" t="s">
        <v>2151</v>
      </c>
      <c r="L786" t="s">
        <v>2152</v>
      </c>
      <c r="M786" t="s">
        <v>2153</v>
      </c>
      <c r="N786" t="s">
        <v>2154</v>
      </c>
      <c r="O786" t="s">
        <v>6665</v>
      </c>
      <c r="P786" t="str">
        <f t="shared" si="12"/>
        <v>NO</v>
      </c>
      <c r="Q786" s="7">
        <v>0.1</v>
      </c>
      <c r="R786" s="7">
        <v>0.8</v>
      </c>
      <c r="S786" s="10">
        <v>0.8</v>
      </c>
      <c r="T786" s="9">
        <v>1.7000000000000002</v>
      </c>
      <c r="U786" t="s">
        <v>0</v>
      </c>
    </row>
    <row r="787" spans="1:21">
      <c r="A787" t="s">
        <v>2183</v>
      </c>
      <c r="B787" t="s">
        <v>2184</v>
      </c>
      <c r="C787" t="s">
        <v>2185</v>
      </c>
      <c r="D787" t="s">
        <v>2186</v>
      </c>
      <c r="E787" t="s">
        <v>227</v>
      </c>
      <c r="F787" t="s">
        <v>166</v>
      </c>
      <c r="G787" t="s">
        <v>198</v>
      </c>
      <c r="H787" t="s">
        <v>229</v>
      </c>
      <c r="I787" t="s">
        <v>240</v>
      </c>
      <c r="J787" t="s">
        <v>230</v>
      </c>
      <c r="K787" t="s">
        <v>2187</v>
      </c>
      <c r="L787" t="s">
        <v>2188</v>
      </c>
      <c r="M787" t="s">
        <v>2189</v>
      </c>
      <c r="N787" t="s">
        <v>240</v>
      </c>
      <c r="O787" t="s">
        <v>6666</v>
      </c>
      <c r="P787" t="str">
        <f t="shared" si="12"/>
        <v>NO</v>
      </c>
      <c r="Q787" s="7">
        <v>0.1</v>
      </c>
      <c r="R787" s="7">
        <v>0.8</v>
      </c>
      <c r="S787" s="10">
        <v>0.8</v>
      </c>
      <c r="T787" s="9">
        <v>1.7000000000000002</v>
      </c>
      <c r="U787" t="s">
        <v>0</v>
      </c>
    </row>
    <row r="788" spans="1:21">
      <c r="A788" t="s">
        <v>588</v>
      </c>
      <c r="B788" t="s">
        <v>3599</v>
      </c>
      <c r="C788" t="s">
        <v>3600</v>
      </c>
      <c r="D788" t="s">
        <v>3601</v>
      </c>
      <c r="E788" t="s">
        <v>227</v>
      </c>
      <c r="F788" t="s">
        <v>72</v>
      </c>
      <c r="G788" t="s">
        <v>198</v>
      </c>
      <c r="H788" t="s">
        <v>260</v>
      </c>
      <c r="I788" t="s">
        <v>251</v>
      </c>
      <c r="J788" t="s">
        <v>230</v>
      </c>
      <c r="K788" t="s">
        <v>3602</v>
      </c>
      <c r="L788" t="s">
        <v>3603</v>
      </c>
      <c r="M788" t="s">
        <v>3604</v>
      </c>
      <c r="N788" t="s">
        <v>921</v>
      </c>
      <c r="O788" t="s">
        <v>6648</v>
      </c>
      <c r="P788" t="str">
        <f t="shared" si="12"/>
        <v>NO</v>
      </c>
      <c r="Q788" s="7">
        <v>0.1</v>
      </c>
      <c r="R788" s="7">
        <v>0.8</v>
      </c>
      <c r="S788" s="10">
        <v>0.8</v>
      </c>
      <c r="T788" s="9">
        <v>1.7000000000000002</v>
      </c>
      <c r="U788" t="s">
        <v>0</v>
      </c>
    </row>
    <row r="789" spans="1:21">
      <c r="A789" t="s">
        <v>3734</v>
      </c>
      <c r="B789" t="s">
        <v>3735</v>
      </c>
      <c r="C789" t="s">
        <v>3710</v>
      </c>
      <c r="D789" t="s">
        <v>3736</v>
      </c>
      <c r="E789" t="s">
        <v>227</v>
      </c>
      <c r="F789" t="s">
        <v>150</v>
      </c>
      <c r="G789" t="s">
        <v>198</v>
      </c>
      <c r="H789" t="s">
        <v>260</v>
      </c>
      <c r="I789" t="s">
        <v>260</v>
      </c>
      <c r="J789" t="s">
        <v>230</v>
      </c>
      <c r="K789" t="s">
        <v>3737</v>
      </c>
      <c r="L789" t="s">
        <v>3738</v>
      </c>
      <c r="M789" t="s">
        <v>3739</v>
      </c>
      <c r="N789" t="s">
        <v>3740</v>
      </c>
      <c r="O789" t="s">
        <v>6705</v>
      </c>
      <c r="P789" t="str">
        <f t="shared" si="12"/>
        <v>NO</v>
      </c>
      <c r="Q789" s="7">
        <v>0.1</v>
      </c>
      <c r="R789" s="7">
        <v>0.8</v>
      </c>
      <c r="S789" s="10">
        <v>0.8</v>
      </c>
      <c r="T789" s="12">
        <v>1.7000000000000002</v>
      </c>
      <c r="U789" t="s">
        <v>0</v>
      </c>
    </row>
    <row r="790" spans="1:21">
      <c r="A790" t="s">
        <v>4275</v>
      </c>
      <c r="B790" t="s">
        <v>4276</v>
      </c>
      <c r="C790" t="s">
        <v>4277</v>
      </c>
      <c r="D790" t="s">
        <v>4819</v>
      </c>
      <c r="E790" t="s">
        <v>227</v>
      </c>
      <c r="F790" t="s">
        <v>168</v>
      </c>
      <c r="G790" t="s">
        <v>198</v>
      </c>
      <c r="H790" t="s">
        <v>229</v>
      </c>
      <c r="I790" t="s">
        <v>240</v>
      </c>
      <c r="J790" t="s">
        <v>230</v>
      </c>
      <c r="K790" t="s">
        <v>915</v>
      </c>
      <c r="L790" t="s">
        <v>4820</v>
      </c>
      <c r="M790" t="s">
        <v>4821</v>
      </c>
      <c r="N790" t="s">
        <v>234</v>
      </c>
      <c r="O790" t="s">
        <v>2603</v>
      </c>
      <c r="P790" t="str">
        <f t="shared" si="12"/>
        <v>NO</v>
      </c>
      <c r="Q790" s="7">
        <v>0.1</v>
      </c>
      <c r="R790" s="7">
        <v>0.8</v>
      </c>
      <c r="S790" s="10">
        <v>0.8</v>
      </c>
      <c r="T790" s="9">
        <v>1.7000000000000002</v>
      </c>
      <c r="U790" t="s">
        <v>0</v>
      </c>
    </row>
    <row r="791" spans="1:21">
      <c r="A791" t="s">
        <v>2356</v>
      </c>
      <c r="B791" t="s">
        <v>2357</v>
      </c>
      <c r="C791" t="s">
        <v>2358</v>
      </c>
      <c r="D791" t="s">
        <v>2359</v>
      </c>
      <c r="E791" t="s">
        <v>227</v>
      </c>
      <c r="F791" t="s">
        <v>428</v>
      </c>
      <c r="G791" t="s">
        <v>198</v>
      </c>
      <c r="H791" t="s">
        <v>229</v>
      </c>
      <c r="I791" t="s">
        <v>240</v>
      </c>
      <c r="J791" t="s">
        <v>230</v>
      </c>
      <c r="K791" t="s">
        <v>2360</v>
      </c>
      <c r="L791" t="s">
        <v>2361</v>
      </c>
      <c r="M791" t="s">
        <v>2362</v>
      </c>
      <c r="N791" t="s">
        <v>240</v>
      </c>
      <c r="O791" t="s">
        <v>265</v>
      </c>
      <c r="P791" t="str">
        <f t="shared" si="12"/>
        <v>NO</v>
      </c>
      <c r="Q791" s="7">
        <v>0.1</v>
      </c>
      <c r="R791" s="7">
        <v>0.8</v>
      </c>
      <c r="S791" s="10">
        <v>0.8</v>
      </c>
      <c r="T791" s="9">
        <v>1.7000000000000002</v>
      </c>
      <c r="U791" t="s">
        <v>0</v>
      </c>
    </row>
    <row r="792" spans="1:21">
      <c r="A792" t="s">
        <v>5346</v>
      </c>
      <c r="B792" t="s">
        <v>5347</v>
      </c>
      <c r="C792" t="s">
        <v>4262</v>
      </c>
      <c r="D792" t="s">
        <v>2114</v>
      </c>
      <c r="E792" t="s">
        <v>250</v>
      </c>
      <c r="F792" t="s">
        <v>168</v>
      </c>
      <c r="G792" t="s">
        <v>198</v>
      </c>
      <c r="H792" t="s">
        <v>260</v>
      </c>
      <c r="I792" t="s">
        <v>240</v>
      </c>
      <c r="J792" t="s">
        <v>230</v>
      </c>
      <c r="K792" t="s">
        <v>5348</v>
      </c>
      <c r="L792" t="s">
        <v>5349</v>
      </c>
      <c r="M792" t="s">
        <v>5350</v>
      </c>
      <c r="N792" t="s">
        <v>921</v>
      </c>
      <c r="O792" t="s">
        <v>6648</v>
      </c>
      <c r="P792" t="str">
        <f t="shared" si="12"/>
        <v>NO</v>
      </c>
      <c r="Q792" s="7">
        <v>0.1</v>
      </c>
      <c r="R792" s="7">
        <v>0.8</v>
      </c>
      <c r="S792" s="10">
        <v>0.8</v>
      </c>
      <c r="T792" s="9">
        <v>1.7000000000000002</v>
      </c>
      <c r="U792" t="s">
        <v>0</v>
      </c>
    </row>
    <row r="793" spans="1:21">
      <c r="A793" t="s">
        <v>5398</v>
      </c>
      <c r="B793" t="s">
        <v>5399</v>
      </c>
      <c r="C793" t="s">
        <v>5400</v>
      </c>
      <c r="D793" t="s">
        <v>854</v>
      </c>
      <c r="E793" t="s">
        <v>227</v>
      </c>
      <c r="F793" t="s">
        <v>42</v>
      </c>
      <c r="G793" t="s">
        <v>198</v>
      </c>
      <c r="H793" t="s">
        <v>260</v>
      </c>
      <c r="I793" t="s">
        <v>251</v>
      </c>
      <c r="J793" t="s">
        <v>230</v>
      </c>
      <c r="K793" t="s">
        <v>5401</v>
      </c>
      <c r="L793" t="s">
        <v>5402</v>
      </c>
      <c r="M793" t="s">
        <v>5403</v>
      </c>
      <c r="N793" t="s">
        <v>296</v>
      </c>
      <c r="O793" t="s">
        <v>3117</v>
      </c>
      <c r="P793" t="str">
        <f t="shared" si="12"/>
        <v>NO</v>
      </c>
      <c r="Q793" s="7">
        <v>0.1</v>
      </c>
      <c r="R793" s="7">
        <v>0.8</v>
      </c>
      <c r="S793" s="10">
        <v>0.8</v>
      </c>
      <c r="T793" s="9">
        <v>1.7000000000000002</v>
      </c>
      <c r="U793" t="s">
        <v>0</v>
      </c>
    </row>
    <row r="794" spans="1:21">
      <c r="A794" t="s">
        <v>5796</v>
      </c>
      <c r="B794" t="s">
        <v>5797</v>
      </c>
      <c r="C794" t="s">
        <v>5798</v>
      </c>
      <c r="D794" t="s">
        <v>5799</v>
      </c>
      <c r="E794" t="s">
        <v>227</v>
      </c>
      <c r="F794" t="s">
        <v>187</v>
      </c>
      <c r="G794" t="s">
        <v>198</v>
      </c>
      <c r="H794" t="s">
        <v>260</v>
      </c>
      <c r="I794" t="s">
        <v>251</v>
      </c>
      <c r="J794" t="s">
        <v>230</v>
      </c>
      <c r="K794" t="s">
        <v>5800</v>
      </c>
      <c r="L794" t="s">
        <v>5801</v>
      </c>
      <c r="M794" t="s">
        <v>5802</v>
      </c>
      <c r="N794" t="s">
        <v>296</v>
      </c>
      <c r="O794" t="s">
        <v>3117</v>
      </c>
      <c r="P794" t="str">
        <f t="shared" si="12"/>
        <v>NO</v>
      </c>
      <c r="Q794" s="7">
        <v>0.1</v>
      </c>
      <c r="R794" s="7">
        <v>0.8</v>
      </c>
      <c r="S794" s="10">
        <v>0.8</v>
      </c>
      <c r="T794" s="9">
        <v>1.7000000000000002</v>
      </c>
      <c r="U794" t="s">
        <v>0</v>
      </c>
    </row>
    <row r="795" spans="1:21">
      <c r="A795" t="s">
        <v>2989</v>
      </c>
      <c r="B795" t="s">
        <v>6159</v>
      </c>
      <c r="C795" t="s">
        <v>6160</v>
      </c>
      <c r="D795" t="s">
        <v>2992</v>
      </c>
      <c r="E795" t="s">
        <v>227</v>
      </c>
      <c r="F795" t="s">
        <v>824</v>
      </c>
      <c r="G795" t="s">
        <v>198</v>
      </c>
      <c r="H795" t="s">
        <v>229</v>
      </c>
      <c r="I795" t="s">
        <v>260</v>
      </c>
      <c r="J795" t="s">
        <v>230</v>
      </c>
      <c r="K795" t="s">
        <v>3341</v>
      </c>
      <c r="L795" t="s">
        <v>6161</v>
      </c>
      <c r="M795" t="s">
        <v>6162</v>
      </c>
      <c r="N795" t="s">
        <v>6163</v>
      </c>
      <c r="O795" t="s">
        <v>6757</v>
      </c>
      <c r="P795" t="str">
        <f t="shared" si="12"/>
        <v>NO</v>
      </c>
      <c r="Q795" s="7">
        <v>0.1</v>
      </c>
      <c r="R795" s="7">
        <v>0.8</v>
      </c>
      <c r="S795" s="10">
        <v>0.8</v>
      </c>
      <c r="T795" s="9">
        <v>1.7000000000000002</v>
      </c>
      <c r="U795" t="s">
        <v>0</v>
      </c>
    </row>
    <row r="796" spans="1:21">
      <c r="A796" t="s">
        <v>1968</v>
      </c>
      <c r="B796" t="s">
        <v>1969</v>
      </c>
      <c r="C796" t="s">
        <v>1970</v>
      </c>
      <c r="D796" t="s">
        <v>1971</v>
      </c>
      <c r="E796" t="s">
        <v>250</v>
      </c>
      <c r="F796" t="s">
        <v>187</v>
      </c>
      <c r="G796" t="s">
        <v>198</v>
      </c>
      <c r="H796" t="s">
        <v>260</v>
      </c>
      <c r="I796" t="s">
        <v>251</v>
      </c>
      <c r="J796" t="s">
        <v>230</v>
      </c>
      <c r="K796" t="s">
        <v>1972</v>
      </c>
      <c r="L796" t="s">
        <v>1973</v>
      </c>
      <c r="M796" t="s">
        <v>1974</v>
      </c>
      <c r="N796" t="s">
        <v>265</v>
      </c>
      <c r="O796" t="s">
        <v>265</v>
      </c>
      <c r="P796" t="str">
        <f t="shared" si="12"/>
        <v>NO</v>
      </c>
      <c r="Q796" s="7">
        <v>0.1</v>
      </c>
      <c r="R796" s="7">
        <v>0.8</v>
      </c>
      <c r="S796" s="10">
        <v>0.8</v>
      </c>
      <c r="T796" s="9">
        <v>1.7000000000000002</v>
      </c>
      <c r="U796" t="s">
        <v>0</v>
      </c>
    </row>
    <row r="797" spans="1:21">
      <c r="A797" t="s">
        <v>2278</v>
      </c>
      <c r="B797" t="s">
        <v>2279</v>
      </c>
      <c r="C797" t="s">
        <v>198</v>
      </c>
      <c r="D797" t="s">
        <v>2280</v>
      </c>
      <c r="E797" t="s">
        <v>250</v>
      </c>
      <c r="F797" t="s">
        <v>191</v>
      </c>
      <c r="G797" t="s">
        <v>198</v>
      </c>
      <c r="H797" t="s">
        <v>229</v>
      </c>
      <c r="I797" t="s">
        <v>240</v>
      </c>
      <c r="J797" t="s">
        <v>230</v>
      </c>
      <c r="K797" t="s">
        <v>985</v>
      </c>
      <c r="L797" t="s">
        <v>2281</v>
      </c>
      <c r="M797" t="s">
        <v>2282</v>
      </c>
      <c r="N797" t="s">
        <v>265</v>
      </c>
      <c r="O797" t="s">
        <v>265</v>
      </c>
      <c r="P797" t="str">
        <f t="shared" si="12"/>
        <v>NO</v>
      </c>
      <c r="Q797" s="7">
        <v>0.1</v>
      </c>
      <c r="R797" s="7">
        <v>0.8</v>
      </c>
      <c r="S797" s="10">
        <v>0.8</v>
      </c>
      <c r="T797" s="9">
        <v>1.7000000000000002</v>
      </c>
      <c r="U797" t="s">
        <v>0</v>
      </c>
    </row>
    <row r="798" spans="1:21">
      <c r="A798" t="s">
        <v>2322</v>
      </c>
      <c r="B798" t="s">
        <v>2323</v>
      </c>
      <c r="C798" t="s">
        <v>2324</v>
      </c>
      <c r="D798" t="s">
        <v>2114</v>
      </c>
      <c r="E798" t="s">
        <v>250</v>
      </c>
      <c r="F798" t="s">
        <v>176</v>
      </c>
      <c r="G798" t="s">
        <v>198</v>
      </c>
      <c r="H798" t="s">
        <v>229</v>
      </c>
      <c r="I798" t="s">
        <v>240</v>
      </c>
      <c r="J798" t="s">
        <v>230</v>
      </c>
      <c r="K798" t="s">
        <v>1263</v>
      </c>
      <c r="L798" t="s">
        <v>2325</v>
      </c>
      <c r="M798" t="s">
        <v>2326</v>
      </c>
      <c r="N798" t="s">
        <v>240</v>
      </c>
      <c r="O798" t="s">
        <v>265</v>
      </c>
      <c r="P798" t="str">
        <f t="shared" si="12"/>
        <v>NO</v>
      </c>
      <c r="Q798" s="7">
        <v>0.1</v>
      </c>
      <c r="R798" s="7">
        <v>0.8</v>
      </c>
      <c r="S798" s="10">
        <v>0.8</v>
      </c>
      <c r="T798" s="9">
        <v>1.7000000000000002</v>
      </c>
      <c r="U798" t="s">
        <v>0</v>
      </c>
    </row>
    <row r="799" spans="1:21">
      <c r="A799" t="s">
        <v>2773</v>
      </c>
      <c r="B799" t="s">
        <v>2774</v>
      </c>
      <c r="C799" t="s">
        <v>2775</v>
      </c>
      <c r="D799" t="s">
        <v>2776</v>
      </c>
      <c r="E799" t="s">
        <v>227</v>
      </c>
      <c r="F799" t="s">
        <v>193</v>
      </c>
      <c r="G799" t="s">
        <v>198</v>
      </c>
      <c r="H799" t="s">
        <v>292</v>
      </c>
      <c r="I799" t="s">
        <v>240</v>
      </c>
      <c r="J799" t="s">
        <v>230</v>
      </c>
      <c r="K799" t="s">
        <v>709</v>
      </c>
      <c r="L799" t="s">
        <v>2777</v>
      </c>
      <c r="M799" t="s">
        <v>2778</v>
      </c>
      <c r="N799" t="s">
        <v>240</v>
      </c>
      <c r="O799" t="s">
        <v>265</v>
      </c>
      <c r="P799" t="str">
        <f t="shared" si="12"/>
        <v>NO</v>
      </c>
      <c r="Q799" s="7">
        <v>0.1</v>
      </c>
      <c r="R799" s="7">
        <v>0.8</v>
      </c>
      <c r="S799" s="10">
        <v>0.8</v>
      </c>
      <c r="T799" s="9">
        <v>1.7000000000000002</v>
      </c>
      <c r="U799" t="s">
        <v>0</v>
      </c>
    </row>
    <row r="800" spans="1:21">
      <c r="A800" t="s">
        <v>3016</v>
      </c>
      <c r="B800" t="s">
        <v>3017</v>
      </c>
      <c r="C800" t="s">
        <v>3018</v>
      </c>
      <c r="D800" t="s">
        <v>3019</v>
      </c>
      <c r="E800" t="s">
        <v>227</v>
      </c>
      <c r="F800" t="s">
        <v>147</v>
      </c>
      <c r="G800" t="s">
        <v>198</v>
      </c>
      <c r="H800" t="s">
        <v>260</v>
      </c>
      <c r="I800" t="s">
        <v>240</v>
      </c>
      <c r="J800" t="s">
        <v>230</v>
      </c>
      <c r="K800" t="s">
        <v>3020</v>
      </c>
      <c r="L800" t="s">
        <v>3021</v>
      </c>
      <c r="M800" t="s">
        <v>3022</v>
      </c>
      <c r="N800" t="s">
        <v>240</v>
      </c>
      <c r="O800" t="s">
        <v>265</v>
      </c>
      <c r="P800" t="str">
        <f t="shared" si="12"/>
        <v>NO</v>
      </c>
      <c r="Q800" s="7">
        <v>0.1</v>
      </c>
      <c r="R800" s="7">
        <v>0.8</v>
      </c>
      <c r="S800" s="10">
        <v>0.8</v>
      </c>
      <c r="T800" s="9">
        <v>1.7000000000000002</v>
      </c>
      <c r="U800" t="s">
        <v>0</v>
      </c>
    </row>
    <row r="801" spans="1:21">
      <c r="A801" t="s">
        <v>3540</v>
      </c>
      <c r="B801" t="s">
        <v>3541</v>
      </c>
      <c r="C801" t="s">
        <v>3542</v>
      </c>
      <c r="D801" t="s">
        <v>2114</v>
      </c>
      <c r="E801" t="s">
        <v>227</v>
      </c>
      <c r="F801" t="s">
        <v>824</v>
      </c>
      <c r="G801" t="s">
        <v>198</v>
      </c>
      <c r="H801" t="s">
        <v>229</v>
      </c>
      <c r="I801" t="s">
        <v>251</v>
      </c>
      <c r="J801" t="s">
        <v>230</v>
      </c>
      <c r="K801">
        <v>1200</v>
      </c>
      <c r="L801" t="s">
        <v>3543</v>
      </c>
      <c r="M801" t="s">
        <v>3544</v>
      </c>
      <c r="N801" t="s">
        <v>240</v>
      </c>
      <c r="O801" t="s">
        <v>265</v>
      </c>
      <c r="P801" t="str">
        <f t="shared" si="12"/>
        <v>NO</v>
      </c>
      <c r="Q801" s="7">
        <v>0.1</v>
      </c>
      <c r="R801" s="7">
        <v>0.8</v>
      </c>
      <c r="S801" s="10">
        <v>0.8</v>
      </c>
      <c r="T801" s="9">
        <v>1.7000000000000002</v>
      </c>
      <c r="U801" t="s">
        <v>0</v>
      </c>
    </row>
    <row r="802" spans="1:21">
      <c r="A802" t="s">
        <v>3674</v>
      </c>
      <c r="B802" t="s">
        <v>3675</v>
      </c>
      <c r="C802" t="s">
        <v>3676</v>
      </c>
      <c r="D802" t="s">
        <v>3677</v>
      </c>
      <c r="E802" t="s">
        <v>227</v>
      </c>
      <c r="F802" t="s">
        <v>18</v>
      </c>
      <c r="G802" t="s">
        <v>198</v>
      </c>
      <c r="H802" t="s">
        <v>229</v>
      </c>
      <c r="I802" t="s">
        <v>251</v>
      </c>
      <c r="J802" t="s">
        <v>230</v>
      </c>
      <c r="K802" t="s">
        <v>1442</v>
      </c>
      <c r="L802" t="s">
        <v>3678</v>
      </c>
      <c r="M802" t="s">
        <v>3679</v>
      </c>
      <c r="N802" t="s">
        <v>240</v>
      </c>
      <c r="O802" t="s">
        <v>265</v>
      </c>
      <c r="P802" t="str">
        <f t="shared" si="12"/>
        <v>NO</v>
      </c>
      <c r="Q802" s="7">
        <v>0.1</v>
      </c>
      <c r="R802" s="7">
        <v>0.8</v>
      </c>
      <c r="S802" s="10">
        <v>0.8</v>
      </c>
      <c r="T802" s="9">
        <v>1.7000000000000002</v>
      </c>
      <c r="U802" t="s">
        <v>0</v>
      </c>
    </row>
    <row r="803" spans="1:21">
      <c r="A803" t="s">
        <v>4143</v>
      </c>
      <c r="B803" t="s">
        <v>4144</v>
      </c>
      <c r="C803" t="s">
        <v>4145</v>
      </c>
      <c r="D803" t="s">
        <v>2114</v>
      </c>
      <c r="E803" t="s">
        <v>227</v>
      </c>
      <c r="F803" t="s">
        <v>168</v>
      </c>
      <c r="G803" t="s">
        <v>198</v>
      </c>
      <c r="H803" t="s">
        <v>229</v>
      </c>
      <c r="I803" t="s">
        <v>240</v>
      </c>
      <c r="J803" t="s">
        <v>230</v>
      </c>
      <c r="K803" t="s">
        <v>4146</v>
      </c>
      <c r="L803" t="s">
        <v>4147</v>
      </c>
      <c r="M803" t="s">
        <v>4148</v>
      </c>
      <c r="N803" t="s">
        <v>240</v>
      </c>
      <c r="O803" t="s">
        <v>265</v>
      </c>
      <c r="P803" t="str">
        <f t="shared" si="12"/>
        <v>NO</v>
      </c>
      <c r="Q803" s="7">
        <v>0.1</v>
      </c>
      <c r="R803" s="7">
        <v>0.8</v>
      </c>
      <c r="S803" s="10">
        <v>0.8</v>
      </c>
      <c r="T803" s="9">
        <v>1.7000000000000002</v>
      </c>
      <c r="U803" t="s">
        <v>0</v>
      </c>
    </row>
    <row r="804" spans="1:21">
      <c r="A804" t="s">
        <v>4174</v>
      </c>
      <c r="B804" t="s">
        <v>4175</v>
      </c>
      <c r="C804" t="s">
        <v>4176</v>
      </c>
      <c r="D804" t="s">
        <v>848</v>
      </c>
      <c r="E804" t="s">
        <v>250</v>
      </c>
      <c r="F804" t="s">
        <v>168</v>
      </c>
      <c r="G804" t="s">
        <v>198</v>
      </c>
      <c r="H804" t="s">
        <v>229</v>
      </c>
      <c r="I804" t="s">
        <v>240</v>
      </c>
      <c r="J804" t="s">
        <v>230</v>
      </c>
      <c r="K804" t="s">
        <v>4177</v>
      </c>
      <c r="L804" t="s">
        <v>4178</v>
      </c>
      <c r="M804" t="s">
        <v>4179</v>
      </c>
      <c r="N804" t="s">
        <v>240</v>
      </c>
      <c r="O804" t="s">
        <v>265</v>
      </c>
      <c r="P804" t="str">
        <f t="shared" si="12"/>
        <v>NO</v>
      </c>
      <c r="Q804" s="7">
        <v>0.1</v>
      </c>
      <c r="R804" s="7">
        <v>0.8</v>
      </c>
      <c r="S804" s="10">
        <v>0.8</v>
      </c>
      <c r="T804" s="9">
        <v>1.7000000000000002</v>
      </c>
      <c r="U804" t="s">
        <v>0</v>
      </c>
    </row>
    <row r="805" spans="1:21">
      <c r="A805" t="s">
        <v>4185</v>
      </c>
      <c r="B805" t="s">
        <v>4186</v>
      </c>
      <c r="C805" t="s">
        <v>4187</v>
      </c>
      <c r="D805" t="s">
        <v>2114</v>
      </c>
      <c r="E805" t="s">
        <v>250</v>
      </c>
      <c r="F805" t="s">
        <v>168</v>
      </c>
      <c r="G805" t="s">
        <v>198</v>
      </c>
      <c r="H805" t="s">
        <v>229</v>
      </c>
      <c r="I805" t="s">
        <v>260</v>
      </c>
      <c r="J805" t="s">
        <v>230</v>
      </c>
      <c r="K805" t="s">
        <v>4188</v>
      </c>
      <c r="L805" t="s">
        <v>4189</v>
      </c>
      <c r="M805" t="s">
        <v>4190</v>
      </c>
      <c r="N805" t="s">
        <v>240</v>
      </c>
      <c r="O805" t="s">
        <v>265</v>
      </c>
      <c r="P805" t="str">
        <f t="shared" si="12"/>
        <v>NO</v>
      </c>
      <c r="Q805" s="7">
        <v>0.1</v>
      </c>
      <c r="R805" s="7">
        <v>0.8</v>
      </c>
      <c r="S805" s="10">
        <v>0.8</v>
      </c>
      <c r="T805" s="9">
        <v>1.7000000000000002</v>
      </c>
      <c r="U805" t="s">
        <v>0</v>
      </c>
    </row>
    <row r="806" spans="1:21">
      <c r="A806" t="s">
        <v>4195</v>
      </c>
      <c r="B806" t="s">
        <v>4196</v>
      </c>
      <c r="C806" t="s">
        <v>4197</v>
      </c>
      <c r="D806" t="s">
        <v>4198</v>
      </c>
      <c r="E806" t="s">
        <v>227</v>
      </c>
      <c r="F806" t="s">
        <v>168</v>
      </c>
      <c r="G806" t="s">
        <v>198</v>
      </c>
      <c r="H806" t="s">
        <v>260</v>
      </c>
      <c r="I806" t="s">
        <v>240</v>
      </c>
      <c r="J806" t="s">
        <v>230</v>
      </c>
      <c r="K806" t="s">
        <v>240</v>
      </c>
      <c r="L806" t="s">
        <v>4199</v>
      </c>
      <c r="M806" t="s">
        <v>4200</v>
      </c>
      <c r="N806" t="s">
        <v>240</v>
      </c>
      <c r="O806" t="s">
        <v>265</v>
      </c>
      <c r="P806" t="str">
        <f t="shared" si="12"/>
        <v>NO</v>
      </c>
      <c r="Q806" s="7">
        <v>0.1</v>
      </c>
      <c r="R806" s="7">
        <v>0.8</v>
      </c>
      <c r="S806" s="10">
        <v>0.8</v>
      </c>
      <c r="T806" s="9">
        <v>1.7000000000000002</v>
      </c>
      <c r="U806" t="s">
        <v>0</v>
      </c>
    </row>
    <row r="807" spans="1:21">
      <c r="A807" t="s">
        <v>4201</v>
      </c>
      <c r="B807" t="s">
        <v>4202</v>
      </c>
      <c r="C807" t="s">
        <v>4203</v>
      </c>
      <c r="D807" t="s">
        <v>4204</v>
      </c>
      <c r="E807" t="s">
        <v>227</v>
      </c>
      <c r="F807" t="s">
        <v>168</v>
      </c>
      <c r="G807" t="s">
        <v>198</v>
      </c>
      <c r="H807" t="s">
        <v>229</v>
      </c>
      <c r="I807" t="s">
        <v>260</v>
      </c>
      <c r="J807" t="s">
        <v>230</v>
      </c>
      <c r="K807" t="s">
        <v>761</v>
      </c>
      <c r="L807" t="s">
        <v>4205</v>
      </c>
      <c r="M807" t="s">
        <v>4206</v>
      </c>
      <c r="N807" t="s">
        <v>240</v>
      </c>
      <c r="O807" t="s">
        <v>265</v>
      </c>
      <c r="P807" t="str">
        <f t="shared" si="12"/>
        <v>NO</v>
      </c>
      <c r="Q807" s="7">
        <v>0.1</v>
      </c>
      <c r="R807" s="7">
        <v>0.8</v>
      </c>
      <c r="S807" s="10">
        <v>0.8</v>
      </c>
      <c r="T807" s="9">
        <v>1.7000000000000002</v>
      </c>
      <c r="U807" t="s">
        <v>0</v>
      </c>
    </row>
    <row r="808" spans="1:21">
      <c r="A808" t="s">
        <v>4207</v>
      </c>
      <c r="B808" t="s">
        <v>4208</v>
      </c>
      <c r="C808" t="s">
        <v>4209</v>
      </c>
      <c r="D808" t="s">
        <v>2114</v>
      </c>
      <c r="E808" t="s">
        <v>227</v>
      </c>
      <c r="F808" t="s">
        <v>168</v>
      </c>
      <c r="G808" t="s">
        <v>198</v>
      </c>
      <c r="H808" t="s">
        <v>229</v>
      </c>
      <c r="I808" t="s">
        <v>240</v>
      </c>
      <c r="J808" t="s">
        <v>230</v>
      </c>
      <c r="K808" t="s">
        <v>4210</v>
      </c>
      <c r="L808" t="s">
        <v>4211</v>
      </c>
      <c r="M808" t="s">
        <v>4212</v>
      </c>
      <c r="N808" t="s">
        <v>240</v>
      </c>
      <c r="O808" t="s">
        <v>265</v>
      </c>
      <c r="P808" t="str">
        <f t="shared" si="12"/>
        <v>NO</v>
      </c>
      <c r="Q808" s="7">
        <v>0.1</v>
      </c>
      <c r="R808" s="7">
        <v>0.8</v>
      </c>
      <c r="S808" s="10">
        <v>0.8</v>
      </c>
      <c r="T808" s="9">
        <v>1.7000000000000002</v>
      </c>
      <c r="U808" t="s">
        <v>0</v>
      </c>
    </row>
    <row r="809" spans="1:21">
      <c r="A809" t="s">
        <v>4234</v>
      </c>
      <c r="B809" t="s">
        <v>4235</v>
      </c>
      <c r="C809" t="s">
        <v>4236</v>
      </c>
      <c r="D809" t="s">
        <v>4237</v>
      </c>
      <c r="E809" t="s">
        <v>227</v>
      </c>
      <c r="F809" t="s">
        <v>168</v>
      </c>
      <c r="G809" t="s">
        <v>198</v>
      </c>
      <c r="H809" t="s">
        <v>260</v>
      </c>
      <c r="I809" t="s">
        <v>260</v>
      </c>
      <c r="J809" t="s">
        <v>230</v>
      </c>
      <c r="K809" t="s">
        <v>4238</v>
      </c>
      <c r="L809" t="s">
        <v>4239</v>
      </c>
      <c r="M809" t="s">
        <v>4240</v>
      </c>
      <c r="N809" t="s">
        <v>234</v>
      </c>
      <c r="O809" t="s">
        <v>265</v>
      </c>
      <c r="P809" t="str">
        <f t="shared" si="12"/>
        <v>NO</v>
      </c>
      <c r="Q809" s="7">
        <v>0.1</v>
      </c>
      <c r="R809" s="7">
        <v>0.8</v>
      </c>
      <c r="S809" s="10">
        <v>0.8</v>
      </c>
      <c r="T809" s="9">
        <v>1.7000000000000002</v>
      </c>
      <c r="U809" t="s">
        <v>0</v>
      </c>
    </row>
    <row r="810" spans="1:21">
      <c r="A810" t="s">
        <v>4241</v>
      </c>
      <c r="B810" t="s">
        <v>4242</v>
      </c>
      <c r="C810" t="s">
        <v>4243</v>
      </c>
      <c r="D810" t="s">
        <v>4244</v>
      </c>
      <c r="E810" t="s">
        <v>227</v>
      </c>
      <c r="F810" t="s">
        <v>187</v>
      </c>
      <c r="G810" t="s">
        <v>198</v>
      </c>
      <c r="H810" t="s">
        <v>260</v>
      </c>
      <c r="I810" t="s">
        <v>260</v>
      </c>
      <c r="J810" t="s">
        <v>230</v>
      </c>
      <c r="K810" t="s">
        <v>4245</v>
      </c>
      <c r="L810" t="s">
        <v>4246</v>
      </c>
      <c r="M810" t="s">
        <v>4247</v>
      </c>
      <c r="N810" t="s">
        <v>234</v>
      </c>
      <c r="O810" t="s">
        <v>265</v>
      </c>
      <c r="P810" t="str">
        <f t="shared" si="12"/>
        <v>NO</v>
      </c>
      <c r="Q810" s="7">
        <v>0.1</v>
      </c>
      <c r="R810" s="7">
        <v>0.8</v>
      </c>
      <c r="S810" s="10">
        <v>0.8</v>
      </c>
      <c r="T810" s="9">
        <v>1.7000000000000002</v>
      </c>
      <c r="U810" t="s">
        <v>0</v>
      </c>
    </row>
    <row r="811" spans="1:21">
      <c r="A811" t="s">
        <v>4275</v>
      </c>
      <c r="B811" t="s">
        <v>4276</v>
      </c>
      <c r="C811" t="s">
        <v>4277</v>
      </c>
      <c r="D811" t="s">
        <v>4278</v>
      </c>
      <c r="E811" t="s">
        <v>227</v>
      </c>
      <c r="F811" t="s">
        <v>168</v>
      </c>
      <c r="G811" t="s">
        <v>198</v>
      </c>
      <c r="H811" t="s">
        <v>229</v>
      </c>
      <c r="I811" t="s">
        <v>240</v>
      </c>
      <c r="J811" t="s">
        <v>230</v>
      </c>
      <c r="K811" t="s">
        <v>4279</v>
      </c>
      <c r="L811" t="s">
        <v>4280</v>
      </c>
      <c r="M811" t="s">
        <v>4281</v>
      </c>
      <c r="N811" t="s">
        <v>240</v>
      </c>
      <c r="O811" t="s">
        <v>265</v>
      </c>
      <c r="P811" t="str">
        <f t="shared" si="12"/>
        <v>NO</v>
      </c>
      <c r="Q811" s="7">
        <v>0.1</v>
      </c>
      <c r="R811" s="7">
        <v>0.8</v>
      </c>
      <c r="S811" s="10">
        <v>0.8</v>
      </c>
      <c r="T811" s="9">
        <v>1.7000000000000002</v>
      </c>
      <c r="U811" t="s">
        <v>0</v>
      </c>
    </row>
    <row r="812" spans="1:21">
      <c r="A812" t="s">
        <v>4288</v>
      </c>
      <c r="B812" t="s">
        <v>4289</v>
      </c>
      <c r="C812" t="s">
        <v>4290</v>
      </c>
      <c r="D812" t="s">
        <v>4291</v>
      </c>
      <c r="E812" t="s">
        <v>227</v>
      </c>
      <c r="F812" t="s">
        <v>168</v>
      </c>
      <c r="G812" t="s">
        <v>198</v>
      </c>
      <c r="H812" t="s">
        <v>229</v>
      </c>
      <c r="I812" t="s">
        <v>260</v>
      </c>
      <c r="J812" t="s">
        <v>230</v>
      </c>
      <c r="K812" t="s">
        <v>761</v>
      </c>
      <c r="L812" t="s">
        <v>4292</v>
      </c>
      <c r="M812" t="s">
        <v>4293</v>
      </c>
      <c r="N812" t="s">
        <v>240</v>
      </c>
      <c r="O812" t="s">
        <v>265</v>
      </c>
      <c r="P812" t="str">
        <f t="shared" si="12"/>
        <v>NO</v>
      </c>
      <c r="Q812" s="7">
        <v>0.1</v>
      </c>
      <c r="R812" s="7">
        <v>0.8</v>
      </c>
      <c r="S812" s="10">
        <v>0.8</v>
      </c>
      <c r="T812" s="9">
        <v>1.7000000000000002</v>
      </c>
      <c r="U812" t="s">
        <v>0</v>
      </c>
    </row>
    <row r="813" spans="1:21">
      <c r="A813" t="s">
        <v>4347</v>
      </c>
      <c r="B813" t="s">
        <v>4348</v>
      </c>
      <c r="C813" t="s">
        <v>4349</v>
      </c>
      <c r="D813" t="s">
        <v>4350</v>
      </c>
      <c r="E813" t="s">
        <v>227</v>
      </c>
      <c r="F813" t="s">
        <v>168</v>
      </c>
      <c r="G813" t="s">
        <v>198</v>
      </c>
      <c r="H813" t="s">
        <v>229</v>
      </c>
      <c r="I813" t="s">
        <v>240</v>
      </c>
      <c r="J813" t="s">
        <v>230</v>
      </c>
      <c r="K813" t="s">
        <v>234</v>
      </c>
      <c r="L813" t="s">
        <v>4351</v>
      </c>
      <c r="M813" t="s">
        <v>4352</v>
      </c>
      <c r="N813" t="s">
        <v>234</v>
      </c>
      <c r="O813" t="s">
        <v>265</v>
      </c>
      <c r="P813" t="str">
        <f t="shared" si="12"/>
        <v>NO</v>
      </c>
      <c r="Q813" s="7">
        <v>0.1</v>
      </c>
      <c r="R813" s="7">
        <v>0.8</v>
      </c>
      <c r="S813" s="10">
        <v>0.8</v>
      </c>
      <c r="T813" s="9">
        <v>1.7000000000000002</v>
      </c>
      <c r="U813" t="s">
        <v>0</v>
      </c>
    </row>
    <row r="814" spans="1:21">
      <c r="A814" t="s">
        <v>4399</v>
      </c>
      <c r="B814" t="s">
        <v>4400</v>
      </c>
      <c r="C814" t="s">
        <v>4401</v>
      </c>
      <c r="D814" t="s">
        <v>3731</v>
      </c>
      <c r="E814" t="s">
        <v>250</v>
      </c>
      <c r="F814" t="s">
        <v>150</v>
      </c>
      <c r="G814" t="s">
        <v>198</v>
      </c>
      <c r="H814" t="s">
        <v>240</v>
      </c>
      <c r="I814" t="s">
        <v>240</v>
      </c>
      <c r="J814" t="s">
        <v>230</v>
      </c>
      <c r="K814" t="s">
        <v>4402</v>
      </c>
      <c r="L814" t="s">
        <v>4403</v>
      </c>
      <c r="M814" t="s">
        <v>4404</v>
      </c>
      <c r="N814" t="s">
        <v>240</v>
      </c>
      <c r="O814" t="s">
        <v>265</v>
      </c>
      <c r="P814" t="str">
        <f t="shared" si="12"/>
        <v>NO</v>
      </c>
      <c r="Q814" s="7">
        <v>0.1</v>
      </c>
      <c r="R814" s="7">
        <v>0.8</v>
      </c>
      <c r="S814" s="10">
        <v>0.8</v>
      </c>
      <c r="T814" s="12">
        <v>1.7000000000000002</v>
      </c>
      <c r="U814" t="s">
        <v>0</v>
      </c>
    </row>
    <row r="815" spans="1:21">
      <c r="A815" t="s">
        <v>4647</v>
      </c>
      <c r="B815" t="s">
        <v>4648</v>
      </c>
      <c r="C815" t="s">
        <v>4145</v>
      </c>
      <c r="D815" t="s">
        <v>2114</v>
      </c>
      <c r="E815" t="s">
        <v>227</v>
      </c>
      <c r="F815" t="s">
        <v>168</v>
      </c>
      <c r="G815" t="s">
        <v>198</v>
      </c>
      <c r="H815" t="s">
        <v>229</v>
      </c>
      <c r="I815" t="s">
        <v>260</v>
      </c>
      <c r="J815" t="s">
        <v>230</v>
      </c>
      <c r="K815" t="s">
        <v>4649</v>
      </c>
      <c r="L815" t="s">
        <v>4650</v>
      </c>
      <c r="M815" t="s">
        <v>4651</v>
      </c>
      <c r="N815" t="s">
        <v>240</v>
      </c>
      <c r="O815" t="s">
        <v>265</v>
      </c>
      <c r="P815" t="str">
        <f t="shared" si="12"/>
        <v>NO</v>
      </c>
      <c r="Q815" s="7">
        <v>0.1</v>
      </c>
      <c r="R815" s="7">
        <v>0.8</v>
      </c>
      <c r="S815" s="10">
        <v>0.8</v>
      </c>
      <c r="T815" s="9">
        <v>1.7000000000000002</v>
      </c>
      <c r="U815" t="s">
        <v>0</v>
      </c>
    </row>
    <row r="816" spans="1:21">
      <c r="A816" t="s">
        <v>4968</v>
      </c>
      <c r="B816" t="s">
        <v>4969</v>
      </c>
      <c r="C816" t="s">
        <v>4970</v>
      </c>
      <c r="D816" t="s">
        <v>3987</v>
      </c>
      <c r="E816" t="s">
        <v>227</v>
      </c>
      <c r="F816" t="s">
        <v>72</v>
      </c>
      <c r="G816" t="s">
        <v>198</v>
      </c>
      <c r="H816" t="s">
        <v>260</v>
      </c>
      <c r="I816" t="s">
        <v>260</v>
      </c>
      <c r="J816" t="s">
        <v>230</v>
      </c>
      <c r="K816" t="s">
        <v>240</v>
      </c>
      <c r="L816" t="s">
        <v>4971</v>
      </c>
      <c r="M816" t="s">
        <v>4972</v>
      </c>
      <c r="N816" t="s">
        <v>265</v>
      </c>
      <c r="O816" t="s">
        <v>265</v>
      </c>
      <c r="P816" t="str">
        <f t="shared" si="12"/>
        <v>NO</v>
      </c>
      <c r="Q816" s="7">
        <v>0.1</v>
      </c>
      <c r="R816" s="7">
        <v>0.8</v>
      </c>
      <c r="S816" s="10">
        <v>0.8</v>
      </c>
      <c r="T816" s="9">
        <v>1.7000000000000002</v>
      </c>
      <c r="U816" t="s">
        <v>0</v>
      </c>
    </row>
    <row r="817" spans="1:21">
      <c r="A817" t="s">
        <v>5131</v>
      </c>
      <c r="B817" t="s">
        <v>5132</v>
      </c>
      <c r="C817" t="s">
        <v>5133</v>
      </c>
      <c r="D817" t="s">
        <v>5134</v>
      </c>
      <c r="E817" t="s">
        <v>227</v>
      </c>
      <c r="F817" t="s">
        <v>187</v>
      </c>
      <c r="G817" t="s">
        <v>198</v>
      </c>
      <c r="H817" t="s">
        <v>229</v>
      </c>
      <c r="I817" t="s">
        <v>251</v>
      </c>
      <c r="J817" t="s">
        <v>230</v>
      </c>
      <c r="K817" t="s">
        <v>662</v>
      </c>
      <c r="L817" t="s">
        <v>5135</v>
      </c>
      <c r="M817" t="s">
        <v>5136</v>
      </c>
      <c r="N817" t="s">
        <v>265</v>
      </c>
      <c r="O817" t="s">
        <v>265</v>
      </c>
      <c r="P817" t="str">
        <f t="shared" si="12"/>
        <v>NO</v>
      </c>
      <c r="Q817" s="7">
        <v>0.1</v>
      </c>
      <c r="R817" s="7">
        <v>0.8</v>
      </c>
      <c r="S817" s="10">
        <v>0.8</v>
      </c>
      <c r="T817" s="9">
        <v>1.7000000000000002</v>
      </c>
      <c r="U817" t="s">
        <v>0</v>
      </c>
    </row>
    <row r="818" spans="1:21">
      <c r="A818" t="s">
        <v>4185</v>
      </c>
      <c r="B818" t="s">
        <v>4186</v>
      </c>
      <c r="C818" t="s">
        <v>5210</v>
      </c>
      <c r="D818" t="s">
        <v>2114</v>
      </c>
      <c r="E818" t="s">
        <v>250</v>
      </c>
      <c r="F818" t="s">
        <v>168</v>
      </c>
      <c r="G818" t="s">
        <v>198</v>
      </c>
      <c r="H818" t="s">
        <v>229</v>
      </c>
      <c r="I818" t="s">
        <v>260</v>
      </c>
      <c r="J818" t="s">
        <v>230</v>
      </c>
      <c r="K818" t="s">
        <v>761</v>
      </c>
      <c r="L818" t="s">
        <v>5211</v>
      </c>
      <c r="M818" t="s">
        <v>5212</v>
      </c>
      <c r="N818" t="s">
        <v>240</v>
      </c>
      <c r="O818" t="s">
        <v>265</v>
      </c>
      <c r="P818" t="str">
        <f t="shared" si="12"/>
        <v>NO</v>
      </c>
      <c r="Q818" s="7">
        <v>0.1</v>
      </c>
      <c r="R818" s="7">
        <v>0.8</v>
      </c>
      <c r="S818" s="10">
        <v>0.8</v>
      </c>
      <c r="T818" s="9">
        <v>1.7000000000000002</v>
      </c>
      <c r="U818" t="s">
        <v>0</v>
      </c>
    </row>
    <row r="819" spans="1:21">
      <c r="A819" t="s">
        <v>5305</v>
      </c>
      <c r="B819" t="s">
        <v>5306</v>
      </c>
      <c r="C819" t="s">
        <v>5307</v>
      </c>
      <c r="D819" t="s">
        <v>5308</v>
      </c>
      <c r="E819" t="s">
        <v>250</v>
      </c>
      <c r="F819" t="s">
        <v>18</v>
      </c>
      <c r="G819" t="s">
        <v>198</v>
      </c>
      <c r="H819" t="s">
        <v>229</v>
      </c>
      <c r="I819" t="s">
        <v>251</v>
      </c>
      <c r="J819" t="s">
        <v>230</v>
      </c>
      <c r="K819" t="s">
        <v>5309</v>
      </c>
      <c r="L819" t="s">
        <v>5310</v>
      </c>
      <c r="M819" t="s">
        <v>5311</v>
      </c>
      <c r="N819" t="s">
        <v>240</v>
      </c>
      <c r="O819" t="s">
        <v>265</v>
      </c>
      <c r="P819" t="str">
        <f t="shared" si="12"/>
        <v>NO</v>
      </c>
      <c r="Q819" s="7">
        <v>0.1</v>
      </c>
      <c r="R819" s="7">
        <v>0.8</v>
      </c>
      <c r="S819" s="10">
        <v>0.8</v>
      </c>
      <c r="T819" s="9">
        <v>1.7000000000000002</v>
      </c>
      <c r="U819" t="s">
        <v>0</v>
      </c>
    </row>
    <row r="820" spans="1:21">
      <c r="A820" t="s">
        <v>5745</v>
      </c>
      <c r="B820" t="s">
        <v>5746</v>
      </c>
      <c r="C820" t="s">
        <v>5747</v>
      </c>
      <c r="D820" t="s">
        <v>5748</v>
      </c>
      <c r="E820" t="s">
        <v>227</v>
      </c>
      <c r="F820" t="s">
        <v>42</v>
      </c>
      <c r="G820" t="s">
        <v>198</v>
      </c>
      <c r="H820" t="s">
        <v>229</v>
      </c>
      <c r="I820" t="s">
        <v>240</v>
      </c>
      <c r="J820" t="s">
        <v>230</v>
      </c>
      <c r="K820" t="s">
        <v>5749</v>
      </c>
      <c r="L820" t="s">
        <v>5750</v>
      </c>
      <c r="M820" t="s">
        <v>5751</v>
      </c>
      <c r="N820" t="s">
        <v>240</v>
      </c>
      <c r="O820" t="s">
        <v>265</v>
      </c>
      <c r="P820" t="str">
        <f t="shared" si="12"/>
        <v>NO</v>
      </c>
      <c r="Q820" s="7">
        <v>0.1</v>
      </c>
      <c r="R820" s="7">
        <v>0.8</v>
      </c>
      <c r="S820" s="10">
        <v>0.8</v>
      </c>
      <c r="T820" s="9">
        <v>1.7000000000000002</v>
      </c>
      <c r="U820" t="s">
        <v>0</v>
      </c>
    </row>
    <row r="821" spans="1:21">
      <c r="A821" t="s">
        <v>6075</v>
      </c>
      <c r="B821" t="s">
        <v>6076</v>
      </c>
      <c r="C821" t="s">
        <v>6077</v>
      </c>
      <c r="D821" t="s">
        <v>6078</v>
      </c>
      <c r="E821" t="s">
        <v>227</v>
      </c>
      <c r="F821" t="s">
        <v>168</v>
      </c>
      <c r="G821" t="s">
        <v>198</v>
      </c>
      <c r="H821" t="s">
        <v>260</v>
      </c>
      <c r="I821" t="s">
        <v>240</v>
      </c>
      <c r="J821" t="s">
        <v>230</v>
      </c>
      <c r="K821" t="s">
        <v>6079</v>
      </c>
      <c r="L821" t="s">
        <v>6080</v>
      </c>
      <c r="M821" t="s">
        <v>6081</v>
      </c>
      <c r="N821" t="s">
        <v>240</v>
      </c>
      <c r="O821" t="s">
        <v>265</v>
      </c>
      <c r="P821" t="str">
        <f t="shared" si="12"/>
        <v>NO</v>
      </c>
      <c r="Q821" s="7">
        <v>0.1</v>
      </c>
      <c r="R821" s="7">
        <v>0.8</v>
      </c>
      <c r="S821" s="10">
        <v>0.8</v>
      </c>
      <c r="T821" s="9">
        <v>1.7000000000000002</v>
      </c>
      <c r="U821" t="s">
        <v>0</v>
      </c>
    </row>
    <row r="822" spans="1:21">
      <c r="A822" t="s">
        <v>4234</v>
      </c>
      <c r="B822" t="s">
        <v>4235</v>
      </c>
      <c r="C822" t="s">
        <v>4145</v>
      </c>
      <c r="D822" t="s">
        <v>2114</v>
      </c>
      <c r="E822" t="s">
        <v>227</v>
      </c>
      <c r="F822" t="s">
        <v>168</v>
      </c>
      <c r="G822" t="s">
        <v>198</v>
      </c>
      <c r="H822" t="s">
        <v>229</v>
      </c>
      <c r="I822" t="s">
        <v>260</v>
      </c>
      <c r="J822" t="s">
        <v>230</v>
      </c>
      <c r="K822" t="s">
        <v>6104</v>
      </c>
      <c r="L822" t="s">
        <v>6105</v>
      </c>
      <c r="M822" t="s">
        <v>6106</v>
      </c>
      <c r="N822" t="s">
        <v>240</v>
      </c>
      <c r="O822" t="s">
        <v>265</v>
      </c>
      <c r="P822" t="str">
        <f t="shared" si="12"/>
        <v>NO</v>
      </c>
      <c r="Q822" s="7">
        <v>0.1</v>
      </c>
      <c r="R822" s="7">
        <v>0.8</v>
      </c>
      <c r="S822" s="10">
        <v>0.8</v>
      </c>
      <c r="T822" s="9">
        <v>1.7000000000000002</v>
      </c>
      <c r="U822" t="s">
        <v>0</v>
      </c>
    </row>
    <row r="823" spans="1:21">
      <c r="A823" t="s">
        <v>6137</v>
      </c>
      <c r="B823" t="s">
        <v>6138</v>
      </c>
      <c r="C823" t="s">
        <v>6139</v>
      </c>
      <c r="D823" t="s">
        <v>6140</v>
      </c>
      <c r="E823" t="s">
        <v>227</v>
      </c>
      <c r="F823" t="s">
        <v>168</v>
      </c>
      <c r="G823" t="s">
        <v>198</v>
      </c>
      <c r="H823" t="s">
        <v>260</v>
      </c>
      <c r="I823" t="s">
        <v>260</v>
      </c>
      <c r="J823" t="s">
        <v>230</v>
      </c>
      <c r="K823" t="s">
        <v>6141</v>
      </c>
      <c r="L823" t="s">
        <v>6142</v>
      </c>
      <c r="M823" t="s">
        <v>6143</v>
      </c>
      <c r="N823" t="s">
        <v>240</v>
      </c>
      <c r="O823" t="s">
        <v>265</v>
      </c>
      <c r="P823" t="str">
        <f t="shared" si="12"/>
        <v>NO</v>
      </c>
      <c r="Q823" s="7">
        <v>0.1</v>
      </c>
      <c r="R823" s="7">
        <v>0.8</v>
      </c>
      <c r="S823" s="10">
        <v>0.8</v>
      </c>
      <c r="T823" s="9">
        <v>1.7000000000000002</v>
      </c>
      <c r="U823" t="s">
        <v>0</v>
      </c>
    </row>
    <row r="824" spans="1:21">
      <c r="A824" t="s">
        <v>6164</v>
      </c>
      <c r="B824" t="s">
        <v>6165</v>
      </c>
      <c r="C824" t="s">
        <v>4262</v>
      </c>
      <c r="D824" t="s">
        <v>198</v>
      </c>
      <c r="E824" t="s">
        <v>250</v>
      </c>
      <c r="F824" t="s">
        <v>168</v>
      </c>
      <c r="G824" t="s">
        <v>198</v>
      </c>
      <c r="H824" t="s">
        <v>260</v>
      </c>
      <c r="I824" t="s">
        <v>240</v>
      </c>
      <c r="J824" t="s">
        <v>230</v>
      </c>
      <c r="K824" t="s">
        <v>6166</v>
      </c>
      <c r="L824" t="s">
        <v>6167</v>
      </c>
      <c r="M824" t="s">
        <v>6168</v>
      </c>
      <c r="N824" t="s">
        <v>240</v>
      </c>
      <c r="O824" t="s">
        <v>265</v>
      </c>
      <c r="P824" t="str">
        <f t="shared" si="12"/>
        <v>NO</v>
      </c>
      <c r="Q824" s="7">
        <v>0.1</v>
      </c>
      <c r="R824" s="7">
        <v>0.8</v>
      </c>
      <c r="S824" s="10">
        <v>0.8</v>
      </c>
      <c r="T824" s="9">
        <v>1.7000000000000002</v>
      </c>
      <c r="U824" t="s">
        <v>0</v>
      </c>
    </row>
    <row r="825" spans="1:21">
      <c r="A825" t="s">
        <v>6195</v>
      </c>
      <c r="B825" t="s">
        <v>6196</v>
      </c>
      <c r="C825" t="s">
        <v>6197</v>
      </c>
      <c r="D825" t="s">
        <v>198</v>
      </c>
      <c r="E825" t="s">
        <v>227</v>
      </c>
      <c r="F825" t="s">
        <v>168</v>
      </c>
      <c r="G825" t="s">
        <v>198</v>
      </c>
      <c r="H825" t="s">
        <v>229</v>
      </c>
      <c r="I825" t="s">
        <v>240</v>
      </c>
      <c r="J825" t="s">
        <v>230</v>
      </c>
      <c r="K825" t="s">
        <v>6198</v>
      </c>
      <c r="L825" t="s">
        <v>6199</v>
      </c>
      <c r="M825" t="s">
        <v>6200</v>
      </c>
      <c r="N825" t="s">
        <v>240</v>
      </c>
      <c r="O825" t="s">
        <v>265</v>
      </c>
      <c r="P825" t="str">
        <f t="shared" si="12"/>
        <v>NO</v>
      </c>
      <c r="Q825" s="7">
        <v>0.1</v>
      </c>
      <c r="R825" s="7">
        <v>0.8</v>
      </c>
      <c r="S825" s="10">
        <v>0.8</v>
      </c>
      <c r="T825" s="9">
        <v>1.7000000000000002</v>
      </c>
      <c r="U825" t="s">
        <v>0</v>
      </c>
    </row>
    <row r="826" spans="1:21">
      <c r="A826" t="s">
        <v>6360</v>
      </c>
      <c r="B826" t="s">
        <v>6361</v>
      </c>
      <c r="C826" t="s">
        <v>6362</v>
      </c>
      <c r="D826" t="s">
        <v>6363</v>
      </c>
      <c r="E826" t="s">
        <v>250</v>
      </c>
      <c r="F826" t="s">
        <v>168</v>
      </c>
      <c r="G826" t="s">
        <v>198</v>
      </c>
      <c r="H826" t="s">
        <v>260</v>
      </c>
      <c r="I826" t="s">
        <v>240</v>
      </c>
      <c r="J826" t="s">
        <v>230</v>
      </c>
      <c r="K826" t="s">
        <v>6364</v>
      </c>
      <c r="L826" t="s">
        <v>6365</v>
      </c>
      <c r="M826" t="s">
        <v>6366</v>
      </c>
      <c r="N826" t="s">
        <v>240</v>
      </c>
      <c r="O826" t="s">
        <v>265</v>
      </c>
      <c r="P826" t="str">
        <f t="shared" si="12"/>
        <v>NO</v>
      </c>
      <c r="Q826" s="7">
        <v>0.1</v>
      </c>
      <c r="R826" s="7">
        <v>0.8</v>
      </c>
      <c r="S826" s="10">
        <v>0.8</v>
      </c>
      <c r="T826" s="9">
        <v>1.7000000000000002</v>
      </c>
      <c r="U826" t="s">
        <v>0</v>
      </c>
    </row>
    <row r="827" spans="1:21">
      <c r="A827" t="s">
        <v>6399</v>
      </c>
      <c r="B827" t="s">
        <v>6400</v>
      </c>
      <c r="C827" t="s">
        <v>6401</v>
      </c>
      <c r="D827" t="s">
        <v>6402</v>
      </c>
      <c r="E827" t="s">
        <v>227</v>
      </c>
      <c r="F827" t="s">
        <v>168</v>
      </c>
      <c r="G827" t="s">
        <v>198</v>
      </c>
      <c r="H827" t="s">
        <v>229</v>
      </c>
      <c r="I827" t="s">
        <v>240</v>
      </c>
      <c r="J827" t="s">
        <v>230</v>
      </c>
      <c r="K827" t="s">
        <v>6403</v>
      </c>
      <c r="L827" t="s">
        <v>6404</v>
      </c>
      <c r="M827" t="s">
        <v>6405</v>
      </c>
      <c r="N827" t="s">
        <v>240</v>
      </c>
      <c r="O827" t="s">
        <v>265</v>
      </c>
      <c r="P827" t="str">
        <f t="shared" si="12"/>
        <v>NO</v>
      </c>
      <c r="Q827" s="7">
        <v>0.1</v>
      </c>
      <c r="R827" s="7">
        <v>0.8</v>
      </c>
      <c r="S827" s="10">
        <v>0.8</v>
      </c>
      <c r="T827" s="9">
        <v>1.7000000000000002</v>
      </c>
      <c r="U827" t="s">
        <v>0</v>
      </c>
    </row>
    <row r="828" spans="1:21">
      <c r="A828" t="s">
        <v>6419</v>
      </c>
      <c r="B828" t="s">
        <v>6420</v>
      </c>
      <c r="C828" t="s">
        <v>5317</v>
      </c>
      <c r="D828" t="s">
        <v>198</v>
      </c>
      <c r="E828" t="s">
        <v>227</v>
      </c>
      <c r="F828" t="s">
        <v>42</v>
      </c>
      <c r="G828" t="s">
        <v>198</v>
      </c>
      <c r="H828" t="s">
        <v>292</v>
      </c>
      <c r="I828" t="s">
        <v>240</v>
      </c>
      <c r="J828" t="s">
        <v>230</v>
      </c>
      <c r="K828" t="s">
        <v>6421</v>
      </c>
      <c r="L828" t="s">
        <v>6422</v>
      </c>
      <c r="M828" t="s">
        <v>6423</v>
      </c>
      <c r="N828" t="s">
        <v>240</v>
      </c>
      <c r="O828" t="s">
        <v>265</v>
      </c>
      <c r="P828" t="str">
        <f t="shared" si="12"/>
        <v>NO</v>
      </c>
      <c r="Q828" s="7">
        <v>0.1</v>
      </c>
      <c r="R828" s="7">
        <v>0.8</v>
      </c>
      <c r="S828" s="10">
        <v>0.8</v>
      </c>
      <c r="T828" s="9">
        <v>1.7000000000000002</v>
      </c>
      <c r="U828" t="s">
        <v>0</v>
      </c>
    </row>
    <row r="829" spans="1:21">
      <c r="A829" t="s">
        <v>6182</v>
      </c>
      <c r="B829" t="s">
        <v>6183</v>
      </c>
      <c r="C829" t="s">
        <v>6184</v>
      </c>
      <c r="D829" t="s">
        <v>2114</v>
      </c>
      <c r="E829" t="s">
        <v>227</v>
      </c>
      <c r="F829" t="s">
        <v>600</v>
      </c>
      <c r="G829" t="s">
        <v>198</v>
      </c>
      <c r="H829" t="s">
        <v>229</v>
      </c>
      <c r="I829" t="s">
        <v>240</v>
      </c>
      <c r="J829" t="s">
        <v>230</v>
      </c>
      <c r="K829" t="s">
        <v>6185</v>
      </c>
      <c r="L829" t="s">
        <v>6186</v>
      </c>
      <c r="M829" t="s">
        <v>6187</v>
      </c>
      <c r="N829" t="s">
        <v>240</v>
      </c>
      <c r="O829" t="s">
        <v>265</v>
      </c>
      <c r="P829" t="str">
        <f t="shared" si="12"/>
        <v>NO</v>
      </c>
      <c r="Q829" s="7">
        <v>0.1</v>
      </c>
      <c r="R829" s="7">
        <v>0.8</v>
      </c>
      <c r="S829" s="10">
        <v>0.8</v>
      </c>
      <c r="T829" s="9">
        <v>1.7000000000000002</v>
      </c>
      <c r="U829" t="s">
        <v>0</v>
      </c>
    </row>
    <row r="830" spans="1:21">
      <c r="A830" t="s">
        <v>3466</v>
      </c>
      <c r="B830" t="s">
        <v>3467</v>
      </c>
      <c r="C830" t="s">
        <v>3180</v>
      </c>
      <c r="D830" t="s">
        <v>3202</v>
      </c>
      <c r="E830" t="s">
        <v>227</v>
      </c>
      <c r="F830" t="s">
        <v>824</v>
      </c>
      <c r="G830" t="s">
        <v>198</v>
      </c>
      <c r="H830" t="s">
        <v>240</v>
      </c>
      <c r="I830" t="s">
        <v>292</v>
      </c>
      <c r="J830" t="s">
        <v>261</v>
      </c>
      <c r="K830" t="s">
        <v>3468</v>
      </c>
      <c r="L830" t="s">
        <v>3469</v>
      </c>
      <c r="M830" t="s">
        <v>3470</v>
      </c>
      <c r="N830" t="s">
        <v>296</v>
      </c>
      <c r="O830" t="s">
        <v>3117</v>
      </c>
      <c r="P830" t="str">
        <f t="shared" si="12"/>
        <v>NO</v>
      </c>
      <c r="Q830" s="7">
        <v>0.1</v>
      </c>
      <c r="R830" s="7">
        <v>0.8</v>
      </c>
      <c r="S830" s="10">
        <v>0.8</v>
      </c>
      <c r="T830" s="9">
        <v>1.7000000000000002</v>
      </c>
      <c r="U830" t="s">
        <v>0</v>
      </c>
    </row>
    <row r="831" spans="1:21">
      <c r="A831" t="s">
        <v>3853</v>
      </c>
      <c r="B831" t="s">
        <v>3854</v>
      </c>
      <c r="C831" t="s">
        <v>3855</v>
      </c>
      <c r="D831" t="s">
        <v>3856</v>
      </c>
      <c r="E831" t="s">
        <v>227</v>
      </c>
      <c r="F831" t="s">
        <v>30</v>
      </c>
      <c r="G831" t="s">
        <v>198</v>
      </c>
      <c r="H831" t="s">
        <v>240</v>
      </c>
      <c r="I831" t="s">
        <v>292</v>
      </c>
      <c r="J831" t="s">
        <v>261</v>
      </c>
      <c r="K831" t="s">
        <v>3857</v>
      </c>
      <c r="L831" t="s">
        <v>3858</v>
      </c>
      <c r="M831" t="s">
        <v>3859</v>
      </c>
      <c r="N831" t="s">
        <v>296</v>
      </c>
      <c r="O831" t="s">
        <v>3117</v>
      </c>
      <c r="P831" t="str">
        <f t="shared" si="12"/>
        <v>NO</v>
      </c>
      <c r="Q831" s="7">
        <v>0.1</v>
      </c>
      <c r="R831" s="7">
        <v>0.8</v>
      </c>
      <c r="S831" s="10">
        <v>0.8</v>
      </c>
      <c r="T831" s="9">
        <v>1.7000000000000002</v>
      </c>
      <c r="U831" t="s">
        <v>0</v>
      </c>
    </row>
    <row r="832" spans="1:21">
      <c r="A832" t="s">
        <v>3973</v>
      </c>
      <c r="B832" t="s">
        <v>3974</v>
      </c>
      <c r="C832" t="s">
        <v>3975</v>
      </c>
      <c r="D832" t="s">
        <v>3976</v>
      </c>
      <c r="E832" t="s">
        <v>227</v>
      </c>
      <c r="F832" t="s">
        <v>172</v>
      </c>
      <c r="G832" t="s">
        <v>198</v>
      </c>
      <c r="H832" t="s">
        <v>229</v>
      </c>
      <c r="I832" t="s">
        <v>292</v>
      </c>
      <c r="J832" t="s">
        <v>261</v>
      </c>
      <c r="K832">
        <v>500000</v>
      </c>
      <c r="L832" t="s">
        <v>3977</v>
      </c>
      <c r="M832" t="s">
        <v>3978</v>
      </c>
      <c r="N832" t="s">
        <v>2262</v>
      </c>
      <c r="O832" t="s">
        <v>6691</v>
      </c>
      <c r="P832" t="str">
        <f t="shared" si="12"/>
        <v>NO</v>
      </c>
      <c r="Q832" s="7">
        <v>0.1</v>
      </c>
      <c r="R832" s="7">
        <v>0.8</v>
      </c>
      <c r="S832" s="10">
        <v>0.8</v>
      </c>
      <c r="T832" s="9">
        <v>1.7000000000000002</v>
      </c>
      <c r="U832" t="s">
        <v>0</v>
      </c>
    </row>
    <row r="833" spans="1:21">
      <c r="A833" t="s">
        <v>4496</v>
      </c>
      <c r="B833" t="s">
        <v>4497</v>
      </c>
      <c r="C833" t="s">
        <v>4498</v>
      </c>
      <c r="D833" t="s">
        <v>3987</v>
      </c>
      <c r="E833" t="s">
        <v>227</v>
      </c>
      <c r="F833" t="s">
        <v>172</v>
      </c>
      <c r="G833" t="s">
        <v>198</v>
      </c>
      <c r="H833" t="s">
        <v>561</v>
      </c>
      <c r="I833" t="s">
        <v>561</v>
      </c>
      <c r="J833" t="s">
        <v>261</v>
      </c>
      <c r="K833" t="s">
        <v>4500</v>
      </c>
      <c r="L833" t="s">
        <v>4501</v>
      </c>
      <c r="M833" t="s">
        <v>4502</v>
      </c>
      <c r="N833" t="s">
        <v>4503</v>
      </c>
      <c r="O833" t="s">
        <v>6720</v>
      </c>
      <c r="P833" t="str">
        <f t="shared" si="12"/>
        <v>NO</v>
      </c>
      <c r="Q833" s="7">
        <v>0.1</v>
      </c>
      <c r="R833" s="7">
        <v>0.8</v>
      </c>
      <c r="S833" s="10">
        <v>0.8</v>
      </c>
      <c r="T833" s="9">
        <v>1.7000000000000002</v>
      </c>
      <c r="U833" t="s">
        <v>0</v>
      </c>
    </row>
    <row r="834" spans="1:21">
      <c r="A834" t="s">
        <v>5081</v>
      </c>
      <c r="B834" t="s">
        <v>5082</v>
      </c>
      <c r="C834" t="s">
        <v>5083</v>
      </c>
      <c r="D834" t="s">
        <v>3587</v>
      </c>
      <c r="E834" t="s">
        <v>227</v>
      </c>
      <c r="F834" t="s">
        <v>30</v>
      </c>
      <c r="G834" t="s">
        <v>198</v>
      </c>
      <c r="H834" t="s">
        <v>260</v>
      </c>
      <c r="I834" t="s">
        <v>229</v>
      </c>
      <c r="J834" t="s">
        <v>261</v>
      </c>
      <c r="K834">
        <v>500000</v>
      </c>
      <c r="L834" t="s">
        <v>5084</v>
      </c>
      <c r="M834" t="s">
        <v>5085</v>
      </c>
      <c r="N834" t="s">
        <v>296</v>
      </c>
      <c r="O834" t="s">
        <v>3117</v>
      </c>
      <c r="P834" t="str">
        <f t="shared" ref="P834:P897" si="13">IF(IFERROR(SEARCH("NO", O834), 0), "NO", "YES")</f>
        <v>NO</v>
      </c>
      <c r="Q834" s="7">
        <v>0.1</v>
      </c>
      <c r="R834" s="7">
        <v>0.8</v>
      </c>
      <c r="S834" s="10">
        <v>0.8</v>
      </c>
      <c r="T834" s="9">
        <v>1.7000000000000002</v>
      </c>
      <c r="U834" t="s">
        <v>0</v>
      </c>
    </row>
    <row r="835" spans="1:21">
      <c r="A835" t="s">
        <v>2590</v>
      </c>
      <c r="B835" t="s">
        <v>2591</v>
      </c>
      <c r="C835" t="s">
        <v>2592</v>
      </c>
      <c r="D835" t="s">
        <v>198</v>
      </c>
      <c r="E835" t="s">
        <v>227</v>
      </c>
      <c r="F835" t="s">
        <v>54</v>
      </c>
      <c r="G835" t="s">
        <v>198</v>
      </c>
      <c r="H835" t="s">
        <v>240</v>
      </c>
      <c r="I835" t="s">
        <v>292</v>
      </c>
      <c r="J835" t="s">
        <v>261</v>
      </c>
      <c r="K835" t="s">
        <v>2593</v>
      </c>
      <c r="L835" t="s">
        <v>2594</v>
      </c>
      <c r="M835" t="s">
        <v>2595</v>
      </c>
      <c r="N835" t="s">
        <v>2596</v>
      </c>
      <c r="O835" t="s">
        <v>265</v>
      </c>
      <c r="P835" t="str">
        <f t="shared" si="13"/>
        <v>NO</v>
      </c>
      <c r="Q835" s="7">
        <v>0.1</v>
      </c>
      <c r="R835" s="7">
        <v>0.8</v>
      </c>
      <c r="S835" s="10">
        <v>0.8</v>
      </c>
      <c r="T835" s="9">
        <v>1.7000000000000002</v>
      </c>
      <c r="U835" t="s">
        <v>0</v>
      </c>
    </row>
    <row r="836" spans="1:21">
      <c r="A836" t="s">
        <v>3310</v>
      </c>
      <c r="B836" t="s">
        <v>3311</v>
      </c>
      <c r="C836" t="s">
        <v>3312</v>
      </c>
      <c r="D836" t="s">
        <v>3313</v>
      </c>
      <c r="E836" t="s">
        <v>250</v>
      </c>
      <c r="F836" t="s">
        <v>30</v>
      </c>
      <c r="G836" t="s">
        <v>198</v>
      </c>
      <c r="H836" t="s">
        <v>240</v>
      </c>
      <c r="I836" t="s">
        <v>229</v>
      </c>
      <c r="J836" t="s">
        <v>261</v>
      </c>
      <c r="K836" t="s">
        <v>3314</v>
      </c>
      <c r="L836" t="s">
        <v>3315</v>
      </c>
      <c r="M836" t="s">
        <v>3316</v>
      </c>
      <c r="N836" t="s">
        <v>240</v>
      </c>
      <c r="O836" t="s">
        <v>265</v>
      </c>
      <c r="P836" t="str">
        <f t="shared" si="13"/>
        <v>NO</v>
      </c>
      <c r="Q836" s="7">
        <v>0.1</v>
      </c>
      <c r="R836" s="7">
        <v>0.8</v>
      </c>
      <c r="S836" s="10">
        <v>0.8</v>
      </c>
      <c r="T836" s="9">
        <v>1.7000000000000002</v>
      </c>
      <c r="U836" t="s">
        <v>0</v>
      </c>
    </row>
    <row r="837" spans="1:21">
      <c r="A837" t="s">
        <v>3322</v>
      </c>
      <c r="B837" t="s">
        <v>3323</v>
      </c>
      <c r="C837" t="s">
        <v>3201</v>
      </c>
      <c r="D837" t="s">
        <v>3313</v>
      </c>
      <c r="E837" t="s">
        <v>250</v>
      </c>
      <c r="F837" t="s">
        <v>30</v>
      </c>
      <c r="G837" t="s">
        <v>198</v>
      </c>
      <c r="H837" t="s">
        <v>240</v>
      </c>
      <c r="I837" t="s">
        <v>229</v>
      </c>
      <c r="J837" t="s">
        <v>261</v>
      </c>
      <c r="K837" t="s">
        <v>3324</v>
      </c>
      <c r="L837" t="s">
        <v>3325</v>
      </c>
      <c r="M837" t="s">
        <v>3326</v>
      </c>
      <c r="N837" t="s">
        <v>240</v>
      </c>
      <c r="O837" t="s">
        <v>265</v>
      </c>
      <c r="P837" t="str">
        <f t="shared" si="13"/>
        <v>NO</v>
      </c>
      <c r="Q837" s="7">
        <v>0.1</v>
      </c>
      <c r="R837" s="7">
        <v>0.8</v>
      </c>
      <c r="S837" s="10">
        <v>0.8</v>
      </c>
      <c r="T837" s="9">
        <v>1.7000000000000002</v>
      </c>
      <c r="U837" t="s">
        <v>0</v>
      </c>
    </row>
    <row r="838" spans="1:21">
      <c r="A838" t="s">
        <v>3460</v>
      </c>
      <c r="B838" t="s">
        <v>3461</v>
      </c>
      <c r="C838" t="s">
        <v>3462</v>
      </c>
      <c r="D838" t="s">
        <v>198</v>
      </c>
      <c r="E838" t="s">
        <v>227</v>
      </c>
      <c r="F838" t="s">
        <v>824</v>
      </c>
      <c r="G838" t="s">
        <v>198</v>
      </c>
      <c r="H838" t="s">
        <v>251</v>
      </c>
      <c r="I838" t="s">
        <v>229</v>
      </c>
      <c r="J838" t="s">
        <v>261</v>
      </c>
      <c r="K838" t="s">
        <v>3463</v>
      </c>
      <c r="L838" t="s">
        <v>3464</v>
      </c>
      <c r="M838" t="s">
        <v>3465</v>
      </c>
      <c r="N838" t="s">
        <v>2603</v>
      </c>
      <c r="O838" t="s">
        <v>265</v>
      </c>
      <c r="P838" t="str">
        <f t="shared" si="13"/>
        <v>NO</v>
      </c>
      <c r="Q838" s="7">
        <v>0.1</v>
      </c>
      <c r="R838" s="7">
        <v>0.8</v>
      </c>
      <c r="S838" s="10">
        <v>0.8</v>
      </c>
      <c r="T838" s="9">
        <v>1.7000000000000002</v>
      </c>
      <c r="U838" t="s">
        <v>0</v>
      </c>
    </row>
    <row r="839" spans="1:21">
      <c r="A839" t="s">
        <v>4082</v>
      </c>
      <c r="B839" t="s">
        <v>4083</v>
      </c>
      <c r="C839" t="s">
        <v>3313</v>
      </c>
      <c r="D839" t="s">
        <v>4084</v>
      </c>
      <c r="E839" t="s">
        <v>250</v>
      </c>
      <c r="F839" t="s">
        <v>824</v>
      </c>
      <c r="G839" t="s">
        <v>198</v>
      </c>
      <c r="H839" t="s">
        <v>229</v>
      </c>
      <c r="I839" t="s">
        <v>229</v>
      </c>
      <c r="J839" t="s">
        <v>261</v>
      </c>
      <c r="K839" t="s">
        <v>240</v>
      </c>
      <c r="L839" t="s">
        <v>4085</v>
      </c>
      <c r="M839" t="s">
        <v>4086</v>
      </c>
      <c r="N839" t="s">
        <v>240</v>
      </c>
      <c r="O839" t="s">
        <v>265</v>
      </c>
      <c r="P839" t="str">
        <f t="shared" si="13"/>
        <v>NO</v>
      </c>
      <c r="Q839" s="7">
        <v>0.1</v>
      </c>
      <c r="R839" s="7">
        <v>0.8</v>
      </c>
      <c r="S839" s="10">
        <v>0.8</v>
      </c>
      <c r="T839" s="9">
        <v>1.7000000000000002</v>
      </c>
      <c r="U839" t="s">
        <v>0</v>
      </c>
    </row>
    <row r="840" spans="1:21">
      <c r="A840" t="s">
        <v>1778</v>
      </c>
      <c r="B840" t="s">
        <v>1779</v>
      </c>
      <c r="C840" t="s">
        <v>1780</v>
      </c>
      <c r="D840" t="s">
        <v>1441</v>
      </c>
      <c r="E840" t="s">
        <v>250</v>
      </c>
      <c r="F840" t="s">
        <v>166</v>
      </c>
      <c r="G840" t="s">
        <v>1781</v>
      </c>
      <c r="H840" t="s">
        <v>229</v>
      </c>
      <c r="I840" t="s">
        <v>260</v>
      </c>
      <c r="J840" t="s">
        <v>230</v>
      </c>
      <c r="K840" t="s">
        <v>709</v>
      </c>
      <c r="L840" t="s">
        <v>1782</v>
      </c>
      <c r="M840" t="s">
        <v>1783</v>
      </c>
      <c r="N840" t="s">
        <v>662</v>
      </c>
      <c r="O840" t="s">
        <v>662</v>
      </c>
      <c r="P840" t="str">
        <f t="shared" si="13"/>
        <v>YES</v>
      </c>
      <c r="Q840" s="7">
        <v>0.70000000000000007</v>
      </c>
      <c r="R840" s="7">
        <v>0.2</v>
      </c>
      <c r="S840" s="10">
        <v>0.8</v>
      </c>
      <c r="T840" s="9">
        <v>1.7000000000000002</v>
      </c>
      <c r="U840" t="s">
        <v>0</v>
      </c>
    </row>
    <row r="841" spans="1:21">
      <c r="A841" t="s">
        <v>3454</v>
      </c>
      <c r="B841" t="s">
        <v>3455</v>
      </c>
      <c r="C841" t="s">
        <v>3456</v>
      </c>
      <c r="D841" t="s">
        <v>494</v>
      </c>
      <c r="E841" t="s">
        <v>227</v>
      </c>
      <c r="F841" t="s">
        <v>824</v>
      </c>
      <c r="G841" t="s">
        <v>198</v>
      </c>
      <c r="H841" t="s">
        <v>260</v>
      </c>
      <c r="I841" t="s">
        <v>251</v>
      </c>
      <c r="J841" t="s">
        <v>261</v>
      </c>
      <c r="K841" t="s">
        <v>3457</v>
      </c>
      <c r="L841" t="s">
        <v>3458</v>
      </c>
      <c r="M841" t="s">
        <v>3459</v>
      </c>
      <c r="N841" t="s">
        <v>296</v>
      </c>
      <c r="O841" t="s">
        <v>3117</v>
      </c>
      <c r="P841" t="str">
        <f t="shared" si="13"/>
        <v>NO</v>
      </c>
      <c r="Q841" s="7">
        <v>0.1</v>
      </c>
      <c r="R841" s="7">
        <v>0.8</v>
      </c>
      <c r="S841" s="10">
        <v>0.8</v>
      </c>
      <c r="T841" s="9">
        <v>1.7000000000000002</v>
      </c>
      <c r="U841" t="s">
        <v>0</v>
      </c>
    </row>
    <row r="842" spans="1:21">
      <c r="A842" t="s">
        <v>3829</v>
      </c>
      <c r="B842" t="s">
        <v>3830</v>
      </c>
      <c r="C842" t="s">
        <v>3831</v>
      </c>
      <c r="D842" t="s">
        <v>3832</v>
      </c>
      <c r="E842" t="s">
        <v>227</v>
      </c>
      <c r="F842" t="s">
        <v>66</v>
      </c>
      <c r="G842" t="s">
        <v>198</v>
      </c>
      <c r="H842" t="s">
        <v>229</v>
      </c>
      <c r="I842" t="s">
        <v>260</v>
      </c>
      <c r="J842" t="s">
        <v>261</v>
      </c>
      <c r="K842" t="s">
        <v>3281</v>
      </c>
      <c r="L842" t="s">
        <v>3833</v>
      </c>
      <c r="M842" t="s">
        <v>3834</v>
      </c>
      <c r="N842" t="s">
        <v>296</v>
      </c>
      <c r="O842" t="s">
        <v>3117</v>
      </c>
      <c r="P842" t="str">
        <f t="shared" si="13"/>
        <v>NO</v>
      </c>
      <c r="Q842" s="7">
        <v>0.1</v>
      </c>
      <c r="R842" s="7">
        <v>0.8</v>
      </c>
      <c r="S842" s="10">
        <v>0.8</v>
      </c>
      <c r="T842" s="9">
        <v>1.7000000000000002</v>
      </c>
      <c r="U842" t="s">
        <v>0</v>
      </c>
    </row>
    <row r="843" spans="1:21">
      <c r="A843" t="s">
        <v>4679</v>
      </c>
      <c r="B843" t="s">
        <v>4680</v>
      </c>
      <c r="C843" t="s">
        <v>4681</v>
      </c>
      <c r="D843" t="s">
        <v>3181</v>
      </c>
      <c r="E843" t="s">
        <v>227</v>
      </c>
      <c r="F843" t="s">
        <v>824</v>
      </c>
      <c r="G843" t="s">
        <v>198</v>
      </c>
      <c r="H843" t="s">
        <v>260</v>
      </c>
      <c r="I843" t="s">
        <v>251</v>
      </c>
      <c r="J843" t="s">
        <v>261</v>
      </c>
      <c r="K843" t="s">
        <v>4682</v>
      </c>
      <c r="L843" t="s">
        <v>4683</v>
      </c>
      <c r="M843" t="s">
        <v>4684</v>
      </c>
      <c r="N843" t="s">
        <v>4685</v>
      </c>
      <c r="O843" t="s">
        <v>6727</v>
      </c>
      <c r="P843" t="str">
        <f t="shared" si="13"/>
        <v>NO</v>
      </c>
      <c r="Q843" s="7">
        <v>0.1</v>
      </c>
      <c r="R843" s="7">
        <v>0.8</v>
      </c>
      <c r="S843" s="10">
        <v>0.8</v>
      </c>
      <c r="T843" s="9">
        <v>1.7000000000000002</v>
      </c>
      <c r="U843" t="s">
        <v>0</v>
      </c>
    </row>
    <row r="844" spans="1:21">
      <c r="A844" t="s">
        <v>5702</v>
      </c>
      <c r="B844" t="s">
        <v>5703</v>
      </c>
      <c r="C844" t="s">
        <v>5704</v>
      </c>
      <c r="D844" t="s">
        <v>5705</v>
      </c>
      <c r="E844" t="s">
        <v>250</v>
      </c>
      <c r="F844" t="s">
        <v>72</v>
      </c>
      <c r="G844" t="s">
        <v>198</v>
      </c>
      <c r="H844" t="s">
        <v>229</v>
      </c>
      <c r="I844" t="s">
        <v>260</v>
      </c>
      <c r="J844" t="s">
        <v>261</v>
      </c>
      <c r="K844" t="s">
        <v>2548</v>
      </c>
      <c r="L844" t="s">
        <v>5706</v>
      </c>
      <c r="M844" t="s">
        <v>5707</v>
      </c>
      <c r="N844" t="s">
        <v>5708</v>
      </c>
      <c r="O844" t="s">
        <v>3117</v>
      </c>
      <c r="P844" t="str">
        <f t="shared" si="13"/>
        <v>NO</v>
      </c>
      <c r="Q844" s="7">
        <v>0.1</v>
      </c>
      <c r="R844" s="7">
        <v>0.8</v>
      </c>
      <c r="S844" s="10">
        <v>0.8</v>
      </c>
      <c r="T844" s="9">
        <v>1.7000000000000002</v>
      </c>
      <c r="U844" t="s">
        <v>0</v>
      </c>
    </row>
    <row r="845" spans="1:21">
      <c r="A845" t="s">
        <v>6007</v>
      </c>
      <c r="B845" t="s">
        <v>6008</v>
      </c>
      <c r="C845" t="s">
        <v>6009</v>
      </c>
      <c r="D845" t="s">
        <v>6010</v>
      </c>
      <c r="E845" t="s">
        <v>227</v>
      </c>
      <c r="F845" t="s">
        <v>824</v>
      </c>
      <c r="G845" t="s">
        <v>198</v>
      </c>
      <c r="H845" t="s">
        <v>240</v>
      </c>
      <c r="I845" t="s">
        <v>260</v>
      </c>
      <c r="J845" t="s">
        <v>261</v>
      </c>
      <c r="K845" t="s">
        <v>6011</v>
      </c>
      <c r="L845" t="s">
        <v>6012</v>
      </c>
      <c r="M845" t="s">
        <v>6013</v>
      </c>
      <c r="N845" t="s">
        <v>6014</v>
      </c>
      <c r="O845" t="s">
        <v>3117</v>
      </c>
      <c r="P845" t="str">
        <f t="shared" si="13"/>
        <v>NO</v>
      </c>
      <c r="Q845" s="7">
        <v>0.1</v>
      </c>
      <c r="R845" s="7">
        <v>0.8</v>
      </c>
      <c r="S845" s="10">
        <v>0.8</v>
      </c>
      <c r="T845" s="9">
        <v>1.7000000000000002</v>
      </c>
      <c r="U845" t="s">
        <v>0</v>
      </c>
    </row>
    <row r="846" spans="1:21">
      <c r="A846" t="s">
        <v>6132</v>
      </c>
      <c r="B846" t="s">
        <v>6133</v>
      </c>
      <c r="C846" t="s">
        <v>6134</v>
      </c>
      <c r="D846" t="s">
        <v>854</v>
      </c>
      <c r="E846" t="s">
        <v>227</v>
      </c>
      <c r="F846" t="s">
        <v>824</v>
      </c>
      <c r="G846" t="s">
        <v>198</v>
      </c>
      <c r="H846" t="s">
        <v>240</v>
      </c>
      <c r="I846" t="s">
        <v>251</v>
      </c>
      <c r="J846" t="s">
        <v>261</v>
      </c>
      <c r="K846">
        <v>125000</v>
      </c>
      <c r="L846" t="s">
        <v>6135</v>
      </c>
      <c r="M846" t="s">
        <v>6136</v>
      </c>
      <c r="N846" t="s">
        <v>296</v>
      </c>
      <c r="O846" t="s">
        <v>3117</v>
      </c>
      <c r="P846" t="str">
        <f t="shared" si="13"/>
        <v>NO</v>
      </c>
      <c r="Q846" s="7">
        <v>0.1</v>
      </c>
      <c r="R846" s="7">
        <v>0.8</v>
      </c>
      <c r="S846" s="10">
        <v>0.8</v>
      </c>
      <c r="T846" s="9">
        <v>1.7000000000000002</v>
      </c>
      <c r="U846" t="s">
        <v>0</v>
      </c>
    </row>
    <row r="847" spans="1:21">
      <c r="A847" t="s">
        <v>6213</v>
      </c>
      <c r="B847" t="s">
        <v>6214</v>
      </c>
      <c r="C847" t="s">
        <v>4262</v>
      </c>
      <c r="D847" t="s">
        <v>6215</v>
      </c>
      <c r="E847" t="s">
        <v>250</v>
      </c>
      <c r="F847" t="s">
        <v>168</v>
      </c>
      <c r="G847" t="s">
        <v>198</v>
      </c>
      <c r="H847" t="s">
        <v>229</v>
      </c>
      <c r="I847" t="s">
        <v>240</v>
      </c>
      <c r="J847" t="s">
        <v>261</v>
      </c>
      <c r="K847" t="s">
        <v>240</v>
      </c>
      <c r="L847" t="s">
        <v>6216</v>
      </c>
      <c r="M847" t="s">
        <v>6217</v>
      </c>
      <c r="N847" t="s">
        <v>6218</v>
      </c>
      <c r="O847" t="s">
        <v>2603</v>
      </c>
      <c r="P847" t="str">
        <f t="shared" si="13"/>
        <v>NO</v>
      </c>
      <c r="Q847" s="7">
        <v>0.1</v>
      </c>
      <c r="R847" s="7">
        <v>0.8</v>
      </c>
      <c r="S847" s="10">
        <v>0.8</v>
      </c>
      <c r="T847" s="9">
        <v>1.7000000000000002</v>
      </c>
      <c r="U847" t="s">
        <v>0</v>
      </c>
    </row>
    <row r="848" spans="1:21">
      <c r="A848" t="s">
        <v>4840</v>
      </c>
      <c r="B848" t="s">
        <v>4841</v>
      </c>
      <c r="C848" t="s">
        <v>4842</v>
      </c>
      <c r="D848" t="s">
        <v>2114</v>
      </c>
      <c r="E848" t="s">
        <v>250</v>
      </c>
      <c r="F848" t="s">
        <v>600</v>
      </c>
      <c r="G848" t="s">
        <v>198</v>
      </c>
      <c r="H848" t="s">
        <v>260</v>
      </c>
      <c r="I848" t="s">
        <v>240</v>
      </c>
      <c r="J848" t="s">
        <v>261</v>
      </c>
      <c r="K848" t="s">
        <v>4843</v>
      </c>
      <c r="L848" t="s">
        <v>4844</v>
      </c>
      <c r="M848" t="s">
        <v>4845</v>
      </c>
      <c r="N848" t="s">
        <v>240</v>
      </c>
      <c r="O848" t="s">
        <v>265</v>
      </c>
      <c r="P848" t="str">
        <f t="shared" si="13"/>
        <v>NO</v>
      </c>
      <c r="Q848" s="7">
        <v>0.1</v>
      </c>
      <c r="R848" s="7">
        <v>0.8</v>
      </c>
      <c r="S848" s="10">
        <v>0.8</v>
      </c>
      <c r="T848" s="9">
        <v>1.7000000000000002</v>
      </c>
      <c r="U848" t="s">
        <v>0</v>
      </c>
    </row>
    <row r="849" spans="1:21">
      <c r="A849" t="s">
        <v>1628</v>
      </c>
      <c r="B849" t="s">
        <v>1629</v>
      </c>
      <c r="C849" t="s">
        <v>1630</v>
      </c>
      <c r="D849" t="s">
        <v>1631</v>
      </c>
      <c r="E849" t="s">
        <v>227</v>
      </c>
      <c r="F849" t="s">
        <v>166</v>
      </c>
      <c r="G849" t="s">
        <v>198</v>
      </c>
      <c r="H849" t="s">
        <v>292</v>
      </c>
      <c r="I849" t="s">
        <v>260</v>
      </c>
      <c r="J849" t="s">
        <v>261</v>
      </c>
      <c r="K849" t="s">
        <v>1632</v>
      </c>
      <c r="L849" t="s">
        <v>1633</v>
      </c>
      <c r="M849" t="s">
        <v>1634</v>
      </c>
      <c r="N849" t="s">
        <v>1635</v>
      </c>
      <c r="O849" t="s">
        <v>265</v>
      </c>
      <c r="P849" t="str">
        <f t="shared" si="13"/>
        <v>NO</v>
      </c>
      <c r="Q849" s="7">
        <v>0.1</v>
      </c>
      <c r="R849" s="7">
        <v>0.8</v>
      </c>
      <c r="S849" s="10">
        <v>0.8</v>
      </c>
      <c r="T849" s="9">
        <v>1.7000000000000002</v>
      </c>
      <c r="U849" t="s">
        <v>0</v>
      </c>
    </row>
    <row r="850" spans="1:21">
      <c r="A850" t="s">
        <v>4341</v>
      </c>
      <c r="B850" t="s">
        <v>4342</v>
      </c>
      <c r="C850" t="s">
        <v>662</v>
      </c>
      <c r="D850" t="s">
        <v>4343</v>
      </c>
      <c r="E850" t="s">
        <v>227</v>
      </c>
      <c r="F850" t="s">
        <v>168</v>
      </c>
      <c r="G850" t="s">
        <v>198</v>
      </c>
      <c r="H850" t="s">
        <v>260</v>
      </c>
      <c r="I850" t="s">
        <v>240</v>
      </c>
      <c r="J850" t="s">
        <v>261</v>
      </c>
      <c r="K850" t="s">
        <v>4344</v>
      </c>
      <c r="L850" t="s">
        <v>4345</v>
      </c>
      <c r="M850" t="s">
        <v>4346</v>
      </c>
      <c r="N850" t="s">
        <v>240</v>
      </c>
      <c r="O850" t="s">
        <v>265</v>
      </c>
      <c r="P850" t="str">
        <f t="shared" si="13"/>
        <v>NO</v>
      </c>
      <c r="Q850" s="7">
        <v>0.1</v>
      </c>
      <c r="R850" s="7">
        <v>0.8</v>
      </c>
      <c r="S850" s="10">
        <v>0.8</v>
      </c>
      <c r="T850" s="9">
        <v>1.7000000000000002</v>
      </c>
      <c r="U850" t="s">
        <v>0</v>
      </c>
    </row>
    <row r="851" spans="1:21">
      <c r="A851" t="s">
        <v>4464</v>
      </c>
      <c r="B851" t="s">
        <v>4465</v>
      </c>
      <c r="C851" t="s">
        <v>4466</v>
      </c>
      <c r="D851" t="s">
        <v>198</v>
      </c>
      <c r="E851" t="s">
        <v>250</v>
      </c>
      <c r="F851" t="s">
        <v>168</v>
      </c>
      <c r="G851" t="s">
        <v>198</v>
      </c>
      <c r="H851" t="s">
        <v>260</v>
      </c>
      <c r="I851" t="s">
        <v>240</v>
      </c>
      <c r="J851" t="s">
        <v>261</v>
      </c>
      <c r="K851" t="s">
        <v>4467</v>
      </c>
      <c r="L851" t="s">
        <v>4468</v>
      </c>
      <c r="M851" t="s">
        <v>4469</v>
      </c>
      <c r="N851" t="s">
        <v>240</v>
      </c>
      <c r="O851" t="s">
        <v>265</v>
      </c>
      <c r="P851" t="str">
        <f t="shared" si="13"/>
        <v>NO</v>
      </c>
      <c r="Q851" s="7">
        <v>0.1</v>
      </c>
      <c r="R851" s="7">
        <v>0.8</v>
      </c>
      <c r="S851" s="10">
        <v>0.8</v>
      </c>
      <c r="T851" s="9">
        <v>1.7000000000000002</v>
      </c>
      <c r="U851" t="s">
        <v>0</v>
      </c>
    </row>
    <row r="852" spans="1:21">
      <c r="A852" t="s">
        <v>4704</v>
      </c>
      <c r="B852" t="s">
        <v>4705</v>
      </c>
      <c r="C852" t="s">
        <v>4706</v>
      </c>
      <c r="D852" t="s">
        <v>3987</v>
      </c>
      <c r="E852" t="s">
        <v>227</v>
      </c>
      <c r="F852" t="s">
        <v>18</v>
      </c>
      <c r="G852" t="s">
        <v>198</v>
      </c>
      <c r="H852" t="s">
        <v>229</v>
      </c>
      <c r="I852" t="s">
        <v>251</v>
      </c>
      <c r="J852" t="s">
        <v>261</v>
      </c>
      <c r="K852" t="s">
        <v>240</v>
      </c>
      <c r="L852" t="s">
        <v>4707</v>
      </c>
      <c r="M852" t="s">
        <v>4708</v>
      </c>
      <c r="N852" t="s">
        <v>240</v>
      </c>
      <c r="O852" t="s">
        <v>265</v>
      </c>
      <c r="P852" t="str">
        <f t="shared" si="13"/>
        <v>NO</v>
      </c>
      <c r="Q852" s="7">
        <v>0.1</v>
      </c>
      <c r="R852" s="7">
        <v>0.8</v>
      </c>
      <c r="S852" s="10">
        <v>0.8</v>
      </c>
      <c r="T852" s="9">
        <v>1.7000000000000002</v>
      </c>
      <c r="U852" t="s">
        <v>0</v>
      </c>
    </row>
    <row r="853" spans="1:21">
      <c r="A853" t="s">
        <v>5056</v>
      </c>
      <c r="B853" t="s">
        <v>5057</v>
      </c>
      <c r="C853" t="s">
        <v>5058</v>
      </c>
      <c r="D853" t="s">
        <v>854</v>
      </c>
      <c r="E853" t="s">
        <v>227</v>
      </c>
      <c r="F853" t="s">
        <v>824</v>
      </c>
      <c r="G853" t="s">
        <v>198</v>
      </c>
      <c r="H853" t="s">
        <v>240</v>
      </c>
      <c r="I853" t="s">
        <v>251</v>
      </c>
      <c r="J853" t="s">
        <v>261</v>
      </c>
      <c r="K853" t="s">
        <v>2065</v>
      </c>
      <c r="L853" t="s">
        <v>5059</v>
      </c>
      <c r="M853" t="s">
        <v>5060</v>
      </c>
      <c r="N853" t="s">
        <v>240</v>
      </c>
      <c r="O853" t="s">
        <v>265</v>
      </c>
      <c r="P853" t="str">
        <f t="shared" si="13"/>
        <v>NO</v>
      </c>
      <c r="Q853" s="7">
        <v>0.1</v>
      </c>
      <c r="R853" s="7">
        <v>0.8</v>
      </c>
      <c r="S853" s="10">
        <v>0.8</v>
      </c>
      <c r="T853" s="9">
        <v>1.7000000000000002</v>
      </c>
      <c r="U853" t="s">
        <v>0</v>
      </c>
    </row>
    <row r="854" spans="1:21">
      <c r="A854" t="s">
        <v>5371</v>
      </c>
      <c r="B854" t="s">
        <v>5372</v>
      </c>
      <c r="C854" t="s">
        <v>5373</v>
      </c>
      <c r="D854" t="s">
        <v>5374</v>
      </c>
      <c r="E854" t="s">
        <v>227</v>
      </c>
      <c r="F854" t="s">
        <v>18</v>
      </c>
      <c r="G854" t="s">
        <v>198</v>
      </c>
      <c r="H854" t="s">
        <v>260</v>
      </c>
      <c r="I854" t="s">
        <v>251</v>
      </c>
      <c r="J854" t="s">
        <v>261</v>
      </c>
      <c r="K854" t="s">
        <v>5375</v>
      </c>
      <c r="L854" t="s">
        <v>5376</v>
      </c>
      <c r="M854" t="s">
        <v>5377</v>
      </c>
      <c r="N854" t="s">
        <v>240</v>
      </c>
      <c r="O854" t="s">
        <v>265</v>
      </c>
      <c r="P854" t="str">
        <f t="shared" si="13"/>
        <v>NO</v>
      </c>
      <c r="Q854" s="7">
        <v>0.1</v>
      </c>
      <c r="R854" s="7">
        <v>0.8</v>
      </c>
      <c r="S854" s="10">
        <v>0.8</v>
      </c>
      <c r="T854" s="9">
        <v>1.7000000000000002</v>
      </c>
      <c r="U854" t="s">
        <v>0</v>
      </c>
    </row>
    <row r="855" spans="1:21">
      <c r="A855" t="s">
        <v>5908</v>
      </c>
      <c r="B855" t="s">
        <v>5909</v>
      </c>
      <c r="C855" t="s">
        <v>5910</v>
      </c>
      <c r="D855" t="s">
        <v>854</v>
      </c>
      <c r="E855" t="s">
        <v>227</v>
      </c>
      <c r="F855" t="s">
        <v>187</v>
      </c>
      <c r="G855" t="s">
        <v>198</v>
      </c>
      <c r="H855" t="s">
        <v>260</v>
      </c>
      <c r="I855" t="s">
        <v>251</v>
      </c>
      <c r="J855" t="s">
        <v>261</v>
      </c>
      <c r="K855" t="s">
        <v>5911</v>
      </c>
      <c r="L855" t="s">
        <v>5912</v>
      </c>
      <c r="M855" t="s">
        <v>5913</v>
      </c>
      <c r="N855" t="s">
        <v>240</v>
      </c>
      <c r="O855" t="s">
        <v>265</v>
      </c>
      <c r="P855" t="str">
        <f t="shared" si="13"/>
        <v>NO</v>
      </c>
      <c r="Q855" s="7">
        <v>0.1</v>
      </c>
      <c r="R855" s="7">
        <v>0.8</v>
      </c>
      <c r="S855" s="10">
        <v>0.8</v>
      </c>
      <c r="T855" s="9">
        <v>1.7000000000000002</v>
      </c>
      <c r="U855" t="s">
        <v>0</v>
      </c>
    </row>
    <row r="856" spans="1:21">
      <c r="A856" t="s">
        <v>5942</v>
      </c>
      <c r="B856" t="s">
        <v>5943</v>
      </c>
      <c r="C856" t="s">
        <v>854</v>
      </c>
      <c r="D856" t="s">
        <v>5944</v>
      </c>
      <c r="E856" t="s">
        <v>227</v>
      </c>
      <c r="F856" t="s">
        <v>824</v>
      </c>
      <c r="G856" t="s">
        <v>198</v>
      </c>
      <c r="H856" t="s">
        <v>240</v>
      </c>
      <c r="I856" t="s">
        <v>3128</v>
      </c>
      <c r="J856" t="s">
        <v>261</v>
      </c>
      <c r="K856" t="s">
        <v>5945</v>
      </c>
      <c r="L856" t="s">
        <v>5946</v>
      </c>
      <c r="M856" t="s">
        <v>5947</v>
      </c>
      <c r="N856" t="s">
        <v>240</v>
      </c>
      <c r="O856" t="s">
        <v>265</v>
      </c>
      <c r="P856" t="str">
        <f t="shared" si="13"/>
        <v>NO</v>
      </c>
      <c r="Q856" s="7">
        <v>0.1</v>
      </c>
      <c r="R856" s="7">
        <v>0.8</v>
      </c>
      <c r="S856" s="10">
        <v>0.8</v>
      </c>
      <c r="T856" s="9">
        <v>1.7000000000000002</v>
      </c>
      <c r="U856" t="s">
        <v>0</v>
      </c>
    </row>
    <row r="857" spans="1:21">
      <c r="A857" t="s">
        <v>6125</v>
      </c>
      <c r="B857" t="s">
        <v>6126</v>
      </c>
      <c r="C857" t="s">
        <v>6127</v>
      </c>
      <c r="D857" t="s">
        <v>6128</v>
      </c>
      <c r="E857" t="s">
        <v>250</v>
      </c>
      <c r="F857" t="s">
        <v>168</v>
      </c>
      <c r="G857" t="s">
        <v>198</v>
      </c>
      <c r="H857" t="s">
        <v>260</v>
      </c>
      <c r="I857" t="s">
        <v>240</v>
      </c>
      <c r="J857" t="s">
        <v>261</v>
      </c>
      <c r="K857" t="s">
        <v>6129</v>
      </c>
      <c r="L857" t="s">
        <v>6130</v>
      </c>
      <c r="M857" t="s">
        <v>6131</v>
      </c>
      <c r="N857" t="s">
        <v>240</v>
      </c>
      <c r="O857" t="s">
        <v>265</v>
      </c>
      <c r="P857" t="str">
        <f t="shared" si="13"/>
        <v>NO</v>
      </c>
      <c r="Q857" s="7">
        <v>0.1</v>
      </c>
      <c r="R857" s="7">
        <v>0.8</v>
      </c>
      <c r="S857" s="10">
        <v>0.8</v>
      </c>
      <c r="T857" s="9">
        <v>1.7000000000000002</v>
      </c>
      <c r="U857" t="s">
        <v>0</v>
      </c>
    </row>
    <row r="858" spans="1:21">
      <c r="A858" t="s">
        <v>3250</v>
      </c>
      <c r="B858" t="s">
        <v>3251</v>
      </c>
      <c r="C858" t="s">
        <v>3252</v>
      </c>
      <c r="D858" t="s">
        <v>3253</v>
      </c>
      <c r="E858" t="s">
        <v>227</v>
      </c>
      <c r="F858" t="s">
        <v>150</v>
      </c>
      <c r="G858" t="s">
        <v>198</v>
      </c>
      <c r="H858" t="s">
        <v>229</v>
      </c>
      <c r="I858" t="s">
        <v>260</v>
      </c>
      <c r="J858" t="s">
        <v>383</v>
      </c>
      <c r="K858" t="s">
        <v>3254</v>
      </c>
      <c r="L858" t="s">
        <v>3255</v>
      </c>
      <c r="M858" t="s">
        <v>3256</v>
      </c>
      <c r="N858" t="s">
        <v>240</v>
      </c>
      <c r="O858" t="s">
        <v>265</v>
      </c>
      <c r="P858" t="str">
        <f t="shared" si="13"/>
        <v>NO</v>
      </c>
      <c r="Q858" s="7">
        <v>0.1</v>
      </c>
      <c r="R858" s="7">
        <v>0.8</v>
      </c>
      <c r="S858" s="10">
        <v>0.8</v>
      </c>
      <c r="T858" s="12">
        <v>1.7000000000000002</v>
      </c>
      <c r="U858" t="s">
        <v>0</v>
      </c>
    </row>
    <row r="859" spans="1:21">
      <c r="A859" t="s">
        <v>6015</v>
      </c>
      <c r="B859" t="s">
        <v>6016</v>
      </c>
      <c r="C859" t="s">
        <v>6017</v>
      </c>
      <c r="D859" t="s">
        <v>6018</v>
      </c>
      <c r="E859" t="s">
        <v>227</v>
      </c>
      <c r="F859" t="s">
        <v>172</v>
      </c>
      <c r="G859" t="s">
        <v>278</v>
      </c>
      <c r="H859" t="s">
        <v>260</v>
      </c>
      <c r="I859" t="s">
        <v>776</v>
      </c>
      <c r="J859" t="s">
        <v>261</v>
      </c>
      <c r="K859" t="s">
        <v>6019</v>
      </c>
      <c r="L859" t="s">
        <v>6020</v>
      </c>
      <c r="M859" t="s">
        <v>6021</v>
      </c>
      <c r="N859" t="s">
        <v>240</v>
      </c>
      <c r="O859" t="s">
        <v>6753</v>
      </c>
      <c r="P859" t="str">
        <f t="shared" si="13"/>
        <v>YES</v>
      </c>
      <c r="Q859" s="7">
        <v>0.65</v>
      </c>
      <c r="R859" s="7">
        <v>0.2</v>
      </c>
      <c r="S859" s="10">
        <v>0.8</v>
      </c>
      <c r="T859" s="9">
        <v>1.6500000000000001</v>
      </c>
      <c r="U859" t="s">
        <v>0</v>
      </c>
    </row>
    <row r="860" spans="1:21">
      <c r="A860" t="s">
        <v>6051</v>
      </c>
      <c r="B860" t="s">
        <v>6052</v>
      </c>
      <c r="C860" t="s">
        <v>6053</v>
      </c>
      <c r="D860" t="s">
        <v>6054</v>
      </c>
      <c r="E860" t="s">
        <v>227</v>
      </c>
      <c r="F860" t="s">
        <v>176</v>
      </c>
      <c r="G860" t="s">
        <v>825</v>
      </c>
      <c r="H860" t="s">
        <v>251</v>
      </c>
      <c r="I860" t="s">
        <v>260</v>
      </c>
      <c r="J860" t="s">
        <v>230</v>
      </c>
      <c r="K860" t="s">
        <v>777</v>
      </c>
      <c r="L860" t="s">
        <v>6055</v>
      </c>
      <c r="M860" t="s">
        <v>6056</v>
      </c>
      <c r="N860" t="s">
        <v>662</v>
      </c>
      <c r="O860" t="s">
        <v>6057</v>
      </c>
      <c r="P860" t="str">
        <f t="shared" si="13"/>
        <v>YES</v>
      </c>
      <c r="Q860" s="7">
        <v>0.55000000000000004</v>
      </c>
      <c r="R860" s="7">
        <v>0.2</v>
      </c>
      <c r="S860" s="10">
        <v>0.8</v>
      </c>
      <c r="T860" s="9">
        <v>1.55</v>
      </c>
      <c r="U860" t="s">
        <v>0</v>
      </c>
    </row>
    <row r="861" spans="1:21">
      <c r="A861" t="s">
        <v>5198</v>
      </c>
      <c r="B861" t="s">
        <v>5199</v>
      </c>
      <c r="C861" t="s">
        <v>5200</v>
      </c>
      <c r="D861" t="s">
        <v>854</v>
      </c>
      <c r="E861" t="s">
        <v>227</v>
      </c>
      <c r="F861" t="s">
        <v>824</v>
      </c>
      <c r="G861" t="s">
        <v>825</v>
      </c>
      <c r="H861" t="s">
        <v>292</v>
      </c>
      <c r="I861" t="s">
        <v>776</v>
      </c>
      <c r="J861" t="s">
        <v>261</v>
      </c>
      <c r="K861" t="s">
        <v>5201</v>
      </c>
      <c r="L861" t="s">
        <v>5202</v>
      </c>
      <c r="M861" t="s">
        <v>5203</v>
      </c>
      <c r="N861" t="s">
        <v>296</v>
      </c>
      <c r="O861" t="s">
        <v>6738</v>
      </c>
      <c r="P861" t="str">
        <f t="shared" si="13"/>
        <v>YES</v>
      </c>
      <c r="Q861" s="7">
        <v>0.55000000000000004</v>
      </c>
      <c r="R861" s="7">
        <v>0.2</v>
      </c>
      <c r="S861" s="10">
        <v>0.8</v>
      </c>
      <c r="T861" s="9">
        <v>1.55</v>
      </c>
      <c r="U861" t="s">
        <v>0</v>
      </c>
    </row>
    <row r="862" spans="1:21">
      <c r="A862" t="s">
        <v>4267</v>
      </c>
      <c r="B862" t="s">
        <v>4268</v>
      </c>
      <c r="C862" t="s">
        <v>4269</v>
      </c>
      <c r="D862" t="s">
        <v>4270</v>
      </c>
      <c r="E862" t="s">
        <v>250</v>
      </c>
      <c r="F862" t="s">
        <v>187</v>
      </c>
      <c r="G862" t="s">
        <v>825</v>
      </c>
      <c r="H862" t="s">
        <v>229</v>
      </c>
      <c r="I862" t="s">
        <v>251</v>
      </c>
      <c r="J862" t="s">
        <v>261</v>
      </c>
      <c r="K862" t="s">
        <v>4271</v>
      </c>
      <c r="L862" t="s">
        <v>4272</v>
      </c>
      <c r="M862" t="s">
        <v>4273</v>
      </c>
      <c r="N862" t="s">
        <v>4274</v>
      </c>
      <c r="O862" t="s">
        <v>6717</v>
      </c>
      <c r="P862" t="str">
        <f t="shared" si="13"/>
        <v>YES</v>
      </c>
      <c r="Q862" s="7">
        <v>0.55000000000000004</v>
      </c>
      <c r="R862" s="7">
        <v>0.2</v>
      </c>
      <c r="S862" s="10">
        <v>0.8</v>
      </c>
      <c r="T862" s="9">
        <v>1.55</v>
      </c>
      <c r="U862" t="s">
        <v>0</v>
      </c>
    </row>
    <row r="863" spans="1:21">
      <c r="A863" t="s">
        <v>655</v>
      </c>
      <c r="B863" t="s">
        <v>656</v>
      </c>
      <c r="C863" t="s">
        <v>657</v>
      </c>
      <c r="D863" t="s">
        <v>658</v>
      </c>
      <c r="E863" t="s">
        <v>227</v>
      </c>
      <c r="F863" t="s">
        <v>191</v>
      </c>
      <c r="G863" t="s">
        <v>519</v>
      </c>
      <c r="H863" t="s">
        <v>229</v>
      </c>
      <c r="I863" t="s">
        <v>240</v>
      </c>
      <c r="J863" t="s">
        <v>230</v>
      </c>
      <c r="K863" t="s">
        <v>659</v>
      </c>
      <c r="L863" t="s">
        <v>660</v>
      </c>
      <c r="M863" t="s">
        <v>661</v>
      </c>
      <c r="N863" t="s">
        <v>662</v>
      </c>
      <c r="O863" t="s">
        <v>662</v>
      </c>
      <c r="P863" t="str">
        <f t="shared" si="13"/>
        <v>YES</v>
      </c>
      <c r="Q863" s="7">
        <v>0.49999999999999994</v>
      </c>
      <c r="R863" s="7">
        <v>0.2</v>
      </c>
      <c r="S863" s="10">
        <v>0.8</v>
      </c>
      <c r="T863" s="9">
        <v>1.5</v>
      </c>
      <c r="U863" t="s">
        <v>0</v>
      </c>
    </row>
    <row r="864" spans="1:21">
      <c r="A864" t="s">
        <v>3499</v>
      </c>
      <c r="B864" t="s">
        <v>3500</v>
      </c>
      <c r="C864" t="s">
        <v>3501</v>
      </c>
      <c r="D864" t="s">
        <v>3502</v>
      </c>
      <c r="E864" t="s">
        <v>227</v>
      </c>
      <c r="F864" t="s">
        <v>824</v>
      </c>
      <c r="G864" t="s">
        <v>3275</v>
      </c>
      <c r="H864" t="s">
        <v>229</v>
      </c>
      <c r="I864" t="s">
        <v>251</v>
      </c>
      <c r="J864" t="s">
        <v>367</v>
      </c>
      <c r="K864" t="s">
        <v>662</v>
      </c>
      <c r="L864" t="s">
        <v>3503</v>
      </c>
      <c r="M864" t="s">
        <v>3504</v>
      </c>
      <c r="N864" t="s">
        <v>3505</v>
      </c>
      <c r="O864" t="s">
        <v>6697</v>
      </c>
      <c r="P864" t="str">
        <f t="shared" si="13"/>
        <v>YES</v>
      </c>
      <c r="Q864" s="7">
        <v>0.5</v>
      </c>
      <c r="R864" s="7">
        <v>0.2</v>
      </c>
      <c r="S864" s="10">
        <v>0.8</v>
      </c>
      <c r="T864" s="9">
        <v>1.5</v>
      </c>
      <c r="U864" t="s">
        <v>0</v>
      </c>
    </row>
    <row r="865" spans="1:21">
      <c r="A865" t="s">
        <v>799</v>
      </c>
      <c r="B865" t="s">
        <v>800</v>
      </c>
      <c r="C865" t="s">
        <v>801</v>
      </c>
      <c r="D865" t="s">
        <v>802</v>
      </c>
      <c r="E865" t="s">
        <v>250</v>
      </c>
      <c r="F865" t="s">
        <v>144</v>
      </c>
      <c r="G865" t="s">
        <v>495</v>
      </c>
      <c r="H865" t="s">
        <v>260</v>
      </c>
      <c r="I865" t="s">
        <v>229</v>
      </c>
      <c r="J865" t="s">
        <v>230</v>
      </c>
      <c r="K865" t="s">
        <v>803</v>
      </c>
      <c r="L865" t="s">
        <v>804</v>
      </c>
      <c r="M865" t="s">
        <v>805</v>
      </c>
      <c r="N865" t="s">
        <v>806</v>
      </c>
      <c r="O865" t="s">
        <v>6645</v>
      </c>
      <c r="P865" t="str">
        <f t="shared" si="13"/>
        <v>YES</v>
      </c>
      <c r="Q865" s="7">
        <v>0.35</v>
      </c>
      <c r="R865" s="7">
        <v>0.2</v>
      </c>
      <c r="S865" s="10">
        <v>0.8</v>
      </c>
      <c r="T865" s="9">
        <v>1.35</v>
      </c>
      <c r="U865" t="s">
        <v>0</v>
      </c>
    </row>
    <row r="866" spans="1:21">
      <c r="A866" t="s">
        <v>5061</v>
      </c>
      <c r="B866" t="s">
        <v>5062</v>
      </c>
      <c r="C866" t="s">
        <v>5063</v>
      </c>
      <c r="D866" t="s">
        <v>5064</v>
      </c>
      <c r="E866" t="s">
        <v>227</v>
      </c>
      <c r="F866" t="s">
        <v>428</v>
      </c>
      <c r="G866" t="s">
        <v>259</v>
      </c>
      <c r="H866" t="s">
        <v>229</v>
      </c>
      <c r="I866" t="s">
        <v>229</v>
      </c>
      <c r="J866" t="s">
        <v>230</v>
      </c>
      <c r="K866" t="s">
        <v>769</v>
      </c>
      <c r="L866" t="s">
        <v>5065</v>
      </c>
      <c r="M866" t="s">
        <v>5066</v>
      </c>
      <c r="N866" t="s">
        <v>240</v>
      </c>
      <c r="O866" t="s">
        <v>6735</v>
      </c>
      <c r="P866" t="str">
        <f t="shared" si="13"/>
        <v>YES</v>
      </c>
      <c r="Q866" s="7">
        <v>0.3</v>
      </c>
      <c r="R866" s="7">
        <v>0.2</v>
      </c>
      <c r="S866" s="10">
        <v>0.8</v>
      </c>
      <c r="T866" s="9">
        <v>1.3</v>
      </c>
      <c r="U866" t="s">
        <v>0</v>
      </c>
    </row>
    <row r="867" spans="1:21">
      <c r="A867" t="s">
        <v>905</v>
      </c>
      <c r="B867" t="s">
        <v>2083</v>
      </c>
      <c r="C867" t="s">
        <v>2084</v>
      </c>
      <c r="D867" t="s">
        <v>2085</v>
      </c>
      <c r="E867" t="s">
        <v>227</v>
      </c>
      <c r="F867" t="s">
        <v>77</v>
      </c>
      <c r="G867" t="s">
        <v>259</v>
      </c>
      <c r="H867" t="s">
        <v>240</v>
      </c>
      <c r="I867" t="s">
        <v>229</v>
      </c>
      <c r="J867" t="s">
        <v>261</v>
      </c>
      <c r="K867" t="s">
        <v>2086</v>
      </c>
      <c r="L867" t="s">
        <v>2087</v>
      </c>
      <c r="M867" t="s">
        <v>2088</v>
      </c>
      <c r="N867" t="s">
        <v>2089</v>
      </c>
      <c r="O867" t="s">
        <v>6662</v>
      </c>
      <c r="P867" t="str">
        <f t="shared" si="13"/>
        <v>YES</v>
      </c>
      <c r="Q867" s="7">
        <v>0.3</v>
      </c>
      <c r="R867" s="7">
        <v>0.2</v>
      </c>
      <c r="S867" s="10">
        <v>0.8</v>
      </c>
      <c r="T867" s="9">
        <v>1.3</v>
      </c>
      <c r="U867" t="s">
        <v>0</v>
      </c>
    </row>
    <row r="868" spans="1:21">
      <c r="A868" t="s">
        <v>750</v>
      </c>
      <c r="B868" t="s">
        <v>751</v>
      </c>
      <c r="C868" t="s">
        <v>752</v>
      </c>
      <c r="D868" t="s">
        <v>375</v>
      </c>
      <c r="E868" t="s">
        <v>227</v>
      </c>
      <c r="F868" t="s">
        <v>164</v>
      </c>
      <c r="G868" t="s">
        <v>259</v>
      </c>
      <c r="H868" t="s">
        <v>260</v>
      </c>
      <c r="I868" t="s">
        <v>251</v>
      </c>
      <c r="J868" t="s">
        <v>261</v>
      </c>
      <c r="K868" t="s">
        <v>753</v>
      </c>
      <c r="L868" t="s">
        <v>754</v>
      </c>
      <c r="M868" t="s">
        <v>755</v>
      </c>
      <c r="N868" t="s">
        <v>756</v>
      </c>
      <c r="O868" t="s">
        <v>6644</v>
      </c>
      <c r="P868" t="str">
        <f t="shared" si="13"/>
        <v>YES</v>
      </c>
      <c r="Q868" s="7">
        <v>0.3</v>
      </c>
      <c r="R868" s="7">
        <v>0.2</v>
      </c>
      <c r="S868" s="10">
        <v>0.8</v>
      </c>
      <c r="T868" s="9">
        <v>1.3</v>
      </c>
      <c r="U868" t="s">
        <v>0</v>
      </c>
    </row>
    <row r="869" spans="1:21">
      <c r="A869" t="s">
        <v>3558</v>
      </c>
      <c r="B869" t="s">
        <v>3559</v>
      </c>
      <c r="C869" t="s">
        <v>3560</v>
      </c>
      <c r="D869" t="s">
        <v>3561</v>
      </c>
      <c r="E869" t="s">
        <v>227</v>
      </c>
      <c r="F869" t="s">
        <v>30</v>
      </c>
      <c r="G869" t="s">
        <v>259</v>
      </c>
      <c r="H869" t="s">
        <v>260</v>
      </c>
      <c r="I869" t="s">
        <v>251</v>
      </c>
      <c r="J869" t="s">
        <v>261</v>
      </c>
      <c r="K869" t="s">
        <v>3562</v>
      </c>
      <c r="L869" t="s">
        <v>3563</v>
      </c>
      <c r="M869" t="s">
        <v>3564</v>
      </c>
      <c r="N869" t="s">
        <v>3565</v>
      </c>
      <c r="O869" t="s">
        <v>6698</v>
      </c>
      <c r="P869" t="str">
        <f t="shared" si="13"/>
        <v>YES</v>
      </c>
      <c r="Q869" s="7">
        <v>0.3</v>
      </c>
      <c r="R869" s="7">
        <v>0.2</v>
      </c>
      <c r="S869" s="10">
        <v>0.8</v>
      </c>
      <c r="T869" s="9">
        <v>1.3</v>
      </c>
      <c r="U869" t="s">
        <v>0</v>
      </c>
    </row>
    <row r="870" spans="1:21">
      <c r="A870" t="s">
        <v>3959</v>
      </c>
      <c r="B870" t="s">
        <v>3960</v>
      </c>
      <c r="C870" t="s">
        <v>3961</v>
      </c>
      <c r="D870" t="s">
        <v>3962</v>
      </c>
      <c r="E870" t="s">
        <v>227</v>
      </c>
      <c r="F870" t="s">
        <v>166</v>
      </c>
      <c r="G870" t="s">
        <v>259</v>
      </c>
      <c r="H870" t="s">
        <v>776</v>
      </c>
      <c r="I870" t="s">
        <v>240</v>
      </c>
      <c r="J870" t="s">
        <v>261</v>
      </c>
      <c r="K870" t="s">
        <v>3963</v>
      </c>
      <c r="L870" t="s">
        <v>3964</v>
      </c>
      <c r="M870" t="s">
        <v>3965</v>
      </c>
      <c r="N870" t="s">
        <v>240</v>
      </c>
      <c r="O870" t="s">
        <v>6709</v>
      </c>
      <c r="P870" t="str">
        <f t="shared" si="13"/>
        <v>YES</v>
      </c>
      <c r="Q870" s="7">
        <v>0.3</v>
      </c>
      <c r="R870" s="7">
        <v>0.2</v>
      </c>
      <c r="S870" s="10">
        <v>0.8</v>
      </c>
      <c r="T870" s="9">
        <v>1.3</v>
      </c>
      <c r="U870" t="s">
        <v>0</v>
      </c>
    </row>
    <row r="871" spans="1:21">
      <c r="A871" t="s">
        <v>5243</v>
      </c>
      <c r="B871" t="s">
        <v>5244</v>
      </c>
      <c r="C871" t="s">
        <v>5245</v>
      </c>
      <c r="D871" t="s">
        <v>5246</v>
      </c>
      <c r="E871" t="s">
        <v>227</v>
      </c>
      <c r="F871" t="s">
        <v>30</v>
      </c>
      <c r="G871" t="s">
        <v>239</v>
      </c>
      <c r="H871" t="s">
        <v>260</v>
      </c>
      <c r="I871" t="s">
        <v>251</v>
      </c>
      <c r="J871" t="s">
        <v>261</v>
      </c>
      <c r="K871" t="s">
        <v>936</v>
      </c>
      <c r="L871" t="s">
        <v>5247</v>
      </c>
      <c r="M871" t="s">
        <v>5248</v>
      </c>
      <c r="N871" t="s">
        <v>662</v>
      </c>
      <c r="O871" t="s">
        <v>662</v>
      </c>
      <c r="P871" t="str">
        <f t="shared" si="13"/>
        <v>YES</v>
      </c>
      <c r="Q871" s="7">
        <v>0.3</v>
      </c>
      <c r="R871" s="7">
        <v>0.2</v>
      </c>
      <c r="S871" s="10">
        <v>0.8</v>
      </c>
      <c r="T871" s="9">
        <v>1.3</v>
      </c>
      <c r="U871" t="s">
        <v>0</v>
      </c>
    </row>
    <row r="872" spans="1:21">
      <c r="A872" t="s">
        <v>905</v>
      </c>
      <c r="B872" t="s">
        <v>906</v>
      </c>
      <c r="C872" t="s">
        <v>907</v>
      </c>
      <c r="D872" t="s">
        <v>908</v>
      </c>
      <c r="E872" t="s">
        <v>227</v>
      </c>
      <c r="F872" t="s">
        <v>77</v>
      </c>
      <c r="G872" t="s">
        <v>259</v>
      </c>
      <c r="H872" t="s">
        <v>240</v>
      </c>
      <c r="I872" t="s">
        <v>251</v>
      </c>
      <c r="J872" t="s">
        <v>383</v>
      </c>
      <c r="K872" t="s">
        <v>859</v>
      </c>
      <c r="L872" t="s">
        <v>909</v>
      </c>
      <c r="M872" t="s">
        <v>910</v>
      </c>
      <c r="N872" t="s">
        <v>859</v>
      </c>
      <c r="O872" t="s">
        <v>6647</v>
      </c>
      <c r="P872" t="str">
        <f t="shared" si="13"/>
        <v>YES</v>
      </c>
      <c r="Q872" s="7">
        <v>0.3</v>
      </c>
      <c r="R872" s="7">
        <v>0.2</v>
      </c>
      <c r="S872" s="10">
        <v>0.8</v>
      </c>
      <c r="T872" s="9">
        <v>1.3</v>
      </c>
      <c r="U872" t="s">
        <v>0</v>
      </c>
    </row>
    <row r="873" spans="1:21">
      <c r="A873" t="s">
        <v>905</v>
      </c>
      <c r="B873" t="s">
        <v>1808</v>
      </c>
      <c r="C873" t="s">
        <v>907</v>
      </c>
      <c r="D873" t="s">
        <v>1809</v>
      </c>
      <c r="E873" t="s">
        <v>227</v>
      </c>
      <c r="F873" t="s">
        <v>77</v>
      </c>
      <c r="G873" t="s">
        <v>259</v>
      </c>
      <c r="H873" t="s">
        <v>240</v>
      </c>
      <c r="I873" t="s">
        <v>251</v>
      </c>
      <c r="J873" t="s">
        <v>383</v>
      </c>
      <c r="K873" t="s">
        <v>201</v>
      </c>
      <c r="L873" t="s">
        <v>1810</v>
      </c>
      <c r="M873" t="s">
        <v>1811</v>
      </c>
      <c r="N873" t="s">
        <v>1812</v>
      </c>
      <c r="O873" t="s">
        <v>6647</v>
      </c>
      <c r="P873" t="str">
        <f t="shared" si="13"/>
        <v>YES</v>
      </c>
      <c r="Q873" s="7">
        <v>0.3</v>
      </c>
      <c r="R873" s="7">
        <v>0.2</v>
      </c>
      <c r="S873" s="10">
        <v>0.8</v>
      </c>
      <c r="T873" s="9">
        <v>1.3</v>
      </c>
      <c r="U873" t="s">
        <v>0</v>
      </c>
    </row>
    <row r="874" spans="1:21">
      <c r="A874" t="s">
        <v>6513</v>
      </c>
      <c r="B874" t="s">
        <v>6514</v>
      </c>
      <c r="C874" t="s">
        <v>6515</v>
      </c>
      <c r="D874" t="s">
        <v>914</v>
      </c>
      <c r="E874" t="s">
        <v>227</v>
      </c>
      <c r="F874" t="s">
        <v>172</v>
      </c>
      <c r="G874" t="s">
        <v>350</v>
      </c>
      <c r="H874" t="s">
        <v>260</v>
      </c>
      <c r="I874" t="s">
        <v>229</v>
      </c>
      <c r="J874" t="s">
        <v>230</v>
      </c>
      <c r="K874" t="s">
        <v>3385</v>
      </c>
      <c r="L874" t="s">
        <v>6516</v>
      </c>
      <c r="M874" t="s">
        <v>6517</v>
      </c>
      <c r="N874" t="s">
        <v>240</v>
      </c>
      <c r="O874" t="s">
        <v>6768</v>
      </c>
      <c r="P874" t="str">
        <f t="shared" si="13"/>
        <v>YES</v>
      </c>
      <c r="Q874" s="7">
        <v>0.25</v>
      </c>
      <c r="R874" s="7">
        <v>0.2</v>
      </c>
      <c r="S874" s="10">
        <v>0.8</v>
      </c>
      <c r="T874" s="9">
        <v>1.25</v>
      </c>
      <c r="U874" t="s">
        <v>0</v>
      </c>
    </row>
    <row r="875" spans="1:21">
      <c r="A875" t="s">
        <v>2672</v>
      </c>
      <c r="B875" t="s">
        <v>2673</v>
      </c>
      <c r="C875" t="s">
        <v>2674</v>
      </c>
      <c r="D875" t="s">
        <v>2675</v>
      </c>
      <c r="E875" t="s">
        <v>250</v>
      </c>
      <c r="F875" t="s">
        <v>91</v>
      </c>
      <c r="G875" t="s">
        <v>350</v>
      </c>
      <c r="H875" t="s">
        <v>292</v>
      </c>
      <c r="I875" t="s">
        <v>240</v>
      </c>
      <c r="J875" t="s">
        <v>230</v>
      </c>
      <c r="K875" t="s">
        <v>2676</v>
      </c>
      <c r="L875" t="s">
        <v>2677</v>
      </c>
      <c r="M875" t="s">
        <v>2678</v>
      </c>
      <c r="N875" t="s">
        <v>2679</v>
      </c>
      <c r="O875" t="s">
        <v>6679</v>
      </c>
      <c r="P875" t="str">
        <f t="shared" si="13"/>
        <v>YES</v>
      </c>
      <c r="Q875" s="7">
        <v>0.25</v>
      </c>
      <c r="R875" s="7">
        <v>0.2</v>
      </c>
      <c r="S875" s="10">
        <v>0.8</v>
      </c>
      <c r="T875" s="9">
        <v>1.25</v>
      </c>
      <c r="U875" t="s">
        <v>0</v>
      </c>
    </row>
    <row r="876" spans="1:21">
      <c r="A876" t="s">
        <v>2698</v>
      </c>
      <c r="B876" t="s">
        <v>2699</v>
      </c>
      <c r="C876" t="s">
        <v>2700</v>
      </c>
      <c r="D876" t="s">
        <v>2701</v>
      </c>
      <c r="E876" t="s">
        <v>227</v>
      </c>
      <c r="F876" t="s">
        <v>117</v>
      </c>
      <c r="G876" t="s">
        <v>350</v>
      </c>
      <c r="H876" t="s">
        <v>251</v>
      </c>
      <c r="I876" t="s">
        <v>240</v>
      </c>
      <c r="J876" t="s">
        <v>230</v>
      </c>
      <c r="K876" t="s">
        <v>2702</v>
      </c>
      <c r="L876" t="s">
        <v>2703</v>
      </c>
      <c r="M876" t="s">
        <v>2704</v>
      </c>
      <c r="N876" t="s">
        <v>240</v>
      </c>
      <c r="O876" t="s">
        <v>2705</v>
      </c>
      <c r="P876" t="str">
        <f t="shared" si="13"/>
        <v>YES</v>
      </c>
      <c r="Q876" s="7">
        <v>0.25</v>
      </c>
      <c r="R876" s="7">
        <v>0.2</v>
      </c>
      <c r="S876" s="10">
        <v>0.8</v>
      </c>
      <c r="T876" s="9">
        <v>1.25</v>
      </c>
      <c r="U876" t="s">
        <v>0</v>
      </c>
    </row>
    <row r="877" spans="1:21">
      <c r="A877" t="s">
        <v>2672</v>
      </c>
      <c r="B877" t="s">
        <v>2673</v>
      </c>
      <c r="C877" t="s">
        <v>2706</v>
      </c>
      <c r="D877" t="s">
        <v>2707</v>
      </c>
      <c r="E877" t="s">
        <v>250</v>
      </c>
      <c r="F877" t="s">
        <v>91</v>
      </c>
      <c r="G877" t="s">
        <v>350</v>
      </c>
      <c r="H877" t="s">
        <v>292</v>
      </c>
      <c r="I877" t="s">
        <v>240</v>
      </c>
      <c r="J877" t="s">
        <v>230</v>
      </c>
      <c r="K877" t="s">
        <v>2708</v>
      </c>
      <c r="L877" t="s">
        <v>2709</v>
      </c>
      <c r="M877" t="s">
        <v>2710</v>
      </c>
      <c r="N877" t="s">
        <v>2711</v>
      </c>
      <c r="O877" t="s">
        <v>6680</v>
      </c>
      <c r="P877" t="str">
        <f t="shared" si="13"/>
        <v>YES</v>
      </c>
      <c r="Q877" s="7">
        <v>0.25</v>
      </c>
      <c r="R877" s="7">
        <v>0.2</v>
      </c>
      <c r="S877" s="10">
        <v>0.8</v>
      </c>
      <c r="T877" s="9">
        <v>1.25</v>
      </c>
      <c r="U877" t="s">
        <v>0</v>
      </c>
    </row>
    <row r="878" spans="1:21">
      <c r="A878" t="s">
        <v>6438</v>
      </c>
      <c r="B878" t="s">
        <v>6439</v>
      </c>
      <c r="C878" t="s">
        <v>6440</v>
      </c>
      <c r="D878" t="s">
        <v>6441</v>
      </c>
      <c r="E878" t="s">
        <v>250</v>
      </c>
      <c r="F878" t="s">
        <v>144</v>
      </c>
      <c r="G878" t="s">
        <v>350</v>
      </c>
      <c r="H878" t="s">
        <v>229</v>
      </c>
      <c r="I878" t="s">
        <v>251</v>
      </c>
      <c r="J878" t="s">
        <v>230</v>
      </c>
      <c r="K878" t="s">
        <v>2130</v>
      </c>
      <c r="L878" t="s">
        <v>6442</v>
      </c>
      <c r="M878" t="s">
        <v>6443</v>
      </c>
      <c r="N878" t="s">
        <v>240</v>
      </c>
      <c r="O878" t="s">
        <v>6765</v>
      </c>
      <c r="P878" t="str">
        <f t="shared" si="13"/>
        <v>YES</v>
      </c>
      <c r="Q878" s="7">
        <v>0.25</v>
      </c>
      <c r="R878" s="7">
        <v>0.2</v>
      </c>
      <c r="S878" s="10">
        <v>0.8</v>
      </c>
      <c r="T878" s="9">
        <v>1.25</v>
      </c>
      <c r="U878" t="s">
        <v>0</v>
      </c>
    </row>
    <row r="879" spans="1:21">
      <c r="A879" t="s">
        <v>6488</v>
      </c>
      <c r="B879" t="s">
        <v>6489</v>
      </c>
      <c r="C879" t="s">
        <v>3180</v>
      </c>
      <c r="D879" t="s">
        <v>2795</v>
      </c>
      <c r="E879" t="s">
        <v>227</v>
      </c>
      <c r="F879" t="s">
        <v>824</v>
      </c>
      <c r="G879" t="s">
        <v>350</v>
      </c>
      <c r="H879" t="s">
        <v>240</v>
      </c>
      <c r="I879" t="s">
        <v>251</v>
      </c>
      <c r="J879" t="s">
        <v>230</v>
      </c>
      <c r="K879" t="s">
        <v>6490</v>
      </c>
      <c r="L879" t="s">
        <v>6491</v>
      </c>
      <c r="M879" t="s">
        <v>6492</v>
      </c>
      <c r="N879" t="s">
        <v>6493</v>
      </c>
      <c r="O879" t="s">
        <v>6767</v>
      </c>
      <c r="P879" t="str">
        <f t="shared" si="13"/>
        <v>YES</v>
      </c>
      <c r="Q879" s="7">
        <v>0.25</v>
      </c>
      <c r="R879" s="7">
        <v>0.2</v>
      </c>
      <c r="S879" s="10">
        <v>0.8</v>
      </c>
      <c r="T879" s="9">
        <v>1.25</v>
      </c>
      <c r="U879" t="s">
        <v>0</v>
      </c>
    </row>
    <row r="880" spans="1:21">
      <c r="A880" t="s">
        <v>605</v>
      </c>
      <c r="B880" t="s">
        <v>606</v>
      </c>
      <c r="C880" t="s">
        <v>607</v>
      </c>
      <c r="D880" t="s">
        <v>608</v>
      </c>
      <c r="E880" t="s">
        <v>227</v>
      </c>
      <c r="F880" t="s">
        <v>166</v>
      </c>
      <c r="G880" t="s">
        <v>350</v>
      </c>
      <c r="H880" t="s">
        <v>229</v>
      </c>
      <c r="I880" t="s">
        <v>240</v>
      </c>
      <c r="J880" t="s">
        <v>261</v>
      </c>
      <c r="K880" t="s">
        <v>609</v>
      </c>
      <c r="L880" t="s">
        <v>610</v>
      </c>
      <c r="M880" t="s">
        <v>611</v>
      </c>
      <c r="N880" t="s">
        <v>612</v>
      </c>
      <c r="O880" t="s">
        <v>6641</v>
      </c>
      <c r="P880" t="str">
        <f t="shared" si="13"/>
        <v>YES</v>
      </c>
      <c r="Q880" s="7">
        <v>0.25</v>
      </c>
      <c r="R880" s="7">
        <v>0.2</v>
      </c>
      <c r="S880" s="10">
        <v>0.8</v>
      </c>
      <c r="T880" s="9">
        <v>1.25</v>
      </c>
      <c r="U880" t="s">
        <v>0</v>
      </c>
    </row>
    <row r="881" spans="1:21">
      <c r="A881" t="s">
        <v>2509</v>
      </c>
      <c r="B881" t="s">
        <v>2510</v>
      </c>
      <c r="C881" t="s">
        <v>2511</v>
      </c>
      <c r="D881" t="s">
        <v>2512</v>
      </c>
      <c r="E881" t="s">
        <v>227</v>
      </c>
      <c r="F881" t="s">
        <v>106</v>
      </c>
      <c r="G881" t="s">
        <v>350</v>
      </c>
      <c r="H881" t="s">
        <v>229</v>
      </c>
      <c r="I881" t="s">
        <v>240</v>
      </c>
      <c r="J881" t="s">
        <v>261</v>
      </c>
      <c r="K881" t="s">
        <v>2513</v>
      </c>
      <c r="L881" t="s">
        <v>2514</v>
      </c>
      <c r="M881" t="s">
        <v>2515</v>
      </c>
      <c r="N881" t="s">
        <v>2516</v>
      </c>
      <c r="O881" t="s">
        <v>6674</v>
      </c>
      <c r="P881" t="str">
        <f t="shared" si="13"/>
        <v>YES</v>
      </c>
      <c r="Q881" s="7">
        <v>0.25</v>
      </c>
      <c r="R881" s="7">
        <v>0.2</v>
      </c>
      <c r="S881" s="10">
        <v>0.8</v>
      </c>
      <c r="T881" s="9">
        <v>1.25</v>
      </c>
      <c r="U881" t="s">
        <v>0</v>
      </c>
    </row>
    <row r="882" spans="1:21">
      <c r="A882" t="s">
        <v>5823</v>
      </c>
      <c r="B882" t="s">
        <v>5824</v>
      </c>
      <c r="C882" t="s">
        <v>5825</v>
      </c>
      <c r="D882" t="s">
        <v>5826</v>
      </c>
      <c r="E882" t="s">
        <v>227</v>
      </c>
      <c r="F882" t="s">
        <v>72</v>
      </c>
      <c r="G882" t="s">
        <v>350</v>
      </c>
      <c r="H882" t="s">
        <v>260</v>
      </c>
      <c r="I882" t="s">
        <v>251</v>
      </c>
      <c r="J882" t="s">
        <v>261</v>
      </c>
      <c r="K882" t="s">
        <v>5827</v>
      </c>
      <c r="L882" t="s">
        <v>5828</v>
      </c>
      <c r="M882" t="s">
        <v>5829</v>
      </c>
      <c r="N882" t="s">
        <v>5830</v>
      </c>
      <c r="O882" t="s">
        <v>6752</v>
      </c>
      <c r="P882" t="str">
        <f t="shared" si="13"/>
        <v>YES</v>
      </c>
      <c r="Q882" s="7">
        <v>0.25</v>
      </c>
      <c r="R882" s="7">
        <v>0.2</v>
      </c>
      <c r="S882" s="10">
        <v>0.8</v>
      </c>
      <c r="T882" s="9">
        <v>1.25</v>
      </c>
      <c r="U882" t="s">
        <v>0</v>
      </c>
    </row>
    <row r="883" spans="1:21">
      <c r="A883" t="s">
        <v>4659</v>
      </c>
      <c r="B883" t="s">
        <v>4660</v>
      </c>
      <c r="C883" t="s">
        <v>4661</v>
      </c>
      <c r="D883" t="s">
        <v>4662</v>
      </c>
      <c r="E883" t="s">
        <v>227</v>
      </c>
      <c r="F883" t="s">
        <v>150</v>
      </c>
      <c r="G883" t="s">
        <v>228</v>
      </c>
      <c r="H883" t="s">
        <v>260</v>
      </c>
      <c r="I883" t="s">
        <v>229</v>
      </c>
      <c r="J883" t="s">
        <v>230</v>
      </c>
      <c r="K883" t="s">
        <v>4663</v>
      </c>
      <c r="L883" t="s">
        <v>4664</v>
      </c>
      <c r="M883" t="s">
        <v>4665</v>
      </c>
      <c r="N883" t="s">
        <v>240</v>
      </c>
      <c r="O883" t="s">
        <v>6725</v>
      </c>
      <c r="P883" t="str">
        <f t="shared" si="13"/>
        <v>YES</v>
      </c>
      <c r="Q883" s="7">
        <v>0.2</v>
      </c>
      <c r="R883" s="7">
        <v>0.2</v>
      </c>
      <c r="S883" s="10">
        <v>0.8</v>
      </c>
      <c r="T883" s="12">
        <v>1.2000000000000002</v>
      </c>
      <c r="U883" t="s">
        <v>0</v>
      </c>
    </row>
    <row r="884" spans="1:21">
      <c r="A884" t="s">
        <v>1369</v>
      </c>
      <c r="B884" t="s">
        <v>1370</v>
      </c>
      <c r="C884" t="s">
        <v>1371</v>
      </c>
      <c r="D884" t="s">
        <v>1372</v>
      </c>
      <c r="E884" t="s">
        <v>227</v>
      </c>
      <c r="F884" t="s">
        <v>166</v>
      </c>
      <c r="G884" t="s">
        <v>228</v>
      </c>
      <c r="H884" t="s">
        <v>260</v>
      </c>
      <c r="I884" t="s">
        <v>260</v>
      </c>
      <c r="J884" t="s">
        <v>230</v>
      </c>
      <c r="K884" t="s">
        <v>1373</v>
      </c>
      <c r="L884" t="s">
        <v>1374</v>
      </c>
      <c r="M884" t="s">
        <v>1375</v>
      </c>
      <c r="N884" t="s">
        <v>662</v>
      </c>
      <c r="O884" t="s">
        <v>662</v>
      </c>
      <c r="P884" t="str">
        <f t="shared" si="13"/>
        <v>YES</v>
      </c>
      <c r="Q884" s="7">
        <v>0.2</v>
      </c>
      <c r="R884" s="7">
        <v>0.2</v>
      </c>
      <c r="S884" s="10">
        <v>0.8</v>
      </c>
      <c r="T884" s="9">
        <v>1.2000000000000002</v>
      </c>
      <c r="U884" t="s">
        <v>0</v>
      </c>
    </row>
    <row r="885" spans="1:21">
      <c r="A885" t="s">
        <v>1511</v>
      </c>
      <c r="B885" t="s">
        <v>1512</v>
      </c>
      <c r="C885" t="s">
        <v>1513</v>
      </c>
      <c r="D885" t="s">
        <v>1359</v>
      </c>
      <c r="E885" t="s">
        <v>227</v>
      </c>
      <c r="F885" t="s">
        <v>176</v>
      </c>
      <c r="G885" t="s">
        <v>228</v>
      </c>
      <c r="H885" t="s">
        <v>292</v>
      </c>
      <c r="I885" t="s">
        <v>240</v>
      </c>
      <c r="J885" t="s">
        <v>230</v>
      </c>
      <c r="K885">
        <v>3500</v>
      </c>
      <c r="L885" t="s">
        <v>1514</v>
      </c>
      <c r="M885" t="s">
        <v>1515</v>
      </c>
      <c r="N885" t="s">
        <v>1516</v>
      </c>
      <c r="O885" t="s">
        <v>6655</v>
      </c>
      <c r="P885" t="str">
        <f t="shared" si="13"/>
        <v>YES</v>
      </c>
      <c r="Q885" s="7">
        <v>0.2</v>
      </c>
      <c r="R885" s="7">
        <v>0.2</v>
      </c>
      <c r="S885" s="10">
        <v>0.8</v>
      </c>
      <c r="T885" s="9">
        <v>1.2000000000000002</v>
      </c>
      <c r="U885" t="s">
        <v>0</v>
      </c>
    </row>
    <row r="886" spans="1:21">
      <c r="A886" t="s">
        <v>1847</v>
      </c>
      <c r="B886" t="s">
        <v>1848</v>
      </c>
      <c r="C886" t="s">
        <v>1849</v>
      </c>
      <c r="D886" t="s">
        <v>1850</v>
      </c>
      <c r="E886" t="s">
        <v>227</v>
      </c>
      <c r="F886" t="s">
        <v>129</v>
      </c>
      <c r="G886" t="s">
        <v>228</v>
      </c>
      <c r="H886" t="s">
        <v>292</v>
      </c>
      <c r="I886" t="s">
        <v>240</v>
      </c>
      <c r="J886" t="s">
        <v>230</v>
      </c>
      <c r="K886" t="s">
        <v>1851</v>
      </c>
      <c r="L886" t="s">
        <v>1852</v>
      </c>
      <c r="M886" t="s">
        <v>1853</v>
      </c>
      <c r="N886" t="s">
        <v>662</v>
      </c>
      <c r="O886" t="s">
        <v>662</v>
      </c>
      <c r="P886" t="str">
        <f t="shared" si="13"/>
        <v>YES</v>
      </c>
      <c r="Q886" s="7">
        <v>0.2</v>
      </c>
      <c r="R886" s="7">
        <v>0.2</v>
      </c>
      <c r="S886" s="10">
        <v>0.8</v>
      </c>
      <c r="T886" s="9">
        <v>1.2000000000000002</v>
      </c>
      <c r="U886" t="s">
        <v>0</v>
      </c>
    </row>
    <row r="887" spans="1:21">
      <c r="A887" t="s">
        <v>6392</v>
      </c>
      <c r="B887" t="s">
        <v>6393</v>
      </c>
      <c r="C887" t="s">
        <v>2768</v>
      </c>
      <c r="D887" t="s">
        <v>6394</v>
      </c>
      <c r="E887" t="s">
        <v>227</v>
      </c>
      <c r="F887" t="s">
        <v>824</v>
      </c>
      <c r="G887" t="s">
        <v>228</v>
      </c>
      <c r="H887" t="s">
        <v>229</v>
      </c>
      <c r="I887" t="s">
        <v>260</v>
      </c>
      <c r="J887" t="s">
        <v>230</v>
      </c>
      <c r="K887" t="s">
        <v>6395</v>
      </c>
      <c r="L887" t="s">
        <v>6396</v>
      </c>
      <c r="M887" t="s">
        <v>6397</v>
      </c>
      <c r="N887" t="s">
        <v>6398</v>
      </c>
      <c r="O887" t="s">
        <v>6763</v>
      </c>
      <c r="P887" t="str">
        <f t="shared" si="13"/>
        <v>YES</v>
      </c>
      <c r="Q887" s="7">
        <v>0.2</v>
      </c>
      <c r="R887" s="7">
        <v>0.2</v>
      </c>
      <c r="S887" s="10">
        <v>0.8</v>
      </c>
      <c r="T887" s="9">
        <v>1.2000000000000002</v>
      </c>
      <c r="U887" t="s">
        <v>0</v>
      </c>
    </row>
    <row r="888" spans="1:21">
      <c r="A888" t="s">
        <v>1473</v>
      </c>
      <c r="B888" t="s">
        <v>1474</v>
      </c>
      <c r="C888" t="s">
        <v>1475</v>
      </c>
      <c r="D888" t="s">
        <v>1476</v>
      </c>
      <c r="E888" t="s">
        <v>227</v>
      </c>
      <c r="F888" t="s">
        <v>72</v>
      </c>
      <c r="G888" t="s">
        <v>228</v>
      </c>
      <c r="H888" t="s">
        <v>251</v>
      </c>
      <c r="I888" t="s">
        <v>251</v>
      </c>
      <c r="J888" t="s">
        <v>230</v>
      </c>
      <c r="K888" t="s">
        <v>201</v>
      </c>
      <c r="L888" t="s">
        <v>1477</v>
      </c>
      <c r="M888" t="s">
        <v>201</v>
      </c>
      <c r="N888" t="s">
        <v>201</v>
      </c>
      <c r="O888" t="s">
        <v>6647</v>
      </c>
      <c r="P888" t="str">
        <f t="shared" si="13"/>
        <v>YES</v>
      </c>
      <c r="Q888" s="7">
        <v>0.2</v>
      </c>
      <c r="R888" s="7">
        <v>0.2</v>
      </c>
      <c r="S888" s="10">
        <v>0.8</v>
      </c>
      <c r="T888" s="9">
        <v>1.2000000000000002</v>
      </c>
      <c r="U888" t="s">
        <v>0</v>
      </c>
    </row>
    <row r="889" spans="1:21">
      <c r="A889" t="s">
        <v>5580</v>
      </c>
      <c r="B889" t="s">
        <v>5581</v>
      </c>
      <c r="C889" t="s">
        <v>5582</v>
      </c>
      <c r="D889" t="s">
        <v>1716</v>
      </c>
      <c r="E889" t="s">
        <v>227</v>
      </c>
      <c r="F889" t="s">
        <v>824</v>
      </c>
      <c r="G889" t="s">
        <v>228</v>
      </c>
      <c r="H889" t="s">
        <v>229</v>
      </c>
      <c r="I889" t="s">
        <v>229</v>
      </c>
      <c r="J889" t="s">
        <v>261</v>
      </c>
      <c r="K889" t="s">
        <v>5583</v>
      </c>
      <c r="L889" t="s">
        <v>5584</v>
      </c>
      <c r="M889" t="s">
        <v>5585</v>
      </c>
      <c r="N889" t="s">
        <v>5586</v>
      </c>
      <c r="O889" t="s">
        <v>6747</v>
      </c>
      <c r="P889" t="str">
        <f t="shared" si="13"/>
        <v>YES</v>
      </c>
      <c r="Q889" s="7">
        <v>0.2</v>
      </c>
      <c r="R889" s="7">
        <v>0.2</v>
      </c>
      <c r="S889" s="10">
        <v>0.8</v>
      </c>
      <c r="T889" s="9">
        <v>1.2000000000000002</v>
      </c>
      <c r="U889" t="s">
        <v>0</v>
      </c>
    </row>
    <row r="890" spans="1:21">
      <c r="A890" t="s">
        <v>418</v>
      </c>
      <c r="B890" t="s">
        <v>419</v>
      </c>
      <c r="C890" t="s">
        <v>420</v>
      </c>
      <c r="D890" t="s">
        <v>421</v>
      </c>
      <c r="E890" t="s">
        <v>227</v>
      </c>
      <c r="F890" t="s">
        <v>18</v>
      </c>
      <c r="G890" t="s">
        <v>228</v>
      </c>
      <c r="H890" t="s">
        <v>229</v>
      </c>
      <c r="I890" t="s">
        <v>260</v>
      </c>
      <c r="J890" t="s">
        <v>261</v>
      </c>
      <c r="K890" t="s">
        <v>422</v>
      </c>
      <c r="L890" t="s">
        <v>423</v>
      </c>
      <c r="M890" t="s">
        <v>240</v>
      </c>
      <c r="N890" t="s">
        <v>240</v>
      </c>
      <c r="O890" t="s">
        <v>6634</v>
      </c>
      <c r="P890" t="str">
        <f t="shared" si="13"/>
        <v>YES</v>
      </c>
      <c r="Q890" s="7">
        <v>0.2</v>
      </c>
      <c r="R890" s="7">
        <v>0.2</v>
      </c>
      <c r="S890" s="10">
        <v>0.8</v>
      </c>
      <c r="T890" s="9">
        <v>1.2000000000000002</v>
      </c>
      <c r="U890" t="s">
        <v>0</v>
      </c>
    </row>
    <row r="891" spans="1:21">
      <c r="A891" t="s">
        <v>4753</v>
      </c>
      <c r="B891" t="s">
        <v>4754</v>
      </c>
      <c r="C891" t="s">
        <v>4755</v>
      </c>
      <c r="D891" t="s">
        <v>4756</v>
      </c>
      <c r="E891" t="s">
        <v>250</v>
      </c>
      <c r="F891" t="s">
        <v>600</v>
      </c>
      <c r="G891" t="s">
        <v>228</v>
      </c>
      <c r="H891" t="s">
        <v>229</v>
      </c>
      <c r="I891" t="s">
        <v>260</v>
      </c>
      <c r="J891" t="s">
        <v>261</v>
      </c>
      <c r="K891" t="s">
        <v>4757</v>
      </c>
      <c r="L891" t="s">
        <v>4758</v>
      </c>
      <c r="M891" t="s">
        <v>4759</v>
      </c>
      <c r="N891" t="s">
        <v>4760</v>
      </c>
      <c r="O891" t="s">
        <v>6728</v>
      </c>
      <c r="P891" t="str">
        <f t="shared" si="13"/>
        <v>YES</v>
      </c>
      <c r="Q891" s="7">
        <v>0.2</v>
      </c>
      <c r="R891" s="7">
        <v>0.2</v>
      </c>
      <c r="S891" s="10">
        <v>0.8</v>
      </c>
      <c r="T891" s="9">
        <v>1.2000000000000002</v>
      </c>
      <c r="U891" t="s">
        <v>0</v>
      </c>
    </row>
    <row r="892" spans="1:21">
      <c r="A892" t="s">
        <v>974</v>
      </c>
      <c r="B892" t="s">
        <v>975</v>
      </c>
      <c r="C892" t="s">
        <v>976</v>
      </c>
      <c r="D892" t="s">
        <v>977</v>
      </c>
      <c r="E892" t="s">
        <v>227</v>
      </c>
      <c r="F892" t="s">
        <v>91</v>
      </c>
      <c r="G892" t="s">
        <v>228</v>
      </c>
      <c r="H892" t="s">
        <v>251</v>
      </c>
      <c r="I892" t="s">
        <v>260</v>
      </c>
      <c r="J892" t="s">
        <v>367</v>
      </c>
      <c r="K892" t="s">
        <v>978</v>
      </c>
      <c r="L892" t="s">
        <v>979</v>
      </c>
      <c r="M892" t="s">
        <v>979</v>
      </c>
      <c r="N892" t="s">
        <v>201</v>
      </c>
      <c r="O892" t="s">
        <v>6649</v>
      </c>
      <c r="P892" t="str">
        <f t="shared" si="13"/>
        <v>YES</v>
      </c>
      <c r="Q892" s="7">
        <v>0.2</v>
      </c>
      <c r="R892" s="7">
        <v>0.2</v>
      </c>
      <c r="S892" s="10">
        <v>0.8</v>
      </c>
      <c r="T892" s="9">
        <v>1.2000000000000002</v>
      </c>
      <c r="U892" t="s">
        <v>0</v>
      </c>
    </row>
    <row r="893" spans="1:21">
      <c r="A893" t="s">
        <v>1770</v>
      </c>
      <c r="B893" t="s">
        <v>1771</v>
      </c>
      <c r="C893" t="s">
        <v>1772</v>
      </c>
      <c r="D893" t="s">
        <v>1773</v>
      </c>
      <c r="E893" t="s">
        <v>227</v>
      </c>
      <c r="F893" t="s">
        <v>72</v>
      </c>
      <c r="G893" t="s">
        <v>301</v>
      </c>
      <c r="H893" t="s">
        <v>292</v>
      </c>
      <c r="I893" t="s">
        <v>561</v>
      </c>
      <c r="J893" t="s">
        <v>230</v>
      </c>
      <c r="K893" t="s">
        <v>1774</v>
      </c>
      <c r="L893" t="s">
        <v>1775</v>
      </c>
      <c r="M893" t="s">
        <v>1776</v>
      </c>
      <c r="N893" t="s">
        <v>1777</v>
      </c>
      <c r="O893" t="s">
        <v>6659</v>
      </c>
      <c r="P893" t="str">
        <f t="shared" si="13"/>
        <v>YES</v>
      </c>
      <c r="Q893" s="7">
        <v>0.15</v>
      </c>
      <c r="R893" s="7">
        <v>0.2</v>
      </c>
      <c r="S893" s="10">
        <v>0.8</v>
      </c>
      <c r="T893" s="9">
        <v>1.1499999999999999</v>
      </c>
      <c r="U893" t="s">
        <v>0</v>
      </c>
    </row>
    <row r="894" spans="1:21">
      <c r="A894" t="s">
        <v>4025</v>
      </c>
      <c r="B894" t="s">
        <v>4026</v>
      </c>
      <c r="C894" t="s">
        <v>4027</v>
      </c>
      <c r="D894" t="s">
        <v>4028</v>
      </c>
      <c r="E894" t="s">
        <v>250</v>
      </c>
      <c r="F894" t="s">
        <v>824</v>
      </c>
      <c r="G894" t="s">
        <v>301</v>
      </c>
      <c r="H894" t="s">
        <v>260</v>
      </c>
      <c r="I894" t="s">
        <v>292</v>
      </c>
      <c r="J894" t="s">
        <v>230</v>
      </c>
      <c r="K894" t="s">
        <v>4029</v>
      </c>
      <c r="L894" t="s">
        <v>4030</v>
      </c>
      <c r="M894" t="s">
        <v>4031</v>
      </c>
      <c r="N894" t="s">
        <v>4032</v>
      </c>
      <c r="O894" t="s">
        <v>6712</v>
      </c>
      <c r="P894" t="str">
        <f t="shared" si="13"/>
        <v>YES</v>
      </c>
      <c r="Q894" s="7">
        <v>0.15</v>
      </c>
      <c r="R894" s="7">
        <v>0.2</v>
      </c>
      <c r="S894" s="10">
        <v>0.8</v>
      </c>
      <c r="T894" s="9">
        <v>1.1499999999999999</v>
      </c>
      <c r="U894" t="s">
        <v>0</v>
      </c>
    </row>
    <row r="895" spans="1:21">
      <c r="A895" t="s">
        <v>3152</v>
      </c>
      <c r="B895" t="s">
        <v>3153</v>
      </c>
      <c r="C895" t="s">
        <v>3154</v>
      </c>
      <c r="D895" t="s">
        <v>3155</v>
      </c>
      <c r="E895" t="s">
        <v>227</v>
      </c>
      <c r="F895" t="s">
        <v>172</v>
      </c>
      <c r="G895" t="s">
        <v>301</v>
      </c>
      <c r="H895" t="s">
        <v>260</v>
      </c>
      <c r="I895" t="s">
        <v>251</v>
      </c>
      <c r="J895" t="s">
        <v>230</v>
      </c>
      <c r="K895" t="s">
        <v>3073</v>
      </c>
      <c r="L895" t="s">
        <v>3156</v>
      </c>
      <c r="M895" t="s">
        <v>3157</v>
      </c>
      <c r="N895" t="s">
        <v>3158</v>
      </c>
      <c r="O895" t="s">
        <v>6688</v>
      </c>
      <c r="P895" t="str">
        <f t="shared" si="13"/>
        <v>YES</v>
      </c>
      <c r="Q895" s="7">
        <v>0.15</v>
      </c>
      <c r="R895" s="7">
        <v>0.2</v>
      </c>
      <c r="S895" s="10">
        <v>0.8</v>
      </c>
      <c r="T895" s="9">
        <v>1.1499999999999999</v>
      </c>
      <c r="U895" t="s">
        <v>0</v>
      </c>
    </row>
    <row r="896" spans="1:21">
      <c r="A896" t="s">
        <v>4248</v>
      </c>
      <c r="B896" t="s">
        <v>4249</v>
      </c>
      <c r="C896" t="s">
        <v>4250</v>
      </c>
      <c r="D896" t="s">
        <v>4251</v>
      </c>
      <c r="E896" t="s">
        <v>227</v>
      </c>
      <c r="F896" t="s">
        <v>824</v>
      </c>
      <c r="G896" t="s">
        <v>301</v>
      </c>
      <c r="H896" t="s">
        <v>240</v>
      </c>
      <c r="I896" t="s">
        <v>3128</v>
      </c>
      <c r="J896" t="s">
        <v>230</v>
      </c>
      <c r="K896" t="s">
        <v>4252</v>
      </c>
      <c r="L896" t="s">
        <v>4252</v>
      </c>
      <c r="M896" t="s">
        <v>4252</v>
      </c>
      <c r="N896" t="s">
        <v>4252</v>
      </c>
      <c r="O896" t="s">
        <v>6716</v>
      </c>
      <c r="P896" t="str">
        <f t="shared" si="13"/>
        <v>YES</v>
      </c>
      <c r="Q896" s="7">
        <v>0.15</v>
      </c>
      <c r="R896" s="7">
        <v>0.2</v>
      </c>
      <c r="S896" s="10">
        <v>0.8</v>
      </c>
      <c r="T896" s="9">
        <v>1.1499999999999999</v>
      </c>
      <c r="U896" t="s">
        <v>0</v>
      </c>
    </row>
    <row r="897" spans="1:21">
      <c r="A897" t="s">
        <v>3350</v>
      </c>
      <c r="B897" t="s">
        <v>3351</v>
      </c>
      <c r="C897" t="s">
        <v>3352</v>
      </c>
      <c r="D897" t="s">
        <v>3353</v>
      </c>
      <c r="E897" t="s">
        <v>227</v>
      </c>
      <c r="F897" t="s">
        <v>824</v>
      </c>
      <c r="G897" t="s">
        <v>301</v>
      </c>
      <c r="H897" t="s">
        <v>260</v>
      </c>
      <c r="I897" t="s">
        <v>251</v>
      </c>
      <c r="J897" t="s">
        <v>261</v>
      </c>
      <c r="K897" t="s">
        <v>240</v>
      </c>
      <c r="L897" t="s">
        <v>3354</v>
      </c>
      <c r="M897" t="s">
        <v>3355</v>
      </c>
      <c r="N897" t="s">
        <v>3356</v>
      </c>
      <c r="O897" t="s">
        <v>6694</v>
      </c>
      <c r="P897" t="str">
        <f t="shared" si="13"/>
        <v>YES</v>
      </c>
      <c r="Q897" s="7">
        <v>0.15</v>
      </c>
      <c r="R897" s="7">
        <v>0.2</v>
      </c>
      <c r="S897" s="10">
        <v>0.8</v>
      </c>
      <c r="T897" s="9">
        <v>1.1499999999999999</v>
      </c>
      <c r="U897" t="s">
        <v>0</v>
      </c>
    </row>
    <row r="898" spans="1:21">
      <c r="A898" t="s">
        <v>6144</v>
      </c>
      <c r="B898" t="s">
        <v>6145</v>
      </c>
      <c r="C898" t="s">
        <v>6146</v>
      </c>
      <c r="D898" t="s">
        <v>6147</v>
      </c>
      <c r="E898" t="s">
        <v>227</v>
      </c>
      <c r="F898" t="s">
        <v>18</v>
      </c>
      <c r="G898" t="s">
        <v>301</v>
      </c>
      <c r="H898" t="s">
        <v>260</v>
      </c>
      <c r="I898" t="s">
        <v>260</v>
      </c>
      <c r="J898" t="s">
        <v>261</v>
      </c>
      <c r="K898" t="s">
        <v>6148</v>
      </c>
      <c r="L898" t="s">
        <v>6149</v>
      </c>
      <c r="M898" t="s">
        <v>6150</v>
      </c>
      <c r="N898" t="s">
        <v>6151</v>
      </c>
      <c r="O898" t="s">
        <v>662</v>
      </c>
      <c r="P898" t="str">
        <f t="shared" ref="P898:P961" si="14">IF(IFERROR(SEARCH("NO", O898), 0), "NO", "YES")</f>
        <v>YES</v>
      </c>
      <c r="Q898" s="7">
        <v>0.15</v>
      </c>
      <c r="R898" s="7">
        <v>0.2</v>
      </c>
      <c r="S898" s="10">
        <v>0.8</v>
      </c>
      <c r="T898" s="9">
        <v>1.1499999999999999</v>
      </c>
      <c r="U898" t="s">
        <v>0</v>
      </c>
    </row>
    <row r="899" spans="1:21">
      <c r="A899" t="s">
        <v>852</v>
      </c>
      <c r="B899" t="s">
        <v>853</v>
      </c>
      <c r="C899" t="s">
        <v>854</v>
      </c>
      <c r="D899" t="s">
        <v>855</v>
      </c>
      <c r="E899" t="s">
        <v>227</v>
      </c>
      <c r="F899" t="s">
        <v>42</v>
      </c>
      <c r="G899" t="s">
        <v>198</v>
      </c>
      <c r="H899" t="s">
        <v>240</v>
      </c>
      <c r="I899" t="s">
        <v>240</v>
      </c>
      <c r="J899" t="s">
        <v>230</v>
      </c>
      <c r="K899" t="s">
        <v>856</v>
      </c>
      <c r="L899" t="s">
        <v>857</v>
      </c>
      <c r="M899" t="s">
        <v>858</v>
      </c>
      <c r="N899" t="s">
        <v>859</v>
      </c>
      <c r="O899" t="s">
        <v>6646</v>
      </c>
      <c r="P899" t="str">
        <f t="shared" si="14"/>
        <v>YES</v>
      </c>
      <c r="Q899" s="7">
        <v>0.1</v>
      </c>
      <c r="R899" s="7">
        <v>0.2</v>
      </c>
      <c r="S899" s="10">
        <v>0.8</v>
      </c>
      <c r="T899" s="9">
        <v>1.1000000000000001</v>
      </c>
      <c r="U899" t="s">
        <v>0</v>
      </c>
    </row>
    <row r="900" spans="1:21">
      <c r="A900" t="s">
        <v>6592</v>
      </c>
      <c r="B900" t="s">
        <v>6593</v>
      </c>
      <c r="C900" t="s">
        <v>5818</v>
      </c>
      <c r="D900" t="s">
        <v>6594</v>
      </c>
      <c r="E900" t="s">
        <v>227</v>
      </c>
      <c r="F900" t="s">
        <v>187</v>
      </c>
      <c r="G900" t="s">
        <v>198</v>
      </c>
      <c r="H900" t="s">
        <v>260</v>
      </c>
      <c r="I900" t="s">
        <v>251</v>
      </c>
      <c r="J900" t="s">
        <v>230</v>
      </c>
      <c r="K900" t="s">
        <v>1159</v>
      </c>
      <c r="L900" t="s">
        <v>6595</v>
      </c>
      <c r="M900" t="s">
        <v>6596</v>
      </c>
      <c r="N900" t="s">
        <v>3505</v>
      </c>
      <c r="O900" t="s">
        <v>6770</v>
      </c>
      <c r="P900" t="str">
        <f t="shared" si="14"/>
        <v>YES</v>
      </c>
      <c r="Q900" s="7">
        <v>0.1</v>
      </c>
      <c r="R900" s="7">
        <v>0.2</v>
      </c>
      <c r="S900" s="10">
        <v>0.8</v>
      </c>
      <c r="T900" s="9">
        <v>1.1000000000000001</v>
      </c>
      <c r="U900" t="s">
        <v>0</v>
      </c>
    </row>
    <row r="901" spans="1:21">
      <c r="A901" t="s">
        <v>4174</v>
      </c>
      <c r="B901" t="s">
        <v>4175</v>
      </c>
      <c r="C901" t="s">
        <v>6201</v>
      </c>
      <c r="D901" t="s">
        <v>6202</v>
      </c>
      <c r="E901" t="s">
        <v>250</v>
      </c>
      <c r="F901" t="s">
        <v>168</v>
      </c>
      <c r="G901" t="s">
        <v>198</v>
      </c>
      <c r="H901" t="s">
        <v>229</v>
      </c>
      <c r="I901" t="s">
        <v>240</v>
      </c>
      <c r="J901" t="s">
        <v>230</v>
      </c>
      <c r="K901" t="s">
        <v>6203</v>
      </c>
      <c r="L901" t="s">
        <v>6204</v>
      </c>
      <c r="M901" t="s">
        <v>6205</v>
      </c>
      <c r="N901" t="s">
        <v>240</v>
      </c>
      <c r="O901" t="s">
        <v>6647</v>
      </c>
      <c r="P901" t="str">
        <f t="shared" si="14"/>
        <v>YES</v>
      </c>
      <c r="Q901" s="7">
        <v>0.1</v>
      </c>
      <c r="R901" s="7">
        <v>0.2</v>
      </c>
      <c r="S901" s="10">
        <v>0.8</v>
      </c>
      <c r="T901" s="9">
        <v>1.1000000000000001</v>
      </c>
      <c r="U901" t="s">
        <v>0</v>
      </c>
    </row>
    <row r="902" spans="1:21">
      <c r="A902" t="s">
        <v>2969</v>
      </c>
      <c r="B902" t="s">
        <v>2970</v>
      </c>
      <c r="C902" t="s">
        <v>2971</v>
      </c>
      <c r="D902" t="s">
        <v>2972</v>
      </c>
      <c r="E902" t="s">
        <v>227</v>
      </c>
      <c r="F902" t="s">
        <v>150</v>
      </c>
      <c r="G902" t="s">
        <v>198</v>
      </c>
      <c r="H902" t="s">
        <v>240</v>
      </c>
      <c r="I902" t="s">
        <v>292</v>
      </c>
      <c r="J902" t="s">
        <v>261</v>
      </c>
      <c r="K902" t="s">
        <v>296</v>
      </c>
      <c r="L902" t="s">
        <v>2973</v>
      </c>
      <c r="M902" t="s">
        <v>2974</v>
      </c>
      <c r="N902" t="s">
        <v>296</v>
      </c>
      <c r="O902" t="s">
        <v>6646</v>
      </c>
      <c r="P902" t="str">
        <f t="shared" si="14"/>
        <v>YES</v>
      </c>
      <c r="Q902" s="7">
        <v>0.1</v>
      </c>
      <c r="R902" s="7">
        <v>0.2</v>
      </c>
      <c r="S902" s="10">
        <v>0.8</v>
      </c>
      <c r="T902" s="12">
        <v>1.1000000000000001</v>
      </c>
      <c r="U902" t="s">
        <v>0</v>
      </c>
    </row>
    <row r="903" spans="1:21">
      <c r="A903" t="s">
        <v>3728</v>
      </c>
      <c r="B903" t="s">
        <v>3729</v>
      </c>
      <c r="C903" t="s">
        <v>3730</v>
      </c>
      <c r="D903" t="s">
        <v>3731</v>
      </c>
      <c r="E903" t="s">
        <v>227</v>
      </c>
      <c r="F903" t="s">
        <v>164</v>
      </c>
      <c r="G903" t="s">
        <v>198</v>
      </c>
      <c r="H903" t="s">
        <v>240</v>
      </c>
      <c r="I903" t="s">
        <v>229</v>
      </c>
      <c r="J903" t="s">
        <v>383</v>
      </c>
      <c r="K903">
        <v>1000</v>
      </c>
      <c r="L903" t="s">
        <v>3732</v>
      </c>
      <c r="M903" t="s">
        <v>3733</v>
      </c>
      <c r="N903" t="s">
        <v>240</v>
      </c>
      <c r="O903" t="s">
        <v>6704</v>
      </c>
      <c r="P903" t="str">
        <f t="shared" si="14"/>
        <v>YES</v>
      </c>
      <c r="Q903" s="7">
        <v>0.1</v>
      </c>
      <c r="R903" s="7">
        <v>0.2</v>
      </c>
      <c r="S903" s="10">
        <v>0.8</v>
      </c>
      <c r="T903" s="9">
        <v>1.1000000000000001</v>
      </c>
      <c r="U903" t="s">
        <v>0</v>
      </c>
    </row>
    <row r="904" spans="1:21">
      <c r="A904" t="s">
        <v>3192</v>
      </c>
      <c r="B904" t="s">
        <v>3193</v>
      </c>
      <c r="C904" t="s">
        <v>3194</v>
      </c>
      <c r="D904" t="s">
        <v>3195</v>
      </c>
      <c r="E904" t="s">
        <v>227</v>
      </c>
      <c r="F904" t="s">
        <v>164</v>
      </c>
      <c r="G904" t="s">
        <v>198</v>
      </c>
      <c r="H904" t="s">
        <v>260</v>
      </c>
      <c r="I904" t="s">
        <v>260</v>
      </c>
      <c r="J904" t="s">
        <v>261</v>
      </c>
      <c r="K904" t="s">
        <v>240</v>
      </c>
      <c r="L904" t="s">
        <v>3196</v>
      </c>
      <c r="M904" t="s">
        <v>3197</v>
      </c>
      <c r="N904" t="s">
        <v>3198</v>
      </c>
      <c r="O904" t="s">
        <v>6690</v>
      </c>
      <c r="P904" t="str">
        <f t="shared" si="14"/>
        <v>YES</v>
      </c>
      <c r="Q904" s="7">
        <v>0.1</v>
      </c>
      <c r="R904" s="7">
        <v>0.2</v>
      </c>
      <c r="S904" s="10">
        <v>0.8</v>
      </c>
      <c r="T904" s="9">
        <v>1.1000000000000001</v>
      </c>
      <c r="U904" t="s">
        <v>0</v>
      </c>
    </row>
    <row r="905" spans="1:21">
      <c r="A905" t="s">
        <v>3376</v>
      </c>
      <c r="B905" t="s">
        <v>3377</v>
      </c>
      <c r="C905" t="s">
        <v>3214</v>
      </c>
      <c r="D905" t="s">
        <v>854</v>
      </c>
      <c r="E905" t="s">
        <v>227</v>
      </c>
      <c r="F905" t="s">
        <v>172</v>
      </c>
      <c r="G905" t="s">
        <v>198</v>
      </c>
      <c r="H905" t="s">
        <v>260</v>
      </c>
      <c r="I905" t="s">
        <v>260</v>
      </c>
      <c r="J905" t="s">
        <v>261</v>
      </c>
      <c r="K905" t="s">
        <v>240</v>
      </c>
      <c r="L905" t="s">
        <v>3378</v>
      </c>
      <c r="M905" t="s">
        <v>3379</v>
      </c>
      <c r="N905" t="s">
        <v>3380</v>
      </c>
      <c r="O905" t="s">
        <v>6695</v>
      </c>
      <c r="P905" t="str">
        <f t="shared" si="14"/>
        <v>YES</v>
      </c>
      <c r="Q905" s="7">
        <v>0.1</v>
      </c>
      <c r="R905" s="7">
        <v>0.2</v>
      </c>
      <c r="S905" s="10">
        <v>0.8</v>
      </c>
      <c r="T905" s="9">
        <v>1.1000000000000001</v>
      </c>
      <c r="U905" t="s">
        <v>0</v>
      </c>
    </row>
    <row r="906" spans="1:21">
      <c r="A906" t="s">
        <v>3635</v>
      </c>
      <c r="B906" t="s">
        <v>3636</v>
      </c>
      <c r="C906" t="s">
        <v>3637</v>
      </c>
      <c r="D906" t="s">
        <v>3638</v>
      </c>
      <c r="E906" t="s">
        <v>227</v>
      </c>
      <c r="F906" t="s">
        <v>824</v>
      </c>
      <c r="G906" t="s">
        <v>198</v>
      </c>
      <c r="H906" t="s">
        <v>229</v>
      </c>
      <c r="I906" t="s">
        <v>251</v>
      </c>
      <c r="J906" t="s">
        <v>261</v>
      </c>
      <c r="K906" t="s">
        <v>3639</v>
      </c>
      <c r="L906" t="s">
        <v>3640</v>
      </c>
      <c r="M906" t="s">
        <v>3641</v>
      </c>
      <c r="N906" t="s">
        <v>3642</v>
      </c>
      <c r="O906" t="s">
        <v>6700</v>
      </c>
      <c r="P906" t="str">
        <f t="shared" si="14"/>
        <v>YES</v>
      </c>
      <c r="Q906" s="7">
        <v>0.1</v>
      </c>
      <c r="R906" s="7">
        <v>0.2</v>
      </c>
      <c r="S906" s="10">
        <v>0.8</v>
      </c>
      <c r="T906" s="9">
        <v>1.1000000000000001</v>
      </c>
      <c r="U906" t="s">
        <v>0</v>
      </c>
    </row>
    <row r="907" spans="1:21">
      <c r="A907" t="s">
        <v>3688</v>
      </c>
      <c r="B907" t="s">
        <v>3689</v>
      </c>
      <c r="C907" t="s">
        <v>3690</v>
      </c>
      <c r="D907" t="s">
        <v>3691</v>
      </c>
      <c r="E907" t="s">
        <v>227</v>
      </c>
      <c r="F907" t="s">
        <v>824</v>
      </c>
      <c r="G907" t="s">
        <v>198</v>
      </c>
      <c r="H907" t="s">
        <v>260</v>
      </c>
      <c r="I907" t="s">
        <v>251</v>
      </c>
      <c r="J907" t="s">
        <v>261</v>
      </c>
      <c r="K907" t="s">
        <v>3692</v>
      </c>
      <c r="L907" t="s">
        <v>3693</v>
      </c>
      <c r="M907" t="s">
        <v>3694</v>
      </c>
      <c r="N907" t="s">
        <v>240</v>
      </c>
      <c r="O907" t="s">
        <v>6701</v>
      </c>
      <c r="P907" t="str">
        <f t="shared" si="14"/>
        <v>YES</v>
      </c>
      <c r="Q907" s="7">
        <v>0.1</v>
      </c>
      <c r="R907" s="7">
        <v>0.2</v>
      </c>
      <c r="S907" s="10">
        <v>0.8</v>
      </c>
      <c r="T907" s="9">
        <v>1.1000000000000001</v>
      </c>
      <c r="U907" t="s">
        <v>0</v>
      </c>
    </row>
    <row r="908" spans="1:21">
      <c r="A908" t="s">
        <v>3835</v>
      </c>
      <c r="B908" t="s">
        <v>3836</v>
      </c>
      <c r="C908" t="s">
        <v>3837</v>
      </c>
      <c r="D908" t="s">
        <v>3731</v>
      </c>
      <c r="E908" t="s">
        <v>227</v>
      </c>
      <c r="F908" t="s">
        <v>824</v>
      </c>
      <c r="G908" t="s">
        <v>198</v>
      </c>
      <c r="H908" t="s">
        <v>251</v>
      </c>
      <c r="I908" t="s">
        <v>251</v>
      </c>
      <c r="J908" t="s">
        <v>261</v>
      </c>
      <c r="K908">
        <v>100000</v>
      </c>
      <c r="L908" t="s">
        <v>3838</v>
      </c>
      <c r="M908" t="s">
        <v>3839</v>
      </c>
      <c r="N908" t="s">
        <v>3840</v>
      </c>
      <c r="O908" t="s">
        <v>3840</v>
      </c>
      <c r="P908" t="str">
        <f t="shared" si="14"/>
        <v>YES</v>
      </c>
      <c r="Q908" s="7">
        <v>0.1</v>
      </c>
      <c r="R908" s="7">
        <v>0.2</v>
      </c>
      <c r="S908" s="10">
        <v>0.8</v>
      </c>
      <c r="T908" s="9">
        <v>1.1000000000000001</v>
      </c>
      <c r="U908" t="s">
        <v>0</v>
      </c>
    </row>
    <row r="909" spans="1:21">
      <c r="A909" t="s">
        <v>2020</v>
      </c>
      <c r="B909" t="s">
        <v>2021</v>
      </c>
      <c r="C909" t="s">
        <v>2022</v>
      </c>
      <c r="D909" t="s">
        <v>2023</v>
      </c>
      <c r="E909" t="s">
        <v>227</v>
      </c>
      <c r="F909" t="s">
        <v>25</v>
      </c>
      <c r="G909" t="s">
        <v>450</v>
      </c>
      <c r="H909" t="s">
        <v>229</v>
      </c>
      <c r="I909" t="s">
        <v>240</v>
      </c>
      <c r="J909" t="s">
        <v>230</v>
      </c>
      <c r="K909" t="s">
        <v>1570</v>
      </c>
      <c r="L909" t="s">
        <v>2024</v>
      </c>
      <c r="M909" t="s">
        <v>2025</v>
      </c>
      <c r="N909" t="s">
        <v>240</v>
      </c>
      <c r="O909" t="s">
        <v>265</v>
      </c>
      <c r="P909" t="str">
        <f t="shared" si="14"/>
        <v>NO</v>
      </c>
      <c r="Q909" s="7">
        <v>1</v>
      </c>
      <c r="R909" s="7">
        <v>0.8</v>
      </c>
      <c r="S909" s="10">
        <v>0.04</v>
      </c>
      <c r="T909" s="9">
        <v>1.84</v>
      </c>
      <c r="U909" t="s">
        <v>1</v>
      </c>
    </row>
    <row r="910" spans="1:21">
      <c r="A910" t="s">
        <v>5411</v>
      </c>
      <c r="B910" t="s">
        <v>5412</v>
      </c>
      <c r="C910" t="s">
        <v>5413</v>
      </c>
      <c r="D910" t="s">
        <v>5414</v>
      </c>
      <c r="E910" t="s">
        <v>227</v>
      </c>
      <c r="F910" t="s">
        <v>61</v>
      </c>
      <c r="G910" t="s">
        <v>450</v>
      </c>
      <c r="H910" t="s">
        <v>292</v>
      </c>
      <c r="I910" t="s">
        <v>260</v>
      </c>
      <c r="J910" t="s">
        <v>230</v>
      </c>
      <c r="K910" t="s">
        <v>5415</v>
      </c>
      <c r="L910" t="s">
        <v>5416</v>
      </c>
      <c r="M910" t="s">
        <v>5417</v>
      </c>
      <c r="N910" t="s">
        <v>240</v>
      </c>
      <c r="O910" t="s">
        <v>265</v>
      </c>
      <c r="P910" t="str">
        <f t="shared" si="14"/>
        <v>NO</v>
      </c>
      <c r="Q910" s="7">
        <v>1</v>
      </c>
      <c r="R910" s="7">
        <v>0.8</v>
      </c>
      <c r="S910" s="10">
        <v>0.04</v>
      </c>
      <c r="T910" s="9">
        <v>1.84</v>
      </c>
      <c r="U910" t="s">
        <v>1</v>
      </c>
    </row>
    <row r="911" spans="1:21">
      <c r="A911" t="s">
        <v>2111</v>
      </c>
      <c r="B911" t="s">
        <v>2112</v>
      </c>
      <c r="C911" t="s">
        <v>2113</v>
      </c>
      <c r="D911" t="s">
        <v>2114</v>
      </c>
      <c r="E911" t="s">
        <v>250</v>
      </c>
      <c r="F911" t="s">
        <v>61</v>
      </c>
      <c r="G911" t="s">
        <v>450</v>
      </c>
      <c r="H911" t="s">
        <v>240</v>
      </c>
      <c r="I911" t="s">
        <v>251</v>
      </c>
      <c r="J911" t="s">
        <v>261</v>
      </c>
      <c r="K911" t="s">
        <v>2115</v>
      </c>
      <c r="L911" t="s">
        <v>2116</v>
      </c>
      <c r="M911" t="s">
        <v>2117</v>
      </c>
      <c r="N911" t="s">
        <v>199</v>
      </c>
      <c r="O911" t="s">
        <v>265</v>
      </c>
      <c r="P911" t="str">
        <f t="shared" si="14"/>
        <v>NO</v>
      </c>
      <c r="Q911" s="7">
        <v>1</v>
      </c>
      <c r="R911" s="7">
        <v>0.8</v>
      </c>
      <c r="S911" s="10">
        <v>0.04</v>
      </c>
      <c r="T911" s="9">
        <v>1.84</v>
      </c>
      <c r="U911" t="s">
        <v>1</v>
      </c>
    </row>
    <row r="912" spans="1:21">
      <c r="A912" t="s">
        <v>2712</v>
      </c>
      <c r="B912" t="s">
        <v>2713</v>
      </c>
      <c r="C912" t="s">
        <v>2714</v>
      </c>
      <c r="D912" t="s">
        <v>2715</v>
      </c>
      <c r="E912" t="s">
        <v>227</v>
      </c>
      <c r="F912" t="s">
        <v>169</v>
      </c>
      <c r="G912" t="s">
        <v>278</v>
      </c>
      <c r="H912" t="s">
        <v>292</v>
      </c>
      <c r="I912" t="s">
        <v>240</v>
      </c>
      <c r="J912" t="s">
        <v>261</v>
      </c>
      <c r="K912" t="s">
        <v>613</v>
      </c>
      <c r="L912" t="s">
        <v>2716</v>
      </c>
      <c r="M912" t="s">
        <v>2717</v>
      </c>
      <c r="N912" t="s">
        <v>240</v>
      </c>
      <c r="O912" t="s">
        <v>265</v>
      </c>
      <c r="P912" t="str">
        <f t="shared" si="14"/>
        <v>NO</v>
      </c>
      <c r="Q912" s="7">
        <v>0.65</v>
      </c>
      <c r="R912" s="7">
        <v>0.8</v>
      </c>
      <c r="S912" s="10">
        <v>0.04</v>
      </c>
      <c r="T912" s="9">
        <v>1.4900000000000002</v>
      </c>
      <c r="U912" t="s">
        <v>1</v>
      </c>
    </row>
    <row r="913" spans="1:21">
      <c r="A913" t="s">
        <v>1931</v>
      </c>
      <c r="B913" t="s">
        <v>1932</v>
      </c>
      <c r="C913" t="s">
        <v>1933</v>
      </c>
      <c r="D913" t="s">
        <v>1934</v>
      </c>
      <c r="E913" t="s">
        <v>250</v>
      </c>
      <c r="F913" t="s">
        <v>61</v>
      </c>
      <c r="G913" t="s">
        <v>1935</v>
      </c>
      <c r="H913" t="s">
        <v>776</v>
      </c>
      <c r="I913" t="s">
        <v>240</v>
      </c>
      <c r="J913" t="s">
        <v>230</v>
      </c>
      <c r="K913" t="s">
        <v>1936</v>
      </c>
      <c r="L913" t="s">
        <v>1937</v>
      </c>
      <c r="M913" t="s">
        <v>1938</v>
      </c>
      <c r="N913" t="s">
        <v>240</v>
      </c>
      <c r="O913" t="s">
        <v>265</v>
      </c>
      <c r="P913" t="str">
        <f t="shared" si="14"/>
        <v>NO</v>
      </c>
      <c r="Q913" s="7">
        <v>0.60000000000000009</v>
      </c>
      <c r="R913" s="7">
        <v>0.8</v>
      </c>
      <c r="S913" s="10">
        <v>0.04</v>
      </c>
      <c r="T913" s="9">
        <v>1.4400000000000002</v>
      </c>
      <c r="U913" t="s">
        <v>1</v>
      </c>
    </row>
    <row r="914" spans="1:21">
      <c r="A914" t="s">
        <v>5445</v>
      </c>
      <c r="B914" t="s">
        <v>5446</v>
      </c>
      <c r="C914" t="s">
        <v>5447</v>
      </c>
      <c r="D914" t="s">
        <v>5448</v>
      </c>
      <c r="E914" t="s">
        <v>227</v>
      </c>
      <c r="F914" t="s">
        <v>78</v>
      </c>
      <c r="G914" t="s">
        <v>358</v>
      </c>
      <c r="H914" t="s">
        <v>260</v>
      </c>
      <c r="I914" t="s">
        <v>240</v>
      </c>
      <c r="J914" t="s">
        <v>230</v>
      </c>
      <c r="K914" t="s">
        <v>5449</v>
      </c>
      <c r="L914" t="s">
        <v>5450</v>
      </c>
      <c r="M914" t="s">
        <v>5451</v>
      </c>
      <c r="N914" t="s">
        <v>240</v>
      </c>
      <c r="O914" t="s">
        <v>265</v>
      </c>
      <c r="P914" t="str">
        <f t="shared" si="14"/>
        <v>NO</v>
      </c>
      <c r="Q914" s="7">
        <v>0.55000000000000004</v>
      </c>
      <c r="R914" s="7">
        <v>0.8</v>
      </c>
      <c r="S914" s="10">
        <v>0.04</v>
      </c>
      <c r="T914" s="9">
        <v>1.3900000000000001</v>
      </c>
      <c r="U914" t="s">
        <v>1</v>
      </c>
    </row>
    <row r="915" spans="1:21">
      <c r="A915" t="s">
        <v>5539</v>
      </c>
      <c r="B915" t="s">
        <v>5540</v>
      </c>
      <c r="C915" t="s">
        <v>5541</v>
      </c>
      <c r="D915" t="s">
        <v>5542</v>
      </c>
      <c r="E915" t="s">
        <v>227</v>
      </c>
      <c r="F915" t="s">
        <v>154</v>
      </c>
      <c r="G915" t="s">
        <v>358</v>
      </c>
      <c r="H915" t="s">
        <v>229</v>
      </c>
      <c r="I915" t="s">
        <v>240</v>
      </c>
      <c r="J915" t="s">
        <v>230</v>
      </c>
      <c r="K915" t="s">
        <v>240</v>
      </c>
      <c r="L915" t="s">
        <v>5543</v>
      </c>
      <c r="M915" t="s">
        <v>5544</v>
      </c>
      <c r="N915" t="s">
        <v>240</v>
      </c>
      <c r="O915" t="s">
        <v>265</v>
      </c>
      <c r="P915" t="str">
        <f t="shared" si="14"/>
        <v>NO</v>
      </c>
      <c r="Q915" s="7">
        <v>0.55000000000000004</v>
      </c>
      <c r="R915" s="7">
        <v>0.8</v>
      </c>
      <c r="S915" s="10">
        <v>0.04</v>
      </c>
      <c r="T915" s="9">
        <v>1.3900000000000001</v>
      </c>
      <c r="U915" t="s">
        <v>1</v>
      </c>
    </row>
    <row r="916" spans="1:21">
      <c r="A916" t="s">
        <v>2233</v>
      </c>
      <c r="B916" t="s">
        <v>2234</v>
      </c>
      <c r="C916" t="s">
        <v>2235</v>
      </c>
      <c r="D916" t="s">
        <v>1186</v>
      </c>
      <c r="E916" t="s">
        <v>250</v>
      </c>
      <c r="F916" t="s">
        <v>61</v>
      </c>
      <c r="G916" t="s">
        <v>825</v>
      </c>
      <c r="H916" t="s">
        <v>229</v>
      </c>
      <c r="I916" t="s">
        <v>240</v>
      </c>
      <c r="J916" t="s">
        <v>261</v>
      </c>
      <c r="K916" t="s">
        <v>2236</v>
      </c>
      <c r="L916" t="s">
        <v>2237</v>
      </c>
      <c r="M916" t="s">
        <v>2238</v>
      </c>
      <c r="N916" t="s">
        <v>2239</v>
      </c>
      <c r="O916" t="s">
        <v>2603</v>
      </c>
      <c r="P916" t="str">
        <f t="shared" si="14"/>
        <v>NO</v>
      </c>
      <c r="Q916" s="7">
        <v>0.55000000000000004</v>
      </c>
      <c r="R916" s="7">
        <v>0.8</v>
      </c>
      <c r="S916" s="10">
        <v>0.04</v>
      </c>
      <c r="T916" s="9">
        <v>1.3900000000000001</v>
      </c>
      <c r="U916" t="s">
        <v>1</v>
      </c>
    </row>
    <row r="917" spans="1:21">
      <c r="A917" t="s">
        <v>2617</v>
      </c>
      <c r="B917" t="s">
        <v>2618</v>
      </c>
      <c r="C917" t="s">
        <v>2619</v>
      </c>
      <c r="D917" t="s">
        <v>2620</v>
      </c>
      <c r="E917" t="s">
        <v>250</v>
      </c>
      <c r="F917" t="s">
        <v>82</v>
      </c>
      <c r="G917" t="s">
        <v>519</v>
      </c>
      <c r="H917" t="s">
        <v>260</v>
      </c>
      <c r="I917" t="s">
        <v>240</v>
      </c>
      <c r="J917" t="s">
        <v>230</v>
      </c>
      <c r="K917" t="s">
        <v>2621</v>
      </c>
      <c r="L917" t="s">
        <v>2622</v>
      </c>
      <c r="M917" t="s">
        <v>2623</v>
      </c>
      <c r="N917" t="s">
        <v>2624</v>
      </c>
      <c r="O917" t="s">
        <v>265</v>
      </c>
      <c r="P917" t="str">
        <f t="shared" si="14"/>
        <v>NO</v>
      </c>
      <c r="Q917" s="7">
        <v>0.49999999999999994</v>
      </c>
      <c r="R917" s="7">
        <v>0.8</v>
      </c>
      <c r="S917" s="10">
        <v>0.04</v>
      </c>
      <c r="T917" s="9">
        <v>1.34</v>
      </c>
      <c r="U917" t="s">
        <v>1</v>
      </c>
    </row>
    <row r="918" spans="1:21">
      <c r="A918" t="s">
        <v>792</v>
      </c>
      <c r="B918" t="s">
        <v>793</v>
      </c>
      <c r="C918" t="s">
        <v>794</v>
      </c>
      <c r="D918" t="s">
        <v>795</v>
      </c>
      <c r="E918" t="s">
        <v>227</v>
      </c>
      <c r="F918" t="s">
        <v>154</v>
      </c>
      <c r="G918" t="s">
        <v>519</v>
      </c>
      <c r="H918" t="s">
        <v>260</v>
      </c>
      <c r="I918" t="s">
        <v>240</v>
      </c>
      <c r="J918" t="s">
        <v>261</v>
      </c>
      <c r="K918" t="s">
        <v>796</v>
      </c>
      <c r="L918" t="s">
        <v>797</v>
      </c>
      <c r="M918" t="s">
        <v>798</v>
      </c>
      <c r="N918" t="s">
        <v>240</v>
      </c>
      <c r="O918" t="s">
        <v>265</v>
      </c>
      <c r="P918" t="str">
        <f t="shared" si="14"/>
        <v>NO</v>
      </c>
      <c r="Q918" s="7">
        <v>0.49999999999999994</v>
      </c>
      <c r="R918" s="7">
        <v>0.8</v>
      </c>
      <c r="S918" s="10">
        <v>0.04</v>
      </c>
      <c r="T918" s="9">
        <v>1.34</v>
      </c>
      <c r="U918" t="s">
        <v>1</v>
      </c>
    </row>
    <row r="919" spans="1:21">
      <c r="A919" t="s">
        <v>2297</v>
      </c>
      <c r="B919" t="s">
        <v>2298</v>
      </c>
      <c r="C919" t="s">
        <v>2235</v>
      </c>
      <c r="D919" t="s">
        <v>2299</v>
      </c>
      <c r="E919" t="s">
        <v>250</v>
      </c>
      <c r="F919" t="s">
        <v>61</v>
      </c>
      <c r="G919" t="s">
        <v>495</v>
      </c>
      <c r="H919" t="s">
        <v>229</v>
      </c>
      <c r="I919" t="s">
        <v>240</v>
      </c>
      <c r="J919" t="s">
        <v>230</v>
      </c>
      <c r="K919" t="s">
        <v>2300</v>
      </c>
      <c r="L919" t="s">
        <v>2301</v>
      </c>
      <c r="M919" t="s">
        <v>2302</v>
      </c>
      <c r="N919" t="s">
        <v>240</v>
      </c>
      <c r="O919" t="s">
        <v>265</v>
      </c>
      <c r="P919" t="str">
        <f t="shared" si="14"/>
        <v>NO</v>
      </c>
      <c r="Q919" s="7">
        <v>0.35</v>
      </c>
      <c r="R919" s="7">
        <v>0.8</v>
      </c>
      <c r="S919" s="10">
        <v>0.04</v>
      </c>
      <c r="T919" s="9">
        <v>1.19</v>
      </c>
      <c r="U919" t="s">
        <v>1</v>
      </c>
    </row>
    <row r="920" spans="1:21">
      <c r="A920" t="s">
        <v>2523</v>
      </c>
      <c r="B920" t="s">
        <v>2524</v>
      </c>
      <c r="C920" t="s">
        <v>2525</v>
      </c>
      <c r="D920" t="s">
        <v>2526</v>
      </c>
      <c r="E920" t="s">
        <v>227</v>
      </c>
      <c r="F920" t="s">
        <v>154</v>
      </c>
      <c r="G920" t="s">
        <v>495</v>
      </c>
      <c r="H920" t="s">
        <v>229</v>
      </c>
      <c r="I920" t="s">
        <v>240</v>
      </c>
      <c r="J920" t="s">
        <v>230</v>
      </c>
      <c r="K920" t="s">
        <v>2527</v>
      </c>
      <c r="L920" t="s">
        <v>2528</v>
      </c>
      <c r="M920" t="s">
        <v>2529</v>
      </c>
      <c r="N920" t="s">
        <v>240</v>
      </c>
      <c r="O920" t="s">
        <v>265</v>
      </c>
      <c r="P920" t="str">
        <f t="shared" si="14"/>
        <v>NO</v>
      </c>
      <c r="Q920" s="7">
        <v>0.35</v>
      </c>
      <c r="R920" s="7">
        <v>0.8</v>
      </c>
      <c r="S920" s="10">
        <v>0.04</v>
      </c>
      <c r="T920" s="9">
        <v>1.19</v>
      </c>
      <c r="U920" t="s">
        <v>1</v>
      </c>
    </row>
    <row r="921" spans="1:21">
      <c r="A921" t="s">
        <v>2552</v>
      </c>
      <c r="B921" t="s">
        <v>2553</v>
      </c>
      <c r="C921" t="s">
        <v>2554</v>
      </c>
      <c r="D921" t="s">
        <v>2555</v>
      </c>
      <c r="E921" t="s">
        <v>227</v>
      </c>
      <c r="F921" t="s">
        <v>145</v>
      </c>
      <c r="G921" t="s">
        <v>495</v>
      </c>
      <c r="H921" t="s">
        <v>229</v>
      </c>
      <c r="I921" t="s">
        <v>240</v>
      </c>
      <c r="J921" t="s">
        <v>230</v>
      </c>
      <c r="K921" t="s">
        <v>2556</v>
      </c>
      <c r="L921" t="s">
        <v>2557</v>
      </c>
      <c r="M921" t="s">
        <v>2558</v>
      </c>
      <c r="N921" t="s">
        <v>240</v>
      </c>
      <c r="O921" t="s">
        <v>265</v>
      </c>
      <c r="P921" t="str">
        <f t="shared" si="14"/>
        <v>NO</v>
      </c>
      <c r="Q921" s="7">
        <v>0.35</v>
      </c>
      <c r="R921" s="7">
        <v>0.8</v>
      </c>
      <c r="S921" s="10">
        <v>0.04</v>
      </c>
      <c r="T921" s="9">
        <v>1.19</v>
      </c>
      <c r="U921" t="s">
        <v>1</v>
      </c>
    </row>
    <row r="922" spans="1:21">
      <c r="A922" t="s">
        <v>1094</v>
      </c>
      <c r="B922" t="s">
        <v>1095</v>
      </c>
      <c r="C922" t="s">
        <v>1096</v>
      </c>
      <c r="D922" t="s">
        <v>1097</v>
      </c>
      <c r="E922" t="s">
        <v>227</v>
      </c>
      <c r="F922" t="s">
        <v>25</v>
      </c>
      <c r="G922" t="s">
        <v>259</v>
      </c>
      <c r="H922" t="s">
        <v>260</v>
      </c>
      <c r="I922" t="s">
        <v>240</v>
      </c>
      <c r="J922" t="s">
        <v>230</v>
      </c>
      <c r="K922" t="s">
        <v>1098</v>
      </c>
      <c r="L922" t="s">
        <v>1099</v>
      </c>
      <c r="M922" t="s">
        <v>1100</v>
      </c>
      <c r="N922" t="s">
        <v>240</v>
      </c>
      <c r="O922" t="s">
        <v>265</v>
      </c>
      <c r="P922" t="str">
        <f t="shared" si="14"/>
        <v>NO</v>
      </c>
      <c r="Q922" s="7">
        <v>0.3</v>
      </c>
      <c r="R922" s="7">
        <v>0.8</v>
      </c>
      <c r="S922" s="10">
        <v>0.04</v>
      </c>
      <c r="T922" s="9">
        <v>1.1400000000000001</v>
      </c>
      <c r="U922" t="s">
        <v>1</v>
      </c>
    </row>
    <row r="923" spans="1:21">
      <c r="A923" t="s">
        <v>1349</v>
      </c>
      <c r="B923" t="s">
        <v>1350</v>
      </c>
      <c r="C923" t="s">
        <v>1351</v>
      </c>
      <c r="D923" t="s">
        <v>1352</v>
      </c>
      <c r="E923" t="s">
        <v>227</v>
      </c>
      <c r="F923" t="s">
        <v>197</v>
      </c>
      <c r="G923" t="s">
        <v>239</v>
      </c>
      <c r="H923" t="s">
        <v>260</v>
      </c>
      <c r="I923" t="s">
        <v>240</v>
      </c>
      <c r="J923" t="s">
        <v>230</v>
      </c>
      <c r="K923" t="s">
        <v>1353</v>
      </c>
      <c r="L923" t="s">
        <v>1354</v>
      </c>
      <c r="M923" t="s">
        <v>1355</v>
      </c>
      <c r="N923" t="s">
        <v>240</v>
      </c>
      <c r="O923" t="s">
        <v>265</v>
      </c>
      <c r="P923" t="str">
        <f t="shared" si="14"/>
        <v>NO</v>
      </c>
      <c r="Q923" s="7">
        <v>0.3</v>
      </c>
      <c r="R923" s="7">
        <v>0.8</v>
      </c>
      <c r="S923" s="10">
        <v>0.04</v>
      </c>
      <c r="T923" s="9">
        <v>1.1400000000000001</v>
      </c>
      <c r="U923" t="s">
        <v>1</v>
      </c>
    </row>
    <row r="924" spans="1:21">
      <c r="A924" t="s">
        <v>1946</v>
      </c>
      <c r="B924" t="s">
        <v>1947</v>
      </c>
      <c r="C924" t="s">
        <v>1948</v>
      </c>
      <c r="D924" t="s">
        <v>1949</v>
      </c>
      <c r="E924" t="s">
        <v>227</v>
      </c>
      <c r="F924" t="s">
        <v>82</v>
      </c>
      <c r="G924" t="s">
        <v>259</v>
      </c>
      <c r="H924" t="s">
        <v>229</v>
      </c>
      <c r="I924" t="s">
        <v>240</v>
      </c>
      <c r="J924" t="s">
        <v>230</v>
      </c>
      <c r="K924" t="s">
        <v>1950</v>
      </c>
      <c r="L924" t="s">
        <v>1951</v>
      </c>
      <c r="M924" t="s">
        <v>1952</v>
      </c>
      <c r="N924" t="s">
        <v>240</v>
      </c>
      <c r="O924" t="s">
        <v>265</v>
      </c>
      <c r="P924" t="str">
        <f t="shared" si="14"/>
        <v>NO</v>
      </c>
      <c r="Q924" s="7">
        <v>0.3</v>
      </c>
      <c r="R924" s="7">
        <v>0.8</v>
      </c>
      <c r="S924" s="10">
        <v>0.04</v>
      </c>
      <c r="T924" s="9">
        <v>1.1400000000000001</v>
      </c>
      <c r="U924" t="s">
        <v>1</v>
      </c>
    </row>
    <row r="925" spans="1:21">
      <c r="A925" t="s">
        <v>2140</v>
      </c>
      <c r="B925" t="s">
        <v>2141</v>
      </c>
      <c r="C925" t="s">
        <v>2142</v>
      </c>
      <c r="D925" t="s">
        <v>1186</v>
      </c>
      <c r="E925" t="s">
        <v>227</v>
      </c>
      <c r="F925" t="s">
        <v>61</v>
      </c>
      <c r="G925" t="s">
        <v>259</v>
      </c>
      <c r="H925" t="s">
        <v>229</v>
      </c>
      <c r="I925" t="s">
        <v>240</v>
      </c>
      <c r="J925" t="s">
        <v>230</v>
      </c>
      <c r="K925" t="s">
        <v>2143</v>
      </c>
      <c r="L925" t="s">
        <v>2144</v>
      </c>
      <c r="M925" t="s">
        <v>2145</v>
      </c>
      <c r="N925" t="s">
        <v>240</v>
      </c>
      <c r="O925" t="s">
        <v>265</v>
      </c>
      <c r="P925" t="str">
        <f t="shared" si="14"/>
        <v>NO</v>
      </c>
      <c r="Q925" s="7">
        <v>0.3</v>
      </c>
      <c r="R925" s="7">
        <v>0.8</v>
      </c>
      <c r="S925" s="10">
        <v>0.04</v>
      </c>
      <c r="T925" s="9">
        <v>1.1400000000000001</v>
      </c>
      <c r="U925" t="s">
        <v>1</v>
      </c>
    </row>
    <row r="926" spans="1:21">
      <c r="A926" t="s">
        <v>3076</v>
      </c>
      <c r="B926" t="s">
        <v>3077</v>
      </c>
      <c r="C926" t="s">
        <v>3078</v>
      </c>
      <c r="D926" t="s">
        <v>3079</v>
      </c>
      <c r="E926" t="s">
        <v>227</v>
      </c>
      <c r="F926" t="s">
        <v>78</v>
      </c>
      <c r="G926" t="s">
        <v>259</v>
      </c>
      <c r="H926" t="s">
        <v>260</v>
      </c>
      <c r="I926" t="s">
        <v>240</v>
      </c>
      <c r="J926" t="s">
        <v>230</v>
      </c>
      <c r="K926" t="s">
        <v>3080</v>
      </c>
      <c r="L926" t="s">
        <v>3081</v>
      </c>
      <c r="M926" t="s">
        <v>3082</v>
      </c>
      <c r="N926" t="s">
        <v>3083</v>
      </c>
      <c r="O926" t="s">
        <v>6685</v>
      </c>
      <c r="P926" t="str">
        <f t="shared" si="14"/>
        <v>NO</v>
      </c>
      <c r="Q926" s="7">
        <v>0.3</v>
      </c>
      <c r="R926" s="7">
        <v>0.8</v>
      </c>
      <c r="S926" s="10">
        <v>0.04</v>
      </c>
      <c r="T926" s="9">
        <v>1.1400000000000001</v>
      </c>
      <c r="U926" t="s">
        <v>1</v>
      </c>
    </row>
    <row r="927" spans="1:21">
      <c r="A927" t="s">
        <v>3890</v>
      </c>
      <c r="B927" t="s">
        <v>3891</v>
      </c>
      <c r="C927" t="s">
        <v>3892</v>
      </c>
      <c r="D927" t="s">
        <v>1470</v>
      </c>
      <c r="E927" t="s">
        <v>227</v>
      </c>
      <c r="F927" t="s">
        <v>1879</v>
      </c>
      <c r="G927" t="s">
        <v>259</v>
      </c>
      <c r="H927" t="s">
        <v>229</v>
      </c>
      <c r="I927" t="s">
        <v>251</v>
      </c>
      <c r="J927" t="s">
        <v>230</v>
      </c>
      <c r="K927" t="s">
        <v>3085</v>
      </c>
      <c r="L927" t="s">
        <v>3893</v>
      </c>
      <c r="M927" t="s">
        <v>3894</v>
      </c>
      <c r="N927" t="s">
        <v>240</v>
      </c>
      <c r="O927" t="s">
        <v>265</v>
      </c>
      <c r="P927" t="str">
        <f t="shared" si="14"/>
        <v>NO</v>
      </c>
      <c r="Q927" s="7">
        <v>0.3</v>
      </c>
      <c r="R927" s="7">
        <v>0.8</v>
      </c>
      <c r="S927" s="10">
        <v>0.04</v>
      </c>
      <c r="T927" s="9">
        <v>1.1400000000000001</v>
      </c>
      <c r="U927" t="s">
        <v>1</v>
      </c>
    </row>
    <row r="928" spans="1:21">
      <c r="A928" t="s">
        <v>4087</v>
      </c>
      <c r="B928" t="s">
        <v>4088</v>
      </c>
      <c r="C928" t="s">
        <v>4089</v>
      </c>
      <c r="D928" t="s">
        <v>3772</v>
      </c>
      <c r="E928" t="s">
        <v>227</v>
      </c>
      <c r="F928" t="s">
        <v>4090</v>
      </c>
      <c r="G928" t="s">
        <v>259</v>
      </c>
      <c r="H928" t="s">
        <v>229</v>
      </c>
      <c r="I928" t="s">
        <v>240</v>
      </c>
      <c r="J928" t="s">
        <v>230</v>
      </c>
      <c r="K928" t="s">
        <v>4091</v>
      </c>
      <c r="L928" t="s">
        <v>4092</v>
      </c>
      <c r="M928" t="s">
        <v>4093</v>
      </c>
      <c r="N928" t="s">
        <v>240</v>
      </c>
      <c r="O928" t="s">
        <v>265</v>
      </c>
      <c r="P928" t="str">
        <f t="shared" si="14"/>
        <v>NO</v>
      </c>
      <c r="Q928" s="7">
        <v>0.3</v>
      </c>
      <c r="R928" s="7">
        <v>0.8</v>
      </c>
      <c r="S928" s="10">
        <v>0.04</v>
      </c>
      <c r="T928" s="9">
        <v>1.1400000000000001</v>
      </c>
      <c r="U928" t="s">
        <v>1</v>
      </c>
    </row>
    <row r="929" spans="1:21">
      <c r="A929" t="s">
        <v>5226</v>
      </c>
      <c r="B929" t="s">
        <v>5227</v>
      </c>
      <c r="C929" t="s">
        <v>5228</v>
      </c>
      <c r="D929" t="s">
        <v>5229</v>
      </c>
      <c r="E929" t="s">
        <v>227</v>
      </c>
      <c r="F929" t="s">
        <v>78</v>
      </c>
      <c r="G929" t="s">
        <v>259</v>
      </c>
      <c r="H929" t="s">
        <v>260</v>
      </c>
      <c r="I929" t="s">
        <v>240</v>
      </c>
      <c r="J929" t="s">
        <v>230</v>
      </c>
      <c r="K929" t="s">
        <v>3080</v>
      </c>
      <c r="L929" t="s">
        <v>3081</v>
      </c>
      <c r="M929" t="s">
        <v>5230</v>
      </c>
      <c r="N929" t="s">
        <v>3083</v>
      </c>
      <c r="O929" t="s">
        <v>6685</v>
      </c>
      <c r="P929" t="str">
        <f t="shared" si="14"/>
        <v>NO</v>
      </c>
      <c r="Q929" s="7">
        <v>0.3</v>
      </c>
      <c r="R929" s="7">
        <v>0.8</v>
      </c>
      <c r="S929" s="10">
        <v>0.04</v>
      </c>
      <c r="T929" s="9">
        <v>1.1400000000000001</v>
      </c>
      <c r="U929" t="s">
        <v>1</v>
      </c>
    </row>
    <row r="930" spans="1:21">
      <c r="A930" t="s">
        <v>634</v>
      </c>
      <c r="B930" t="s">
        <v>635</v>
      </c>
      <c r="C930" t="s">
        <v>636</v>
      </c>
      <c r="D930" t="s">
        <v>637</v>
      </c>
      <c r="E930" t="s">
        <v>227</v>
      </c>
      <c r="F930" t="s">
        <v>61</v>
      </c>
      <c r="G930" t="s">
        <v>350</v>
      </c>
      <c r="H930" t="s">
        <v>229</v>
      </c>
      <c r="I930" t="s">
        <v>240</v>
      </c>
      <c r="J930" t="s">
        <v>230</v>
      </c>
      <c r="K930" t="s">
        <v>638</v>
      </c>
      <c r="L930" t="s">
        <v>639</v>
      </c>
      <c r="M930" t="s">
        <v>640</v>
      </c>
      <c r="N930" t="s">
        <v>240</v>
      </c>
      <c r="O930" t="s">
        <v>265</v>
      </c>
      <c r="P930" t="str">
        <f t="shared" si="14"/>
        <v>NO</v>
      </c>
      <c r="Q930" s="7">
        <v>0.25</v>
      </c>
      <c r="R930" s="7">
        <v>0.8</v>
      </c>
      <c r="S930" s="10">
        <v>0.04</v>
      </c>
      <c r="T930" s="9">
        <v>1.0900000000000001</v>
      </c>
      <c r="U930" t="s">
        <v>1</v>
      </c>
    </row>
    <row r="931" spans="1:21">
      <c r="A931" t="s">
        <v>874</v>
      </c>
      <c r="B931" t="s">
        <v>875</v>
      </c>
      <c r="C931" t="s">
        <v>876</v>
      </c>
      <c r="D931" t="s">
        <v>877</v>
      </c>
      <c r="E931" t="s">
        <v>227</v>
      </c>
      <c r="F931" t="s">
        <v>61</v>
      </c>
      <c r="G931" t="s">
        <v>350</v>
      </c>
      <c r="H931" t="s">
        <v>229</v>
      </c>
      <c r="I931" t="s">
        <v>240</v>
      </c>
      <c r="J931" t="s">
        <v>230</v>
      </c>
      <c r="K931" t="s">
        <v>878</v>
      </c>
      <c r="L931" t="s">
        <v>879</v>
      </c>
      <c r="M931" t="s">
        <v>880</v>
      </c>
      <c r="N931" t="s">
        <v>240</v>
      </c>
      <c r="O931" t="s">
        <v>265</v>
      </c>
      <c r="P931" t="str">
        <f t="shared" si="14"/>
        <v>NO</v>
      </c>
      <c r="Q931" s="7">
        <v>0.25</v>
      </c>
      <c r="R931" s="7">
        <v>0.8</v>
      </c>
      <c r="S931" s="10">
        <v>0.04</v>
      </c>
      <c r="T931" s="9">
        <v>1.0900000000000001</v>
      </c>
      <c r="U931" t="s">
        <v>1</v>
      </c>
    </row>
    <row r="932" spans="1:21">
      <c r="A932" t="s">
        <v>1196</v>
      </c>
      <c r="B932" t="s">
        <v>1197</v>
      </c>
      <c r="C932" t="s">
        <v>1198</v>
      </c>
      <c r="D932" t="s">
        <v>914</v>
      </c>
      <c r="E932" t="s">
        <v>227</v>
      </c>
      <c r="F932" t="s">
        <v>145</v>
      </c>
      <c r="G932" t="s">
        <v>350</v>
      </c>
      <c r="H932" t="s">
        <v>229</v>
      </c>
      <c r="I932" t="s">
        <v>240</v>
      </c>
      <c r="J932" t="s">
        <v>230</v>
      </c>
      <c r="K932" t="s">
        <v>1199</v>
      </c>
      <c r="L932" t="s">
        <v>1200</v>
      </c>
      <c r="M932" t="s">
        <v>1201</v>
      </c>
      <c r="N932" t="s">
        <v>240</v>
      </c>
      <c r="O932" t="s">
        <v>265</v>
      </c>
      <c r="P932" t="str">
        <f t="shared" si="14"/>
        <v>NO</v>
      </c>
      <c r="Q932" s="7">
        <v>0.25</v>
      </c>
      <c r="R932" s="7">
        <v>0.8</v>
      </c>
      <c r="S932" s="10">
        <v>0.04</v>
      </c>
      <c r="T932" s="9">
        <v>1.0900000000000001</v>
      </c>
      <c r="U932" t="s">
        <v>1</v>
      </c>
    </row>
    <row r="933" spans="1:21">
      <c r="A933" t="s">
        <v>1478</v>
      </c>
      <c r="B933" t="s">
        <v>1479</v>
      </c>
      <c r="C933" t="s">
        <v>1480</v>
      </c>
      <c r="D933" t="s">
        <v>1481</v>
      </c>
      <c r="E933" t="s">
        <v>227</v>
      </c>
      <c r="F933" t="s">
        <v>61</v>
      </c>
      <c r="G933" t="s">
        <v>350</v>
      </c>
      <c r="H933" t="s">
        <v>260</v>
      </c>
      <c r="I933" t="s">
        <v>240</v>
      </c>
      <c r="J933" t="s">
        <v>230</v>
      </c>
      <c r="K933" t="s">
        <v>1482</v>
      </c>
      <c r="L933" t="s">
        <v>1483</v>
      </c>
      <c r="M933" t="s">
        <v>1484</v>
      </c>
      <c r="N933" t="s">
        <v>240</v>
      </c>
      <c r="O933" t="s">
        <v>265</v>
      </c>
      <c r="P933" t="str">
        <f t="shared" si="14"/>
        <v>NO</v>
      </c>
      <c r="Q933" s="7">
        <v>0.25</v>
      </c>
      <c r="R933" s="7">
        <v>0.8</v>
      </c>
      <c r="S933" s="10">
        <v>0.04</v>
      </c>
      <c r="T933" s="9">
        <v>1.0900000000000001</v>
      </c>
      <c r="U933" t="s">
        <v>1</v>
      </c>
    </row>
    <row r="934" spans="1:21">
      <c r="A934" t="s">
        <v>2597</v>
      </c>
      <c r="B934" t="s">
        <v>2598</v>
      </c>
      <c r="C934" t="s">
        <v>2599</v>
      </c>
      <c r="D934" t="s">
        <v>1569</v>
      </c>
      <c r="E934" t="s">
        <v>250</v>
      </c>
      <c r="F934" t="s">
        <v>175</v>
      </c>
      <c r="G934" t="s">
        <v>350</v>
      </c>
      <c r="H934" t="s">
        <v>229</v>
      </c>
      <c r="I934" t="s">
        <v>240</v>
      </c>
      <c r="J934" t="s">
        <v>230</v>
      </c>
      <c r="K934" t="s">
        <v>2600</v>
      </c>
      <c r="L934" t="s">
        <v>2601</v>
      </c>
      <c r="M934" t="s">
        <v>2602</v>
      </c>
      <c r="N934" t="s">
        <v>2603</v>
      </c>
      <c r="O934" t="s">
        <v>265</v>
      </c>
      <c r="P934" t="str">
        <f t="shared" si="14"/>
        <v>NO</v>
      </c>
      <c r="Q934" s="7">
        <v>0.25</v>
      </c>
      <c r="R934" s="7">
        <v>0.8</v>
      </c>
      <c r="S934" s="10">
        <v>0.04</v>
      </c>
      <c r="T934" s="9">
        <v>1.0900000000000001</v>
      </c>
      <c r="U934" t="s">
        <v>1</v>
      </c>
    </row>
    <row r="935" spans="1:21">
      <c r="A935" t="s">
        <v>4912</v>
      </c>
      <c r="B935" t="s">
        <v>4913</v>
      </c>
      <c r="C935" t="s">
        <v>4914</v>
      </c>
      <c r="D935" t="s">
        <v>4915</v>
      </c>
      <c r="E935" t="s">
        <v>227</v>
      </c>
      <c r="F935" t="s">
        <v>4090</v>
      </c>
      <c r="G935" t="s">
        <v>350</v>
      </c>
      <c r="H935" t="s">
        <v>229</v>
      </c>
      <c r="I935" t="s">
        <v>251</v>
      </c>
      <c r="J935" t="s">
        <v>230</v>
      </c>
      <c r="K935" t="s">
        <v>4916</v>
      </c>
      <c r="L935" t="s">
        <v>4917</v>
      </c>
      <c r="M935" t="s">
        <v>4918</v>
      </c>
      <c r="N935" t="s">
        <v>240</v>
      </c>
      <c r="O935" t="s">
        <v>265</v>
      </c>
      <c r="P935" t="str">
        <f t="shared" si="14"/>
        <v>NO</v>
      </c>
      <c r="Q935" s="7">
        <v>0.25</v>
      </c>
      <c r="R935" s="7">
        <v>0.8</v>
      </c>
      <c r="S935" s="10">
        <v>0.04</v>
      </c>
      <c r="T935" s="9">
        <v>1.0900000000000001</v>
      </c>
      <c r="U935" t="s">
        <v>1</v>
      </c>
    </row>
    <row r="936" spans="1:21">
      <c r="A936" t="s">
        <v>890</v>
      </c>
      <c r="B936" t="s">
        <v>891</v>
      </c>
      <c r="C936" t="s">
        <v>892</v>
      </c>
      <c r="D936" t="s">
        <v>893</v>
      </c>
      <c r="E936" t="s">
        <v>227</v>
      </c>
      <c r="F936" t="s">
        <v>61</v>
      </c>
      <c r="G936" t="s">
        <v>350</v>
      </c>
      <c r="H936" t="s">
        <v>229</v>
      </c>
      <c r="I936" t="s">
        <v>240</v>
      </c>
      <c r="J936" t="s">
        <v>261</v>
      </c>
      <c r="K936" t="s">
        <v>894</v>
      </c>
      <c r="L936" t="s">
        <v>895</v>
      </c>
      <c r="M936" t="s">
        <v>896</v>
      </c>
      <c r="N936" t="s">
        <v>897</v>
      </c>
      <c r="O936" t="s">
        <v>265</v>
      </c>
      <c r="P936" t="str">
        <f t="shared" si="14"/>
        <v>NO</v>
      </c>
      <c r="Q936" s="7">
        <v>0.25</v>
      </c>
      <c r="R936" s="7">
        <v>0.8</v>
      </c>
      <c r="S936" s="10">
        <v>0.04</v>
      </c>
      <c r="T936" s="9">
        <v>1.0900000000000001</v>
      </c>
      <c r="U936" t="s">
        <v>1</v>
      </c>
    </row>
    <row r="937" spans="1:21">
      <c r="A937" t="s">
        <v>4360</v>
      </c>
      <c r="B937" t="s">
        <v>4361</v>
      </c>
      <c r="C937" t="s">
        <v>4362</v>
      </c>
      <c r="D937" t="s">
        <v>4363</v>
      </c>
      <c r="E937" t="s">
        <v>250</v>
      </c>
      <c r="F937" t="s">
        <v>78</v>
      </c>
      <c r="G937" t="s">
        <v>350</v>
      </c>
      <c r="H937" t="s">
        <v>240</v>
      </c>
      <c r="I937" t="s">
        <v>240</v>
      </c>
      <c r="J937" t="s">
        <v>367</v>
      </c>
      <c r="K937" t="s">
        <v>4364</v>
      </c>
      <c r="L937" t="s">
        <v>4365</v>
      </c>
      <c r="M937" t="s">
        <v>4366</v>
      </c>
      <c r="N937" t="s">
        <v>240</v>
      </c>
      <c r="O937" t="s">
        <v>265</v>
      </c>
      <c r="P937" t="str">
        <f t="shared" si="14"/>
        <v>NO</v>
      </c>
      <c r="Q937" s="7">
        <v>0.25</v>
      </c>
      <c r="R937" s="7">
        <v>0.8</v>
      </c>
      <c r="S937" s="10">
        <v>0.04</v>
      </c>
      <c r="T937" s="9">
        <v>1.0900000000000001</v>
      </c>
      <c r="U937" t="s">
        <v>1</v>
      </c>
    </row>
    <row r="938" spans="1:21">
      <c r="A938" t="s">
        <v>757</v>
      </c>
      <c r="B938" t="s">
        <v>758</v>
      </c>
      <c r="C938" t="s">
        <v>759</v>
      </c>
      <c r="D938" t="s">
        <v>760</v>
      </c>
      <c r="E938" t="s">
        <v>250</v>
      </c>
      <c r="F938" t="s">
        <v>179</v>
      </c>
      <c r="G938" t="s">
        <v>228</v>
      </c>
      <c r="H938" t="s">
        <v>229</v>
      </c>
      <c r="I938" t="s">
        <v>240</v>
      </c>
      <c r="J938" t="s">
        <v>230</v>
      </c>
      <c r="K938" t="s">
        <v>761</v>
      </c>
      <c r="L938" t="s">
        <v>762</v>
      </c>
      <c r="M938" t="s">
        <v>763</v>
      </c>
      <c r="N938" t="s">
        <v>764</v>
      </c>
      <c r="O938" t="s">
        <v>265</v>
      </c>
      <c r="P938" t="str">
        <f t="shared" si="14"/>
        <v>NO</v>
      </c>
      <c r="Q938" s="7">
        <v>0.2</v>
      </c>
      <c r="R938" s="7">
        <v>0.8</v>
      </c>
      <c r="S938" s="10">
        <v>0.04</v>
      </c>
      <c r="T938" s="9">
        <v>1.04</v>
      </c>
      <c r="U938" t="s">
        <v>1</v>
      </c>
    </row>
    <row r="939" spans="1:21">
      <c r="A939" t="s">
        <v>1169</v>
      </c>
      <c r="B939" t="s">
        <v>1170</v>
      </c>
      <c r="C939" t="s">
        <v>1171</v>
      </c>
      <c r="D939" t="s">
        <v>1172</v>
      </c>
      <c r="E939" t="s">
        <v>227</v>
      </c>
      <c r="F939" t="s">
        <v>61</v>
      </c>
      <c r="G939" t="s">
        <v>228</v>
      </c>
      <c r="H939" t="s">
        <v>292</v>
      </c>
      <c r="I939" t="s">
        <v>240</v>
      </c>
      <c r="J939" t="s">
        <v>230</v>
      </c>
      <c r="K939" t="s">
        <v>1173</v>
      </c>
      <c r="L939" t="s">
        <v>1174</v>
      </c>
      <c r="M939" t="s">
        <v>1175</v>
      </c>
      <c r="N939" t="s">
        <v>240</v>
      </c>
      <c r="O939" t="s">
        <v>265</v>
      </c>
      <c r="P939" t="str">
        <f t="shared" si="14"/>
        <v>NO</v>
      </c>
      <c r="Q939" s="7">
        <v>0.2</v>
      </c>
      <c r="R939" s="7">
        <v>0.8</v>
      </c>
      <c r="S939" s="10">
        <v>0.04</v>
      </c>
      <c r="T939" s="9">
        <v>1.04</v>
      </c>
      <c r="U939" t="s">
        <v>1</v>
      </c>
    </row>
    <row r="940" spans="1:21">
      <c r="A940" t="s">
        <v>1292</v>
      </c>
      <c r="B940" t="s">
        <v>1293</v>
      </c>
      <c r="C940" t="s">
        <v>1294</v>
      </c>
      <c r="D940" t="s">
        <v>1295</v>
      </c>
      <c r="E940" t="s">
        <v>227</v>
      </c>
      <c r="F940" t="s">
        <v>145</v>
      </c>
      <c r="G940" t="s">
        <v>228</v>
      </c>
      <c r="H940" t="s">
        <v>260</v>
      </c>
      <c r="I940" t="s">
        <v>240</v>
      </c>
      <c r="J940" t="s">
        <v>230</v>
      </c>
      <c r="K940" t="s">
        <v>1296</v>
      </c>
      <c r="L940" t="s">
        <v>1297</v>
      </c>
      <c r="M940" t="s">
        <v>1298</v>
      </c>
      <c r="N940" t="s">
        <v>240</v>
      </c>
      <c r="O940" t="s">
        <v>265</v>
      </c>
      <c r="P940" t="str">
        <f t="shared" si="14"/>
        <v>NO</v>
      </c>
      <c r="Q940" s="7">
        <v>0.2</v>
      </c>
      <c r="R940" s="7">
        <v>0.8</v>
      </c>
      <c r="S940" s="10">
        <v>0.04</v>
      </c>
      <c r="T940" s="9">
        <v>1.04</v>
      </c>
      <c r="U940" t="s">
        <v>1</v>
      </c>
    </row>
    <row r="941" spans="1:21">
      <c r="A941" t="s">
        <v>1492</v>
      </c>
      <c r="B941" t="s">
        <v>1493</v>
      </c>
      <c r="C941" t="s">
        <v>1494</v>
      </c>
      <c r="D941" t="s">
        <v>1172</v>
      </c>
      <c r="E941" t="s">
        <v>227</v>
      </c>
      <c r="F941" t="s">
        <v>61</v>
      </c>
      <c r="G941" t="s">
        <v>228</v>
      </c>
      <c r="H941" t="s">
        <v>251</v>
      </c>
      <c r="I941" t="s">
        <v>240</v>
      </c>
      <c r="J941" t="s">
        <v>230</v>
      </c>
      <c r="K941" t="s">
        <v>1495</v>
      </c>
      <c r="L941" t="s">
        <v>1496</v>
      </c>
      <c r="M941" t="s">
        <v>1497</v>
      </c>
      <c r="N941" t="s">
        <v>240</v>
      </c>
      <c r="O941" t="s">
        <v>265</v>
      </c>
      <c r="P941" t="str">
        <f t="shared" si="14"/>
        <v>NO</v>
      </c>
      <c r="Q941" s="7">
        <v>0.2</v>
      </c>
      <c r="R941" s="7">
        <v>0.8</v>
      </c>
      <c r="S941" s="10">
        <v>0.04</v>
      </c>
      <c r="T941" s="9">
        <v>1.04</v>
      </c>
      <c r="U941" t="s">
        <v>1</v>
      </c>
    </row>
    <row r="942" spans="1:21">
      <c r="A942" t="s">
        <v>1730</v>
      </c>
      <c r="B942" t="s">
        <v>1731</v>
      </c>
      <c r="C942" t="s">
        <v>1732</v>
      </c>
      <c r="D942" t="s">
        <v>1733</v>
      </c>
      <c r="E942" t="s">
        <v>227</v>
      </c>
      <c r="F942" t="s">
        <v>197</v>
      </c>
      <c r="G942" t="s">
        <v>228</v>
      </c>
      <c r="H942" t="s">
        <v>260</v>
      </c>
      <c r="I942" t="s">
        <v>240</v>
      </c>
      <c r="J942" t="s">
        <v>230</v>
      </c>
      <c r="K942" t="s">
        <v>1734</v>
      </c>
      <c r="L942" t="s">
        <v>1735</v>
      </c>
      <c r="M942" t="s">
        <v>1736</v>
      </c>
      <c r="N942" t="s">
        <v>240</v>
      </c>
      <c r="O942" t="s">
        <v>265</v>
      </c>
      <c r="P942" t="str">
        <f t="shared" si="14"/>
        <v>NO</v>
      </c>
      <c r="Q942" s="7">
        <v>0.2</v>
      </c>
      <c r="R942" s="7">
        <v>0.8</v>
      </c>
      <c r="S942" s="10">
        <v>0.04</v>
      </c>
      <c r="T942" s="9">
        <v>1.04</v>
      </c>
      <c r="U942" t="s">
        <v>1</v>
      </c>
    </row>
    <row r="943" spans="1:21">
      <c r="A943" t="s">
        <v>2825</v>
      </c>
      <c r="B943" t="s">
        <v>2826</v>
      </c>
      <c r="C943" t="s">
        <v>2827</v>
      </c>
      <c r="D943" t="s">
        <v>2828</v>
      </c>
      <c r="E943" t="s">
        <v>227</v>
      </c>
      <c r="F943" t="s">
        <v>61</v>
      </c>
      <c r="G943" t="s">
        <v>228</v>
      </c>
      <c r="H943" t="s">
        <v>260</v>
      </c>
      <c r="I943" t="s">
        <v>240</v>
      </c>
      <c r="J943" t="s">
        <v>230</v>
      </c>
      <c r="K943" t="s">
        <v>230</v>
      </c>
      <c r="L943" t="s">
        <v>2829</v>
      </c>
      <c r="M943" t="s">
        <v>2830</v>
      </c>
      <c r="N943" t="s">
        <v>240</v>
      </c>
      <c r="O943" t="s">
        <v>265</v>
      </c>
      <c r="P943" t="str">
        <f t="shared" si="14"/>
        <v>NO</v>
      </c>
      <c r="Q943" s="7">
        <v>0.2</v>
      </c>
      <c r="R943" s="7">
        <v>0.8</v>
      </c>
      <c r="S943" s="10">
        <v>0.04</v>
      </c>
      <c r="T943" s="9">
        <v>1.04</v>
      </c>
      <c r="U943" t="s">
        <v>1</v>
      </c>
    </row>
    <row r="944" spans="1:21">
      <c r="A944" t="s">
        <v>3044</v>
      </c>
      <c r="B944" t="s">
        <v>3045</v>
      </c>
      <c r="C944" t="s">
        <v>3046</v>
      </c>
      <c r="D944" t="s">
        <v>3047</v>
      </c>
      <c r="E944" t="s">
        <v>227</v>
      </c>
      <c r="F944" t="s">
        <v>145</v>
      </c>
      <c r="G944" t="s">
        <v>228</v>
      </c>
      <c r="H944" t="s">
        <v>260</v>
      </c>
      <c r="I944" t="s">
        <v>240</v>
      </c>
      <c r="J944" t="s">
        <v>230</v>
      </c>
      <c r="K944" t="s">
        <v>3048</v>
      </c>
      <c r="L944" t="s">
        <v>3049</v>
      </c>
      <c r="M944" t="s">
        <v>3050</v>
      </c>
      <c r="N944" t="s">
        <v>2269</v>
      </c>
      <c r="O944" t="s">
        <v>2269</v>
      </c>
      <c r="P944" t="str">
        <f t="shared" si="14"/>
        <v>NO</v>
      </c>
      <c r="Q944" s="7">
        <v>0.2</v>
      </c>
      <c r="R944" s="7">
        <v>0.8</v>
      </c>
      <c r="S944" s="10">
        <v>0.04</v>
      </c>
      <c r="T944" s="9">
        <v>1.04</v>
      </c>
      <c r="U944" t="s">
        <v>1</v>
      </c>
    </row>
    <row r="945" spans="1:21">
      <c r="A945" t="s">
        <v>2982</v>
      </c>
      <c r="B945" t="s">
        <v>3094</v>
      </c>
      <c r="C945" t="s">
        <v>2984</v>
      </c>
      <c r="D945" t="s">
        <v>3095</v>
      </c>
      <c r="E945" t="s">
        <v>227</v>
      </c>
      <c r="F945" t="s">
        <v>197</v>
      </c>
      <c r="G945" t="s">
        <v>228</v>
      </c>
      <c r="H945" t="s">
        <v>260</v>
      </c>
      <c r="I945" t="s">
        <v>240</v>
      </c>
      <c r="J945" t="s">
        <v>230</v>
      </c>
      <c r="K945" t="s">
        <v>3096</v>
      </c>
      <c r="L945" t="s">
        <v>2987</v>
      </c>
      <c r="M945" t="s">
        <v>3097</v>
      </c>
      <c r="N945" t="s">
        <v>240</v>
      </c>
      <c r="O945" t="s">
        <v>265</v>
      </c>
      <c r="P945" t="str">
        <f t="shared" si="14"/>
        <v>NO</v>
      </c>
      <c r="Q945" s="7">
        <v>0.2</v>
      </c>
      <c r="R945" s="7">
        <v>0.8</v>
      </c>
      <c r="S945" s="10">
        <v>0.04</v>
      </c>
      <c r="T945" s="9">
        <v>1.04</v>
      </c>
      <c r="U945" t="s">
        <v>1</v>
      </c>
    </row>
    <row r="946" spans="1:21">
      <c r="A946" t="s">
        <v>5445</v>
      </c>
      <c r="B946" t="s">
        <v>5837</v>
      </c>
      <c r="C946" t="s">
        <v>5447</v>
      </c>
      <c r="D946" t="s">
        <v>5448</v>
      </c>
      <c r="E946" t="s">
        <v>227</v>
      </c>
      <c r="F946" t="s">
        <v>78</v>
      </c>
      <c r="G946" t="s">
        <v>228</v>
      </c>
      <c r="H946" t="s">
        <v>260</v>
      </c>
      <c r="I946" t="s">
        <v>240</v>
      </c>
      <c r="J946" t="s">
        <v>230</v>
      </c>
      <c r="K946" t="s">
        <v>5838</v>
      </c>
      <c r="L946" t="s">
        <v>5839</v>
      </c>
      <c r="M946" t="s">
        <v>5840</v>
      </c>
      <c r="N946" t="s">
        <v>234</v>
      </c>
      <c r="O946" t="s">
        <v>265</v>
      </c>
      <c r="P946" t="str">
        <f t="shared" si="14"/>
        <v>NO</v>
      </c>
      <c r="Q946" s="7">
        <v>0.2</v>
      </c>
      <c r="R946" s="7">
        <v>0.8</v>
      </c>
      <c r="S946" s="10">
        <v>0.04</v>
      </c>
      <c r="T946" s="9">
        <v>1.04</v>
      </c>
      <c r="U946" t="s">
        <v>1</v>
      </c>
    </row>
    <row r="947" spans="1:21">
      <c r="A947" t="s">
        <v>2982</v>
      </c>
      <c r="B947" t="s">
        <v>2983</v>
      </c>
      <c r="C947" t="s">
        <v>2984</v>
      </c>
      <c r="D947" t="s">
        <v>2985</v>
      </c>
      <c r="E947" t="s">
        <v>227</v>
      </c>
      <c r="F947" t="s">
        <v>197</v>
      </c>
      <c r="G947" t="s">
        <v>228</v>
      </c>
      <c r="H947" t="s">
        <v>260</v>
      </c>
      <c r="I947" t="s">
        <v>240</v>
      </c>
      <c r="J947" t="s">
        <v>367</v>
      </c>
      <c r="K947" t="s">
        <v>2986</v>
      </c>
      <c r="L947" t="s">
        <v>2987</v>
      </c>
      <c r="M947" t="s">
        <v>2988</v>
      </c>
      <c r="N947" t="s">
        <v>240</v>
      </c>
      <c r="O947" t="s">
        <v>265</v>
      </c>
      <c r="P947" t="str">
        <f t="shared" si="14"/>
        <v>NO</v>
      </c>
      <c r="Q947" s="7">
        <v>0.2</v>
      </c>
      <c r="R947" s="7">
        <v>0.8</v>
      </c>
      <c r="S947" s="10">
        <v>0.04</v>
      </c>
      <c r="T947" s="9">
        <v>1.04</v>
      </c>
      <c r="U947" t="s">
        <v>1</v>
      </c>
    </row>
    <row r="948" spans="1:21">
      <c r="A948" t="s">
        <v>1013</v>
      </c>
      <c r="B948" t="s">
        <v>1014</v>
      </c>
      <c r="C948" t="s">
        <v>1015</v>
      </c>
      <c r="D948" t="s">
        <v>1016</v>
      </c>
      <c r="E948" t="s">
        <v>227</v>
      </c>
      <c r="F948" t="s">
        <v>61</v>
      </c>
      <c r="G948" t="s">
        <v>301</v>
      </c>
      <c r="H948" t="s">
        <v>251</v>
      </c>
      <c r="I948" t="s">
        <v>240</v>
      </c>
      <c r="J948" t="s">
        <v>230</v>
      </c>
      <c r="K948" t="s">
        <v>1017</v>
      </c>
      <c r="L948" t="s">
        <v>1018</v>
      </c>
      <c r="M948" t="s">
        <v>1019</v>
      </c>
      <c r="N948" t="s">
        <v>240</v>
      </c>
      <c r="O948" t="s">
        <v>2603</v>
      </c>
      <c r="P948" t="str">
        <f t="shared" si="14"/>
        <v>NO</v>
      </c>
      <c r="Q948" s="7">
        <v>0.15</v>
      </c>
      <c r="R948" s="7">
        <v>0.8</v>
      </c>
      <c r="S948" s="10">
        <v>0.04</v>
      </c>
      <c r="T948" s="9">
        <v>0.9900000000000001</v>
      </c>
      <c r="U948" t="s">
        <v>1</v>
      </c>
    </row>
    <row r="949" spans="1:21">
      <c r="A949" t="s">
        <v>1875</v>
      </c>
      <c r="B949" t="s">
        <v>1876</v>
      </c>
      <c r="C949" t="s">
        <v>1877</v>
      </c>
      <c r="D949" t="s">
        <v>1878</v>
      </c>
      <c r="E949" t="s">
        <v>227</v>
      </c>
      <c r="F949" t="s">
        <v>1879</v>
      </c>
      <c r="G949" t="s">
        <v>301</v>
      </c>
      <c r="H949" t="s">
        <v>240</v>
      </c>
      <c r="I949" t="s">
        <v>240</v>
      </c>
      <c r="J949" t="s">
        <v>230</v>
      </c>
      <c r="K949" t="s">
        <v>1880</v>
      </c>
      <c r="L949" t="s">
        <v>1881</v>
      </c>
      <c r="M949" t="s">
        <v>1882</v>
      </c>
      <c r="N949" t="s">
        <v>265</v>
      </c>
      <c r="O949" t="s">
        <v>265</v>
      </c>
      <c r="P949" t="str">
        <f t="shared" si="14"/>
        <v>NO</v>
      </c>
      <c r="Q949" s="7">
        <v>0.15</v>
      </c>
      <c r="R949" s="7">
        <v>0.8</v>
      </c>
      <c r="S949" s="10">
        <v>0.04</v>
      </c>
      <c r="T949" s="9">
        <v>0.9900000000000001</v>
      </c>
      <c r="U949" t="s">
        <v>1</v>
      </c>
    </row>
    <row r="950" spans="1:21">
      <c r="A950" t="s">
        <v>2472</v>
      </c>
      <c r="B950" t="s">
        <v>2473</v>
      </c>
      <c r="C950" t="s">
        <v>2474</v>
      </c>
      <c r="D950" t="s">
        <v>2475</v>
      </c>
      <c r="E950" t="s">
        <v>227</v>
      </c>
      <c r="F950" t="s">
        <v>175</v>
      </c>
      <c r="G950" t="s">
        <v>301</v>
      </c>
      <c r="H950" t="s">
        <v>229</v>
      </c>
      <c r="I950" t="s">
        <v>240</v>
      </c>
      <c r="J950" t="s">
        <v>230</v>
      </c>
      <c r="K950" t="s">
        <v>2476</v>
      </c>
      <c r="L950" t="s">
        <v>2477</v>
      </c>
      <c r="M950" t="s">
        <v>2478</v>
      </c>
      <c r="N950" t="s">
        <v>2479</v>
      </c>
      <c r="O950" t="s">
        <v>265</v>
      </c>
      <c r="P950" t="str">
        <f t="shared" si="14"/>
        <v>NO</v>
      </c>
      <c r="Q950" s="7">
        <v>0.15</v>
      </c>
      <c r="R950" s="7">
        <v>0.8</v>
      </c>
      <c r="S950" s="10">
        <v>0.04</v>
      </c>
      <c r="T950" s="9">
        <v>0.9900000000000001</v>
      </c>
      <c r="U950" t="s">
        <v>1</v>
      </c>
    </row>
    <row r="951" spans="1:21">
      <c r="A951" t="s">
        <v>2225</v>
      </c>
      <c r="B951" t="s">
        <v>2226</v>
      </c>
      <c r="C951" t="s">
        <v>2227</v>
      </c>
      <c r="D951" t="s">
        <v>2228</v>
      </c>
      <c r="E951" t="s">
        <v>227</v>
      </c>
      <c r="F951" t="s">
        <v>161</v>
      </c>
      <c r="G951" t="s">
        <v>301</v>
      </c>
      <c r="H951" t="s">
        <v>292</v>
      </c>
      <c r="I951" t="s">
        <v>240</v>
      </c>
      <c r="J951" t="s">
        <v>261</v>
      </c>
      <c r="K951" t="s">
        <v>2229</v>
      </c>
      <c r="L951" t="s">
        <v>2230</v>
      </c>
      <c r="M951" t="s">
        <v>2231</v>
      </c>
      <c r="N951" t="s">
        <v>2232</v>
      </c>
      <c r="O951" t="s">
        <v>265</v>
      </c>
      <c r="P951" t="str">
        <f t="shared" si="14"/>
        <v>NO</v>
      </c>
      <c r="Q951" s="7">
        <v>0.15</v>
      </c>
      <c r="R951" s="7">
        <v>0.8</v>
      </c>
      <c r="S951" s="10">
        <v>0.04</v>
      </c>
      <c r="T951" s="9">
        <v>0.9900000000000001</v>
      </c>
      <c r="U951" t="s">
        <v>1</v>
      </c>
    </row>
    <row r="952" spans="1:21">
      <c r="A952" t="s">
        <v>551</v>
      </c>
      <c r="B952" t="s">
        <v>552</v>
      </c>
      <c r="C952" t="s">
        <v>553</v>
      </c>
      <c r="D952" t="s">
        <v>554</v>
      </c>
      <c r="E952" t="s">
        <v>250</v>
      </c>
      <c r="F952" t="s">
        <v>61</v>
      </c>
      <c r="G952" t="s">
        <v>198</v>
      </c>
      <c r="H952" t="s">
        <v>229</v>
      </c>
      <c r="I952" t="s">
        <v>260</v>
      </c>
      <c r="J952" t="s">
        <v>230</v>
      </c>
      <c r="K952">
        <v>70000</v>
      </c>
      <c r="L952" t="s">
        <v>555</v>
      </c>
      <c r="M952" t="s">
        <v>556</v>
      </c>
      <c r="N952" t="s">
        <v>240</v>
      </c>
      <c r="O952" t="s">
        <v>265</v>
      </c>
      <c r="P952" t="str">
        <f t="shared" si="14"/>
        <v>NO</v>
      </c>
      <c r="Q952" s="7">
        <v>0.1</v>
      </c>
      <c r="R952" s="7">
        <v>0.8</v>
      </c>
      <c r="S952" s="10">
        <v>0.04</v>
      </c>
      <c r="T952" s="9">
        <v>0.94000000000000006</v>
      </c>
      <c r="U952" t="s">
        <v>1</v>
      </c>
    </row>
    <row r="953" spans="1:21">
      <c r="A953" t="s">
        <v>2219</v>
      </c>
      <c r="B953" t="s">
        <v>2220</v>
      </c>
      <c r="C953" t="s">
        <v>2221</v>
      </c>
      <c r="D953" t="s">
        <v>198</v>
      </c>
      <c r="E953" t="s">
        <v>250</v>
      </c>
      <c r="F953" t="s">
        <v>61</v>
      </c>
      <c r="G953" t="s">
        <v>198</v>
      </c>
      <c r="H953" t="s">
        <v>229</v>
      </c>
      <c r="I953" t="s">
        <v>240</v>
      </c>
      <c r="J953" t="s">
        <v>230</v>
      </c>
      <c r="K953" t="s">
        <v>2222</v>
      </c>
      <c r="L953" t="s">
        <v>2223</v>
      </c>
      <c r="M953" t="s">
        <v>2224</v>
      </c>
      <c r="N953" t="s">
        <v>240</v>
      </c>
      <c r="O953" t="s">
        <v>265</v>
      </c>
      <c r="P953" t="str">
        <f t="shared" si="14"/>
        <v>NO</v>
      </c>
      <c r="Q953" s="7">
        <v>0.1</v>
      </c>
      <c r="R953" s="7">
        <v>0.8</v>
      </c>
      <c r="S953" s="10">
        <v>0.04</v>
      </c>
      <c r="T953" s="9">
        <v>0.94000000000000006</v>
      </c>
      <c r="U953" t="s">
        <v>1</v>
      </c>
    </row>
    <row r="954" spans="1:21">
      <c r="A954" t="s">
        <v>2249</v>
      </c>
      <c r="B954" t="s">
        <v>2250</v>
      </c>
      <c r="C954" t="s">
        <v>2251</v>
      </c>
      <c r="D954" t="s">
        <v>198</v>
      </c>
      <c r="E954" t="s">
        <v>250</v>
      </c>
      <c r="F954" t="s">
        <v>61</v>
      </c>
      <c r="G954" t="s">
        <v>198</v>
      </c>
      <c r="H954" t="s">
        <v>229</v>
      </c>
      <c r="I954" t="s">
        <v>240</v>
      </c>
      <c r="J954" t="s">
        <v>230</v>
      </c>
      <c r="K954" t="s">
        <v>2252</v>
      </c>
      <c r="L954" t="s">
        <v>2253</v>
      </c>
      <c r="M954" t="s">
        <v>2254</v>
      </c>
      <c r="N954" t="s">
        <v>240</v>
      </c>
      <c r="O954" t="s">
        <v>265</v>
      </c>
      <c r="P954" t="str">
        <f t="shared" si="14"/>
        <v>NO</v>
      </c>
      <c r="Q954" s="7">
        <v>0.1</v>
      </c>
      <c r="R954" s="7">
        <v>0.8</v>
      </c>
      <c r="S954" s="10">
        <v>0.04</v>
      </c>
      <c r="T954" s="9">
        <v>0.94000000000000006</v>
      </c>
      <c r="U954" t="s">
        <v>1</v>
      </c>
    </row>
    <row r="955" spans="1:21">
      <c r="A955" t="s">
        <v>2406</v>
      </c>
      <c r="B955" t="s">
        <v>2407</v>
      </c>
      <c r="C955" t="s">
        <v>2408</v>
      </c>
      <c r="D955" t="s">
        <v>1597</v>
      </c>
      <c r="E955" t="s">
        <v>227</v>
      </c>
      <c r="F955" t="s">
        <v>25</v>
      </c>
      <c r="G955" t="s">
        <v>198</v>
      </c>
      <c r="H955" t="s">
        <v>260</v>
      </c>
      <c r="I955" t="s">
        <v>240</v>
      </c>
      <c r="J955" t="s">
        <v>230</v>
      </c>
      <c r="K955" t="s">
        <v>2409</v>
      </c>
      <c r="L955" t="s">
        <v>2410</v>
      </c>
      <c r="M955" t="s">
        <v>2411</v>
      </c>
      <c r="N955" t="s">
        <v>240</v>
      </c>
      <c r="O955" t="s">
        <v>265</v>
      </c>
      <c r="P955" t="str">
        <f t="shared" si="14"/>
        <v>NO</v>
      </c>
      <c r="Q955" s="7">
        <v>0.1</v>
      </c>
      <c r="R955" s="7">
        <v>0.8</v>
      </c>
      <c r="S955" s="10">
        <v>0.04</v>
      </c>
      <c r="T955" s="9">
        <v>0.94000000000000006</v>
      </c>
      <c r="U955" t="s">
        <v>1</v>
      </c>
    </row>
    <row r="956" spans="1:21">
      <c r="A956" t="s">
        <v>2425</v>
      </c>
      <c r="B956" t="s">
        <v>2426</v>
      </c>
      <c r="C956" t="s">
        <v>2427</v>
      </c>
      <c r="D956" t="s">
        <v>2428</v>
      </c>
      <c r="E956" t="s">
        <v>227</v>
      </c>
      <c r="F956" t="s">
        <v>61</v>
      </c>
      <c r="G956" t="s">
        <v>198</v>
      </c>
      <c r="H956" t="s">
        <v>292</v>
      </c>
      <c r="I956" t="s">
        <v>240</v>
      </c>
      <c r="J956" t="s">
        <v>230</v>
      </c>
      <c r="K956" t="s">
        <v>2429</v>
      </c>
      <c r="L956" t="s">
        <v>2430</v>
      </c>
      <c r="M956" t="s">
        <v>2431</v>
      </c>
      <c r="N956" t="s">
        <v>265</v>
      </c>
      <c r="O956" t="s">
        <v>265</v>
      </c>
      <c r="P956" t="str">
        <f t="shared" si="14"/>
        <v>NO</v>
      </c>
      <c r="Q956" s="7">
        <v>0.1</v>
      </c>
      <c r="R956" s="7">
        <v>0.8</v>
      </c>
      <c r="S956" s="10">
        <v>0.04</v>
      </c>
      <c r="T956" s="9">
        <v>0.94000000000000006</v>
      </c>
      <c r="U956" t="s">
        <v>1</v>
      </c>
    </row>
    <row r="957" spans="1:21">
      <c r="A957" t="s">
        <v>2811</v>
      </c>
      <c r="B957" t="s">
        <v>2812</v>
      </c>
      <c r="C957" t="s">
        <v>2813</v>
      </c>
      <c r="D957" t="s">
        <v>2814</v>
      </c>
      <c r="E957" t="s">
        <v>250</v>
      </c>
      <c r="F957" t="s">
        <v>61</v>
      </c>
      <c r="G957" t="s">
        <v>198</v>
      </c>
      <c r="H957" t="s">
        <v>561</v>
      </c>
      <c r="I957" t="s">
        <v>240</v>
      </c>
      <c r="J957" t="s">
        <v>230</v>
      </c>
      <c r="K957" t="s">
        <v>2815</v>
      </c>
      <c r="L957" t="s">
        <v>2816</v>
      </c>
      <c r="M957" t="s">
        <v>2817</v>
      </c>
      <c r="N957" t="s">
        <v>240</v>
      </c>
      <c r="O957" t="s">
        <v>265</v>
      </c>
      <c r="P957" t="str">
        <f t="shared" si="14"/>
        <v>NO</v>
      </c>
      <c r="Q957" s="7">
        <v>0.1</v>
      </c>
      <c r="R957" s="7">
        <v>0.8</v>
      </c>
      <c r="S957" s="10">
        <v>0.04</v>
      </c>
      <c r="T957" s="9">
        <v>0.94000000000000006</v>
      </c>
      <c r="U957" t="s">
        <v>1</v>
      </c>
    </row>
    <row r="958" spans="1:21">
      <c r="A958" t="s">
        <v>5720</v>
      </c>
      <c r="B958" t="s">
        <v>5721</v>
      </c>
      <c r="C958" t="s">
        <v>5722</v>
      </c>
      <c r="D958" t="s">
        <v>5723</v>
      </c>
      <c r="E958" t="s">
        <v>250</v>
      </c>
      <c r="F958" t="s">
        <v>61</v>
      </c>
      <c r="G958" t="s">
        <v>198</v>
      </c>
      <c r="H958" t="s">
        <v>260</v>
      </c>
      <c r="I958" t="s">
        <v>240</v>
      </c>
      <c r="J958" t="s">
        <v>230</v>
      </c>
      <c r="K958" t="s">
        <v>5724</v>
      </c>
      <c r="L958" t="s">
        <v>5725</v>
      </c>
      <c r="M958" t="s">
        <v>5726</v>
      </c>
      <c r="N958" t="s">
        <v>240</v>
      </c>
      <c r="O958" t="s">
        <v>265</v>
      </c>
      <c r="P958" t="str">
        <f t="shared" si="14"/>
        <v>NO</v>
      </c>
      <c r="Q958" s="7">
        <v>0.1</v>
      </c>
      <c r="R958" s="7">
        <v>0.8</v>
      </c>
      <c r="S958" s="10">
        <v>0.04</v>
      </c>
      <c r="T958" s="9">
        <v>0.94000000000000006</v>
      </c>
      <c r="U958" t="s">
        <v>1</v>
      </c>
    </row>
    <row r="959" spans="1:21">
      <c r="A959" t="s">
        <v>2155</v>
      </c>
      <c r="B959" t="s">
        <v>2156</v>
      </c>
      <c r="C959" t="s">
        <v>2157</v>
      </c>
      <c r="D959" t="s">
        <v>859</v>
      </c>
      <c r="E959" t="s">
        <v>250</v>
      </c>
      <c r="F959" t="s">
        <v>61</v>
      </c>
      <c r="G959" t="s">
        <v>198</v>
      </c>
      <c r="H959" t="s">
        <v>229</v>
      </c>
      <c r="I959" t="s">
        <v>240</v>
      </c>
      <c r="J959" t="s">
        <v>261</v>
      </c>
      <c r="K959" t="s">
        <v>2158</v>
      </c>
      <c r="L959" t="s">
        <v>2159</v>
      </c>
      <c r="M959" t="s">
        <v>2160</v>
      </c>
      <c r="N959" t="s">
        <v>240</v>
      </c>
      <c r="O959" t="s">
        <v>265</v>
      </c>
      <c r="P959" t="str">
        <f t="shared" si="14"/>
        <v>NO</v>
      </c>
      <c r="Q959" s="7">
        <v>0.1</v>
      </c>
      <c r="R959" s="7">
        <v>0.8</v>
      </c>
      <c r="S959" s="10">
        <v>0.04</v>
      </c>
      <c r="T959" s="9">
        <v>0.94000000000000006</v>
      </c>
      <c r="U959" t="s">
        <v>1</v>
      </c>
    </row>
    <row r="960" spans="1:21">
      <c r="A960" t="s">
        <v>235</v>
      </c>
      <c r="B960" t="s">
        <v>236</v>
      </c>
      <c r="C960" t="s">
        <v>237</v>
      </c>
      <c r="D960" t="s">
        <v>238</v>
      </c>
      <c r="E960" t="s">
        <v>227</v>
      </c>
      <c r="F960" t="s">
        <v>197</v>
      </c>
      <c r="G960" t="s">
        <v>239</v>
      </c>
      <c r="H960" t="s">
        <v>240</v>
      </c>
      <c r="I960" t="s">
        <v>240</v>
      </c>
      <c r="J960" t="s">
        <v>230</v>
      </c>
      <c r="K960" t="s">
        <v>241</v>
      </c>
      <c r="L960" t="s">
        <v>242</v>
      </c>
      <c r="M960" t="s">
        <v>243</v>
      </c>
      <c r="N960" t="s">
        <v>244</v>
      </c>
      <c r="O960" t="s">
        <v>245</v>
      </c>
      <c r="P960" t="str">
        <f t="shared" si="14"/>
        <v>YES</v>
      </c>
      <c r="Q960" s="7">
        <v>0.3</v>
      </c>
      <c r="R960" s="7">
        <v>0.2</v>
      </c>
      <c r="S960" s="10">
        <v>0.04</v>
      </c>
      <c r="T960" s="9">
        <v>0.54</v>
      </c>
      <c r="U960" t="s">
        <v>1</v>
      </c>
    </row>
    <row r="961" spans="1:21">
      <c r="A961" t="s">
        <v>1244</v>
      </c>
      <c r="B961" t="s">
        <v>1245</v>
      </c>
      <c r="C961" t="s">
        <v>1246</v>
      </c>
      <c r="D961" t="s">
        <v>1247</v>
      </c>
      <c r="E961" t="s">
        <v>227</v>
      </c>
      <c r="F961" t="s">
        <v>175</v>
      </c>
      <c r="G961" t="s">
        <v>259</v>
      </c>
      <c r="H961" t="s">
        <v>260</v>
      </c>
      <c r="I961" t="s">
        <v>240</v>
      </c>
      <c r="J961" t="s">
        <v>230</v>
      </c>
      <c r="K961" t="s">
        <v>1248</v>
      </c>
      <c r="L961" t="s">
        <v>1249</v>
      </c>
      <c r="M961" t="s">
        <v>1250</v>
      </c>
      <c r="N961" t="s">
        <v>1251</v>
      </c>
      <c r="O961" t="s">
        <v>6647</v>
      </c>
      <c r="P961" t="str">
        <f t="shared" si="14"/>
        <v>YES</v>
      </c>
      <c r="Q961" s="7">
        <v>0.3</v>
      </c>
      <c r="R961" s="7">
        <v>0.2</v>
      </c>
      <c r="S961" s="10">
        <v>0.04</v>
      </c>
      <c r="T961" s="9">
        <v>0.54</v>
      </c>
      <c r="U961" t="s">
        <v>1</v>
      </c>
    </row>
    <row r="962" spans="1:21">
      <c r="A962" t="s">
        <v>1678</v>
      </c>
      <c r="B962" t="s">
        <v>1679</v>
      </c>
      <c r="C962" t="s">
        <v>1680</v>
      </c>
      <c r="D962" t="s">
        <v>1681</v>
      </c>
      <c r="E962" t="s">
        <v>250</v>
      </c>
      <c r="F962" t="s">
        <v>139</v>
      </c>
      <c r="G962" t="s">
        <v>1682</v>
      </c>
      <c r="H962" t="s">
        <v>776</v>
      </c>
      <c r="I962" t="s">
        <v>260</v>
      </c>
      <c r="J962" t="s">
        <v>230</v>
      </c>
      <c r="K962" t="s">
        <v>1683</v>
      </c>
      <c r="L962" t="s">
        <v>1684</v>
      </c>
      <c r="M962" t="s">
        <v>1685</v>
      </c>
      <c r="N962" t="s">
        <v>712</v>
      </c>
      <c r="O962" t="s">
        <v>2269</v>
      </c>
      <c r="P962" t="str">
        <f t="shared" ref="P962:P975" si="15">IF(IFERROR(SEARCH("NO", O962), 0), "NO", "YES")</f>
        <v>NO</v>
      </c>
      <c r="Q962" s="7">
        <v>0.44999999999999996</v>
      </c>
      <c r="R962" s="7">
        <v>0.8</v>
      </c>
      <c r="S962" s="10">
        <v>0.04</v>
      </c>
      <c r="T962" s="9">
        <v>1.29</v>
      </c>
      <c r="U962" t="s">
        <v>2</v>
      </c>
    </row>
    <row r="963" spans="1:21">
      <c r="A963" t="s">
        <v>1313</v>
      </c>
      <c r="B963" t="s">
        <v>1314</v>
      </c>
      <c r="C963" t="s">
        <v>1315</v>
      </c>
      <c r="D963" t="s">
        <v>1316</v>
      </c>
      <c r="E963" t="s">
        <v>250</v>
      </c>
      <c r="F963" t="s">
        <v>56</v>
      </c>
      <c r="G963" t="s">
        <v>259</v>
      </c>
      <c r="H963" t="s">
        <v>229</v>
      </c>
      <c r="I963" t="s">
        <v>260</v>
      </c>
      <c r="J963" t="s">
        <v>230</v>
      </c>
      <c r="K963" t="s">
        <v>1317</v>
      </c>
      <c r="L963" t="s">
        <v>1318</v>
      </c>
      <c r="M963" t="s">
        <v>1319</v>
      </c>
      <c r="N963" t="s">
        <v>240</v>
      </c>
      <c r="O963" t="s">
        <v>265</v>
      </c>
      <c r="P963" t="str">
        <f t="shared" si="15"/>
        <v>NO</v>
      </c>
      <c r="Q963" s="7">
        <v>0.3</v>
      </c>
      <c r="R963" s="7">
        <v>0.8</v>
      </c>
      <c r="S963" s="10">
        <v>0.04</v>
      </c>
      <c r="T963" s="9">
        <v>1.1400000000000001</v>
      </c>
      <c r="U963" t="s">
        <v>2</v>
      </c>
    </row>
    <row r="964" spans="1:21">
      <c r="A964" t="s">
        <v>1699</v>
      </c>
      <c r="B964" t="s">
        <v>1700</v>
      </c>
      <c r="C964" t="s">
        <v>1701</v>
      </c>
      <c r="D964" t="s">
        <v>1702</v>
      </c>
      <c r="E964" t="s">
        <v>250</v>
      </c>
      <c r="F964" t="s">
        <v>139</v>
      </c>
      <c r="G964" t="s">
        <v>259</v>
      </c>
      <c r="H964" t="s">
        <v>229</v>
      </c>
      <c r="I964" t="s">
        <v>240</v>
      </c>
      <c r="J964" t="s">
        <v>230</v>
      </c>
      <c r="K964" t="s">
        <v>613</v>
      </c>
      <c r="L964" t="s">
        <v>1703</v>
      </c>
      <c r="M964" t="s">
        <v>1704</v>
      </c>
      <c r="N964" t="s">
        <v>240</v>
      </c>
      <c r="O964" t="s">
        <v>265</v>
      </c>
      <c r="P964" t="str">
        <f t="shared" si="15"/>
        <v>NO</v>
      </c>
      <c r="Q964" s="7">
        <v>0.3</v>
      </c>
      <c r="R964" s="7">
        <v>0.8</v>
      </c>
      <c r="S964" s="10">
        <v>0.04</v>
      </c>
      <c r="T964" s="9">
        <v>1.1400000000000001</v>
      </c>
      <c r="U964" t="s">
        <v>2</v>
      </c>
    </row>
    <row r="965" spans="1:21">
      <c r="A965" t="s">
        <v>2090</v>
      </c>
      <c r="B965" t="s">
        <v>2091</v>
      </c>
      <c r="C965" t="s">
        <v>2092</v>
      </c>
      <c r="D965" t="s">
        <v>2093</v>
      </c>
      <c r="E965" t="s">
        <v>250</v>
      </c>
      <c r="F965" t="s">
        <v>139</v>
      </c>
      <c r="G965" t="s">
        <v>259</v>
      </c>
      <c r="H965" t="s">
        <v>776</v>
      </c>
      <c r="I965" t="s">
        <v>260</v>
      </c>
      <c r="J965" t="s">
        <v>230</v>
      </c>
      <c r="K965" t="s">
        <v>2094</v>
      </c>
      <c r="L965" t="s">
        <v>2095</v>
      </c>
      <c r="M965" t="s">
        <v>2096</v>
      </c>
      <c r="N965" t="s">
        <v>2097</v>
      </c>
      <c r="O965" t="s">
        <v>6663</v>
      </c>
      <c r="P965" t="str">
        <f t="shared" si="15"/>
        <v>NO</v>
      </c>
      <c r="Q965" s="7">
        <v>0.3</v>
      </c>
      <c r="R965" s="7">
        <v>0.8</v>
      </c>
      <c r="S965" s="10">
        <v>0.04</v>
      </c>
      <c r="T965" s="9">
        <v>1.1400000000000001</v>
      </c>
      <c r="U965" t="s">
        <v>2</v>
      </c>
    </row>
    <row r="966" spans="1:21">
      <c r="A966" t="s">
        <v>2398</v>
      </c>
      <c r="B966" t="s">
        <v>2399</v>
      </c>
      <c r="C966" t="s">
        <v>2400</v>
      </c>
      <c r="D966" t="s">
        <v>2401</v>
      </c>
      <c r="E966" t="s">
        <v>227</v>
      </c>
      <c r="F966" t="s">
        <v>131</v>
      </c>
      <c r="G966" t="s">
        <v>259</v>
      </c>
      <c r="H966" t="s">
        <v>240</v>
      </c>
      <c r="I966" t="s">
        <v>240</v>
      </c>
      <c r="J966" t="s">
        <v>230</v>
      </c>
      <c r="K966" t="s">
        <v>2402</v>
      </c>
      <c r="L966" t="s">
        <v>2403</v>
      </c>
      <c r="M966" t="s">
        <v>2404</v>
      </c>
      <c r="N966" t="s">
        <v>2405</v>
      </c>
      <c r="O966" t="s">
        <v>6671</v>
      </c>
      <c r="P966" t="str">
        <f t="shared" si="15"/>
        <v>NO</v>
      </c>
      <c r="Q966" s="7">
        <v>0.3</v>
      </c>
      <c r="R966" s="7">
        <v>0.8</v>
      </c>
      <c r="S966" s="10">
        <v>0.04</v>
      </c>
      <c r="T966" s="9">
        <v>1.1400000000000001</v>
      </c>
      <c r="U966" t="s">
        <v>2</v>
      </c>
    </row>
    <row r="967" spans="1:21">
      <c r="A967" t="s">
        <v>4593</v>
      </c>
      <c r="B967" t="s">
        <v>4594</v>
      </c>
      <c r="C967" t="s">
        <v>4595</v>
      </c>
      <c r="D967" t="s">
        <v>4596</v>
      </c>
      <c r="E967" t="s">
        <v>227</v>
      </c>
      <c r="F967" t="s">
        <v>139</v>
      </c>
      <c r="G967" t="s">
        <v>259</v>
      </c>
      <c r="H967" t="s">
        <v>251</v>
      </c>
      <c r="I967" t="s">
        <v>260</v>
      </c>
      <c r="J967" t="s">
        <v>230</v>
      </c>
      <c r="K967" t="s">
        <v>4597</v>
      </c>
      <c r="L967" t="s">
        <v>4598</v>
      </c>
      <c r="M967" t="s">
        <v>4599</v>
      </c>
      <c r="N967" t="s">
        <v>234</v>
      </c>
      <c r="O967" t="s">
        <v>265</v>
      </c>
      <c r="P967" t="str">
        <f t="shared" si="15"/>
        <v>NO</v>
      </c>
      <c r="Q967" s="7">
        <v>0.3</v>
      </c>
      <c r="R967" s="7">
        <v>0.8</v>
      </c>
      <c r="S967" s="10">
        <v>0.04</v>
      </c>
      <c r="T967" s="9">
        <v>1.1400000000000001</v>
      </c>
      <c r="U967" t="s">
        <v>2</v>
      </c>
    </row>
    <row r="968" spans="1:21">
      <c r="A968" t="s">
        <v>2975</v>
      </c>
      <c r="B968" t="s">
        <v>2976</v>
      </c>
      <c r="C968" t="s">
        <v>2977</v>
      </c>
      <c r="D968" t="s">
        <v>2978</v>
      </c>
      <c r="E968" t="s">
        <v>227</v>
      </c>
      <c r="F968" t="s">
        <v>115</v>
      </c>
      <c r="G968" t="s">
        <v>259</v>
      </c>
      <c r="H968" t="s">
        <v>260</v>
      </c>
      <c r="I968" t="s">
        <v>240</v>
      </c>
      <c r="J968" t="s">
        <v>261</v>
      </c>
      <c r="K968" t="s">
        <v>2979</v>
      </c>
      <c r="L968" t="s">
        <v>2980</v>
      </c>
      <c r="M968" t="s">
        <v>2981</v>
      </c>
      <c r="N968" t="s">
        <v>240</v>
      </c>
      <c r="O968" t="s">
        <v>265</v>
      </c>
      <c r="P968" t="str">
        <f t="shared" si="15"/>
        <v>NO</v>
      </c>
      <c r="Q968" s="7">
        <v>0.3</v>
      </c>
      <c r="R968" s="7">
        <v>0.8</v>
      </c>
      <c r="S968" s="10">
        <v>0.04</v>
      </c>
      <c r="T968" s="9">
        <v>1.1400000000000001</v>
      </c>
      <c r="U968" t="s">
        <v>2</v>
      </c>
    </row>
    <row r="969" spans="1:21">
      <c r="A969" t="s">
        <v>2604</v>
      </c>
      <c r="B969" t="s">
        <v>2605</v>
      </c>
      <c r="C969" t="s">
        <v>2606</v>
      </c>
      <c r="D969" t="s">
        <v>2607</v>
      </c>
      <c r="E969" t="s">
        <v>227</v>
      </c>
      <c r="F969" t="s">
        <v>115</v>
      </c>
      <c r="G969" t="s">
        <v>350</v>
      </c>
      <c r="H969" t="s">
        <v>260</v>
      </c>
      <c r="I969" t="s">
        <v>240</v>
      </c>
      <c r="J969" t="s">
        <v>261</v>
      </c>
      <c r="K969" t="s">
        <v>2608</v>
      </c>
      <c r="L969" t="s">
        <v>2609</v>
      </c>
      <c r="M969" t="s">
        <v>2610</v>
      </c>
      <c r="N969" t="s">
        <v>2611</v>
      </c>
      <c r="O969" t="s">
        <v>6677</v>
      </c>
      <c r="P969" t="str">
        <f t="shared" si="15"/>
        <v>NO</v>
      </c>
      <c r="Q969" s="7">
        <v>0.25</v>
      </c>
      <c r="R969" s="7">
        <v>0.8</v>
      </c>
      <c r="S969" s="10">
        <v>0.04</v>
      </c>
      <c r="T969" s="9">
        <v>1.0900000000000001</v>
      </c>
      <c r="U969" t="s">
        <v>2</v>
      </c>
    </row>
    <row r="970" spans="1:21">
      <c r="A970" t="s">
        <v>2213</v>
      </c>
      <c r="B970" t="s">
        <v>2214</v>
      </c>
      <c r="C970" t="s">
        <v>2215</v>
      </c>
      <c r="D970" t="s">
        <v>848</v>
      </c>
      <c r="E970" t="s">
        <v>227</v>
      </c>
      <c r="F970" t="s">
        <v>83</v>
      </c>
      <c r="G970" t="s">
        <v>228</v>
      </c>
      <c r="H970" t="s">
        <v>240</v>
      </c>
      <c r="I970" t="s">
        <v>240</v>
      </c>
      <c r="J970" t="s">
        <v>230</v>
      </c>
      <c r="K970" t="s">
        <v>2216</v>
      </c>
      <c r="L970" t="s">
        <v>2217</v>
      </c>
      <c r="M970" t="s">
        <v>2218</v>
      </c>
      <c r="N970" t="s">
        <v>234</v>
      </c>
      <c r="O970" t="s">
        <v>265</v>
      </c>
      <c r="P970" t="str">
        <f t="shared" si="15"/>
        <v>NO</v>
      </c>
      <c r="Q970" s="7">
        <v>0.2</v>
      </c>
      <c r="R970" s="7">
        <v>0.8</v>
      </c>
      <c r="S970" s="10">
        <v>0.04</v>
      </c>
      <c r="T970" s="9">
        <v>1.04</v>
      </c>
      <c r="U970" t="s">
        <v>2</v>
      </c>
    </row>
    <row r="971" spans="1:21">
      <c r="A971" t="s">
        <v>2684</v>
      </c>
      <c r="B971" t="s">
        <v>2685</v>
      </c>
      <c r="C971" t="s">
        <v>2686</v>
      </c>
      <c r="D971" t="s">
        <v>2687</v>
      </c>
      <c r="E971" t="s">
        <v>250</v>
      </c>
      <c r="F971" t="s">
        <v>8</v>
      </c>
      <c r="G971" t="s">
        <v>228</v>
      </c>
      <c r="H971" t="s">
        <v>251</v>
      </c>
      <c r="I971" t="s">
        <v>240</v>
      </c>
      <c r="J971" t="s">
        <v>261</v>
      </c>
      <c r="K971" t="s">
        <v>2688</v>
      </c>
      <c r="L971" t="s">
        <v>2689</v>
      </c>
      <c r="M971" t="s">
        <v>2690</v>
      </c>
      <c r="N971" t="s">
        <v>595</v>
      </c>
      <c r="O971" t="s">
        <v>265</v>
      </c>
      <c r="P971" t="str">
        <f t="shared" si="15"/>
        <v>NO</v>
      </c>
      <c r="Q971" s="7">
        <v>0.2</v>
      </c>
      <c r="R971" s="7">
        <v>0.8</v>
      </c>
      <c r="S971" s="10">
        <v>0.04</v>
      </c>
      <c r="T971" s="9">
        <v>1.04</v>
      </c>
      <c r="U971" t="s">
        <v>2</v>
      </c>
    </row>
    <row r="972" spans="1:21">
      <c r="A972" t="s">
        <v>2625</v>
      </c>
      <c r="B972" t="s">
        <v>2626</v>
      </c>
      <c r="C972" t="s">
        <v>2627</v>
      </c>
      <c r="D972" t="s">
        <v>2628</v>
      </c>
      <c r="E972" t="s">
        <v>250</v>
      </c>
      <c r="F972" t="s">
        <v>108</v>
      </c>
      <c r="G972" t="s">
        <v>259</v>
      </c>
      <c r="H972" t="s">
        <v>240</v>
      </c>
      <c r="I972" t="s">
        <v>240</v>
      </c>
      <c r="J972" t="s">
        <v>367</v>
      </c>
      <c r="K972" t="s">
        <v>2629</v>
      </c>
      <c r="L972" t="s">
        <v>2630</v>
      </c>
      <c r="M972" t="s">
        <v>2630</v>
      </c>
      <c r="N972" t="s">
        <v>2630</v>
      </c>
      <c r="O972" t="s">
        <v>2630</v>
      </c>
      <c r="P972" t="str">
        <f t="shared" si="15"/>
        <v>YES</v>
      </c>
      <c r="Q972" s="7">
        <v>0.3</v>
      </c>
      <c r="R972" s="7">
        <v>0.2</v>
      </c>
      <c r="S972" s="10">
        <v>0.04</v>
      </c>
      <c r="T972" s="9">
        <v>0.54</v>
      </c>
      <c r="U972" t="s">
        <v>2</v>
      </c>
    </row>
    <row r="973" spans="1:21">
      <c r="A973" t="s">
        <v>6091</v>
      </c>
      <c r="B973" t="s">
        <v>6092</v>
      </c>
      <c r="C973" t="s">
        <v>6093</v>
      </c>
      <c r="D973" t="s">
        <v>6094</v>
      </c>
      <c r="E973" t="s">
        <v>227</v>
      </c>
      <c r="F973" t="s">
        <v>45</v>
      </c>
      <c r="G973" t="s">
        <v>495</v>
      </c>
      <c r="H973" t="s">
        <v>229</v>
      </c>
      <c r="I973" t="s">
        <v>240</v>
      </c>
      <c r="J973" t="s">
        <v>230</v>
      </c>
      <c r="K973" t="s">
        <v>6095</v>
      </c>
      <c r="L973" t="s">
        <v>6096</v>
      </c>
      <c r="M973" t="s">
        <v>6097</v>
      </c>
      <c r="N973" t="s">
        <v>240</v>
      </c>
      <c r="O973" t="s">
        <v>6756</v>
      </c>
      <c r="P973" t="str">
        <f t="shared" si="15"/>
        <v>NO</v>
      </c>
      <c r="Q973" s="7">
        <v>0.35</v>
      </c>
      <c r="R973" s="7">
        <v>0.8</v>
      </c>
      <c r="S973" s="10">
        <v>0.04</v>
      </c>
      <c r="T973" s="9">
        <v>1.19</v>
      </c>
      <c r="U973" t="s">
        <v>3</v>
      </c>
    </row>
    <row r="974" spans="1:21">
      <c r="A974" t="s">
        <v>684</v>
      </c>
      <c r="B974" t="s">
        <v>685</v>
      </c>
      <c r="C974" t="s">
        <v>686</v>
      </c>
      <c r="D974" t="s">
        <v>687</v>
      </c>
      <c r="E974" t="s">
        <v>250</v>
      </c>
      <c r="F974" t="s">
        <v>10</v>
      </c>
      <c r="G974" t="s">
        <v>259</v>
      </c>
      <c r="H974" t="s">
        <v>260</v>
      </c>
      <c r="I974" t="s">
        <v>240</v>
      </c>
      <c r="J974" t="s">
        <v>230</v>
      </c>
      <c r="K974" t="s">
        <v>688</v>
      </c>
      <c r="L974" t="s">
        <v>689</v>
      </c>
      <c r="M974" t="s">
        <v>690</v>
      </c>
      <c r="N974" t="s">
        <v>240</v>
      </c>
      <c r="O974" t="s">
        <v>265</v>
      </c>
      <c r="P974" t="str">
        <f t="shared" si="15"/>
        <v>NO</v>
      </c>
      <c r="Q974" s="7">
        <v>0.3</v>
      </c>
      <c r="R974" s="7">
        <v>0.8</v>
      </c>
      <c r="S974" s="10">
        <v>0.04</v>
      </c>
      <c r="T974" s="9">
        <v>1.1400000000000001</v>
      </c>
      <c r="U974" t="s">
        <v>4</v>
      </c>
    </row>
    <row r="975" spans="1:21">
      <c r="A975" t="s">
        <v>4905</v>
      </c>
      <c r="B975" t="s">
        <v>4906</v>
      </c>
      <c r="C975" t="s">
        <v>4907</v>
      </c>
      <c r="D975" t="s">
        <v>4908</v>
      </c>
      <c r="E975" t="s">
        <v>227</v>
      </c>
      <c r="F975" t="s">
        <v>34</v>
      </c>
      <c r="G975" t="s">
        <v>301</v>
      </c>
      <c r="H975" t="s">
        <v>260</v>
      </c>
      <c r="I975" t="s">
        <v>251</v>
      </c>
      <c r="J975" t="s">
        <v>230</v>
      </c>
      <c r="K975" t="s">
        <v>4909</v>
      </c>
      <c r="L975" t="s">
        <v>4910</v>
      </c>
      <c r="M975" t="s">
        <v>4911</v>
      </c>
      <c r="N975" t="s">
        <v>240</v>
      </c>
      <c r="O975" t="s">
        <v>6730</v>
      </c>
      <c r="P975" t="str">
        <f t="shared" si="15"/>
        <v>YES</v>
      </c>
      <c r="Q975" s="7">
        <v>0.15</v>
      </c>
      <c r="R975" s="7">
        <v>0.2</v>
      </c>
      <c r="S975" s="10">
        <v>0.04</v>
      </c>
      <c r="T975" s="9">
        <v>0.38999999999999996</v>
      </c>
      <c r="U975" t="s">
        <v>4</v>
      </c>
    </row>
  </sheetData>
  <autoFilter ref="A1:U975" xr:uid="{ECA6C58A-81B2-4447-A8E1-4959A1D0AC6C}"/>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C5D5F-BCCF-4F66-86ED-D8514E9A7756}">
  <sheetPr>
    <tabColor rgb="FFFFFF00"/>
  </sheetPr>
  <dimension ref="A1:AB48"/>
  <sheetViews>
    <sheetView topLeftCell="B1" zoomScale="70" zoomScaleNormal="70" workbookViewId="0">
      <selection activeCell="Q1" sqref="Q1:U1048576"/>
    </sheetView>
  </sheetViews>
  <sheetFormatPr defaultRowHeight="14.25"/>
  <cols>
    <col min="1" max="1" width="33.5" bestFit="1" customWidth="1"/>
    <col min="6" max="6" width="13.5" customWidth="1"/>
  </cols>
  <sheetData>
    <row r="1" spans="1:28">
      <c r="A1" t="s">
        <v>209</v>
      </c>
      <c r="B1" t="s">
        <v>210</v>
      </c>
      <c r="C1" t="s">
        <v>211</v>
      </c>
      <c r="D1" t="s">
        <v>212</v>
      </c>
      <c r="E1" t="s">
        <v>200</v>
      </c>
      <c r="F1" t="s">
        <v>213</v>
      </c>
      <c r="G1" t="s">
        <v>214</v>
      </c>
      <c r="H1" t="s">
        <v>215</v>
      </c>
      <c r="I1" t="s">
        <v>216</v>
      </c>
      <c r="J1" t="s">
        <v>217</v>
      </c>
      <c r="K1" t="s">
        <v>218</v>
      </c>
      <c r="L1" t="s">
        <v>219</v>
      </c>
      <c r="M1" t="s">
        <v>220</v>
      </c>
      <c r="N1" t="s">
        <v>221</v>
      </c>
      <c r="O1" t="s">
        <v>222</v>
      </c>
      <c r="P1" t="s">
        <v>6773</v>
      </c>
      <c r="Q1" s="6" t="s">
        <v>6777</v>
      </c>
      <c r="R1" s="6" t="s">
        <v>6779</v>
      </c>
      <c r="S1" s="6" t="s">
        <v>6772</v>
      </c>
      <c r="T1" s="6" t="s">
        <v>6774</v>
      </c>
      <c r="U1" s="6" t="s">
        <v>6772</v>
      </c>
      <c r="W1" s="14" t="s">
        <v>227</v>
      </c>
      <c r="X1" s="15">
        <f>COUNTIF(E:E,"Male")</f>
        <v>20</v>
      </c>
      <c r="Y1" s="10">
        <f>X1/(X1+AA1)</f>
        <v>0.42553191489361702</v>
      </c>
      <c r="Z1" s="14" t="s">
        <v>250</v>
      </c>
      <c r="AA1" s="15">
        <f>COUNTIF(E:E,"Female")</f>
        <v>27</v>
      </c>
      <c r="AB1" s="10">
        <f>AA1/(AA1+X1)</f>
        <v>0.57446808510638303</v>
      </c>
    </row>
    <row r="2" spans="1:28">
      <c r="A2" s="5" t="s">
        <v>6245</v>
      </c>
      <c r="B2" t="s">
        <v>6246</v>
      </c>
      <c r="C2" t="s">
        <v>6247</v>
      </c>
      <c r="D2" t="s">
        <v>6248</v>
      </c>
      <c r="E2" t="s">
        <v>250</v>
      </c>
      <c r="F2" t="s">
        <v>71</v>
      </c>
      <c r="G2" t="s">
        <v>350</v>
      </c>
      <c r="H2" t="s">
        <v>260</v>
      </c>
      <c r="I2" t="s">
        <v>229</v>
      </c>
      <c r="J2" t="s">
        <v>230</v>
      </c>
      <c r="K2" t="s">
        <v>6249</v>
      </c>
      <c r="L2" t="s">
        <v>6250</v>
      </c>
      <c r="M2" t="s">
        <v>6251</v>
      </c>
      <c r="N2" t="s">
        <v>6252</v>
      </c>
      <c r="O2" t="s">
        <v>6760</v>
      </c>
      <c r="P2" t="str">
        <f t="shared" ref="P2:P48" si="0">IF(IFERROR(SEARCH("NO", O2), 0), "NO", "YES")</f>
        <v>NO</v>
      </c>
      <c r="Q2" s="7">
        <v>0.25</v>
      </c>
      <c r="R2" s="7">
        <v>0.8</v>
      </c>
      <c r="S2" s="10">
        <v>0.04</v>
      </c>
      <c r="T2" s="9">
        <v>1.0900000000000001</v>
      </c>
      <c r="U2" t="s">
        <v>5</v>
      </c>
    </row>
    <row r="3" spans="1:28">
      <c r="A3" t="s">
        <v>6152</v>
      </c>
      <c r="B3" t="s">
        <v>6153</v>
      </c>
      <c r="C3" t="s">
        <v>6154</v>
      </c>
      <c r="D3" t="s">
        <v>6155</v>
      </c>
      <c r="E3" t="s">
        <v>250</v>
      </c>
      <c r="F3" t="s">
        <v>6</v>
      </c>
      <c r="G3" t="s">
        <v>1206</v>
      </c>
      <c r="H3" t="s">
        <v>260</v>
      </c>
      <c r="I3" t="s">
        <v>229</v>
      </c>
      <c r="J3" t="s">
        <v>230</v>
      </c>
      <c r="K3" t="s">
        <v>6156</v>
      </c>
      <c r="L3" t="s">
        <v>6157</v>
      </c>
      <c r="M3" t="s">
        <v>6158</v>
      </c>
      <c r="N3" t="s">
        <v>240</v>
      </c>
      <c r="O3" t="s">
        <v>265</v>
      </c>
      <c r="P3" t="str">
        <f t="shared" si="0"/>
        <v>NO</v>
      </c>
      <c r="Q3" s="7">
        <v>0.65</v>
      </c>
      <c r="R3" s="7">
        <v>0.8</v>
      </c>
      <c r="S3" s="10">
        <v>0.8</v>
      </c>
      <c r="T3" s="9">
        <v>2.25</v>
      </c>
      <c r="U3" t="s">
        <v>0</v>
      </c>
    </row>
    <row r="4" spans="1:28">
      <c r="A4" t="s">
        <v>5104</v>
      </c>
      <c r="B4" t="s">
        <v>5105</v>
      </c>
      <c r="C4" t="s">
        <v>5106</v>
      </c>
      <c r="D4" t="s">
        <v>5107</v>
      </c>
      <c r="E4" t="s">
        <v>227</v>
      </c>
      <c r="F4" t="s">
        <v>18</v>
      </c>
      <c r="G4" t="s">
        <v>2375</v>
      </c>
      <c r="H4" t="s">
        <v>292</v>
      </c>
      <c r="I4" t="s">
        <v>292</v>
      </c>
      <c r="J4" t="s">
        <v>230</v>
      </c>
      <c r="K4" t="s">
        <v>5108</v>
      </c>
      <c r="L4" t="s">
        <v>5109</v>
      </c>
      <c r="M4" t="s">
        <v>5110</v>
      </c>
      <c r="N4" t="s">
        <v>2262</v>
      </c>
      <c r="O4" t="s">
        <v>6691</v>
      </c>
      <c r="P4" t="str">
        <f t="shared" si="0"/>
        <v>NO</v>
      </c>
      <c r="Q4" s="7">
        <v>0.90000000000000013</v>
      </c>
      <c r="R4" s="7">
        <v>0.8</v>
      </c>
      <c r="S4" s="10">
        <v>0.8</v>
      </c>
      <c r="T4" s="9">
        <v>2.5</v>
      </c>
      <c r="U4" t="s">
        <v>0</v>
      </c>
    </row>
    <row r="5" spans="1:28">
      <c r="A5" t="s">
        <v>960</v>
      </c>
      <c r="B5" t="s">
        <v>961</v>
      </c>
      <c r="C5" t="s">
        <v>962</v>
      </c>
      <c r="D5" t="s">
        <v>963</v>
      </c>
      <c r="E5" t="s">
        <v>250</v>
      </c>
      <c r="F5" t="s">
        <v>24</v>
      </c>
      <c r="G5" t="s">
        <v>228</v>
      </c>
      <c r="H5" t="s">
        <v>229</v>
      </c>
      <c r="I5" t="s">
        <v>240</v>
      </c>
      <c r="J5" t="s">
        <v>230</v>
      </c>
      <c r="K5" t="s">
        <v>964</v>
      </c>
      <c r="L5" t="s">
        <v>965</v>
      </c>
      <c r="M5" t="s">
        <v>966</v>
      </c>
      <c r="N5" t="s">
        <v>240</v>
      </c>
      <c r="O5" t="s">
        <v>265</v>
      </c>
      <c r="P5" t="str">
        <f t="shared" si="0"/>
        <v>NO</v>
      </c>
      <c r="Q5" s="7">
        <v>0.2</v>
      </c>
      <c r="R5" s="7">
        <v>0.8</v>
      </c>
      <c r="S5" s="10">
        <v>0.8</v>
      </c>
      <c r="T5" s="9">
        <v>1.8</v>
      </c>
      <c r="U5" t="s">
        <v>0</v>
      </c>
    </row>
    <row r="6" spans="1:28">
      <c r="A6" t="s">
        <v>5473</v>
      </c>
      <c r="B6" t="s">
        <v>5474</v>
      </c>
      <c r="C6" t="s">
        <v>5475</v>
      </c>
      <c r="D6" t="s">
        <v>5476</v>
      </c>
      <c r="E6" t="s">
        <v>250</v>
      </c>
      <c r="F6" t="s">
        <v>30</v>
      </c>
      <c r="G6" t="s">
        <v>2165</v>
      </c>
      <c r="H6" t="s">
        <v>260</v>
      </c>
      <c r="I6" t="s">
        <v>292</v>
      </c>
      <c r="J6" t="s">
        <v>261</v>
      </c>
      <c r="K6" t="s">
        <v>5477</v>
      </c>
      <c r="L6" t="s">
        <v>5478</v>
      </c>
      <c r="M6" t="s">
        <v>5479</v>
      </c>
      <c r="N6" t="s">
        <v>296</v>
      </c>
      <c r="O6" t="s">
        <v>3117</v>
      </c>
      <c r="P6" t="str">
        <f t="shared" si="0"/>
        <v>NO</v>
      </c>
      <c r="Q6" s="7">
        <v>0.85000000000000009</v>
      </c>
      <c r="R6" s="7">
        <v>0.8</v>
      </c>
      <c r="S6" s="10">
        <v>0.8</v>
      </c>
      <c r="T6" s="9">
        <v>2.4500000000000002</v>
      </c>
      <c r="U6" t="s">
        <v>0</v>
      </c>
    </row>
    <row r="7" spans="1:28">
      <c r="A7" t="s">
        <v>3928</v>
      </c>
      <c r="B7" t="s">
        <v>3929</v>
      </c>
      <c r="C7" t="s">
        <v>3930</v>
      </c>
      <c r="D7" t="s">
        <v>3931</v>
      </c>
      <c r="E7" t="s">
        <v>250</v>
      </c>
      <c r="F7" t="s">
        <v>30</v>
      </c>
      <c r="G7" t="s">
        <v>3496</v>
      </c>
      <c r="H7" t="s">
        <v>229</v>
      </c>
      <c r="I7" t="s">
        <v>251</v>
      </c>
      <c r="J7" t="s">
        <v>230</v>
      </c>
      <c r="K7" t="s">
        <v>769</v>
      </c>
      <c r="L7" t="s">
        <v>3932</v>
      </c>
      <c r="M7" t="s">
        <v>3933</v>
      </c>
      <c r="N7" t="s">
        <v>240</v>
      </c>
      <c r="O7" t="s">
        <v>265</v>
      </c>
      <c r="P7" t="str">
        <f t="shared" si="0"/>
        <v>NO</v>
      </c>
      <c r="Q7" s="7">
        <v>0.70000000000000007</v>
      </c>
      <c r="R7" s="7">
        <v>0.8</v>
      </c>
      <c r="S7" s="10">
        <v>0.8</v>
      </c>
      <c r="T7" s="9">
        <v>2.2999999999999998</v>
      </c>
      <c r="U7" t="s">
        <v>0</v>
      </c>
    </row>
    <row r="8" spans="1:28">
      <c r="A8" t="s">
        <v>5841</v>
      </c>
      <c r="B8" t="s">
        <v>5842</v>
      </c>
      <c r="C8" t="s">
        <v>5843</v>
      </c>
      <c r="D8" t="s">
        <v>5844</v>
      </c>
      <c r="E8" t="s">
        <v>250</v>
      </c>
      <c r="F8" t="s">
        <v>42</v>
      </c>
      <c r="G8" t="s">
        <v>450</v>
      </c>
      <c r="H8" t="s">
        <v>260</v>
      </c>
      <c r="I8" t="s">
        <v>229</v>
      </c>
      <c r="J8" t="s">
        <v>230</v>
      </c>
      <c r="K8">
        <v>950</v>
      </c>
      <c r="L8" t="s">
        <v>5845</v>
      </c>
      <c r="M8" t="s">
        <v>5846</v>
      </c>
      <c r="N8" t="s">
        <v>240</v>
      </c>
      <c r="O8" t="s">
        <v>265</v>
      </c>
      <c r="P8" t="str">
        <f t="shared" si="0"/>
        <v>NO</v>
      </c>
      <c r="Q8" s="7">
        <v>1</v>
      </c>
      <c r="R8" s="7">
        <v>0.8</v>
      </c>
      <c r="S8" s="10">
        <v>0.8</v>
      </c>
      <c r="T8" s="9">
        <v>2.6</v>
      </c>
      <c r="U8" t="s">
        <v>0</v>
      </c>
    </row>
    <row r="9" spans="1:28">
      <c r="A9" t="s">
        <v>5648</v>
      </c>
      <c r="B9" t="s">
        <v>5649</v>
      </c>
      <c r="C9" t="s">
        <v>5650</v>
      </c>
      <c r="D9" t="s">
        <v>673</v>
      </c>
      <c r="E9" t="s">
        <v>227</v>
      </c>
      <c r="F9" t="s">
        <v>54</v>
      </c>
      <c r="G9" t="s">
        <v>278</v>
      </c>
      <c r="H9" t="s">
        <v>260</v>
      </c>
      <c r="I9" t="s">
        <v>229</v>
      </c>
      <c r="J9" t="s">
        <v>261</v>
      </c>
      <c r="K9" t="s">
        <v>5651</v>
      </c>
      <c r="L9" t="s">
        <v>5652</v>
      </c>
      <c r="M9" t="s">
        <v>5653</v>
      </c>
      <c r="N9" t="s">
        <v>265</v>
      </c>
      <c r="O9" t="s">
        <v>265</v>
      </c>
      <c r="P9" t="str">
        <f t="shared" si="0"/>
        <v>NO</v>
      </c>
      <c r="Q9" s="7">
        <v>0.65</v>
      </c>
      <c r="R9" s="7">
        <v>0.8</v>
      </c>
      <c r="S9" s="10">
        <v>0.8</v>
      </c>
      <c r="T9" s="9">
        <v>2.25</v>
      </c>
      <c r="U9" t="s">
        <v>0</v>
      </c>
    </row>
    <row r="10" spans="1:28">
      <c r="A10" t="s">
        <v>5486</v>
      </c>
      <c r="B10" t="s">
        <v>5487</v>
      </c>
      <c r="C10" t="s">
        <v>5488</v>
      </c>
      <c r="D10" t="s">
        <v>5489</v>
      </c>
      <c r="E10" t="s">
        <v>250</v>
      </c>
      <c r="F10" t="s">
        <v>60</v>
      </c>
      <c r="G10" t="s">
        <v>825</v>
      </c>
      <c r="H10" t="s">
        <v>260</v>
      </c>
      <c r="I10" t="s">
        <v>292</v>
      </c>
      <c r="J10" t="s">
        <v>261</v>
      </c>
      <c r="K10" t="s">
        <v>5490</v>
      </c>
      <c r="L10" t="s">
        <v>5491</v>
      </c>
      <c r="M10" t="s">
        <v>5492</v>
      </c>
      <c r="N10" t="s">
        <v>296</v>
      </c>
      <c r="O10" t="s">
        <v>3117</v>
      </c>
      <c r="P10" t="str">
        <f t="shared" si="0"/>
        <v>NO</v>
      </c>
      <c r="Q10" s="7">
        <v>0.55000000000000004</v>
      </c>
      <c r="R10" s="7">
        <v>0.8</v>
      </c>
      <c r="S10" s="10">
        <v>0.8</v>
      </c>
      <c r="T10" s="9">
        <v>2.1500000000000004</v>
      </c>
      <c r="U10" t="s">
        <v>0</v>
      </c>
    </row>
    <row r="11" spans="1:28">
      <c r="A11" t="s">
        <v>3416</v>
      </c>
      <c r="B11" t="s">
        <v>3417</v>
      </c>
      <c r="C11" t="s">
        <v>3365</v>
      </c>
      <c r="D11" t="s">
        <v>3418</v>
      </c>
      <c r="E11" t="s">
        <v>227</v>
      </c>
      <c r="F11" t="s">
        <v>72</v>
      </c>
      <c r="G11" t="s">
        <v>450</v>
      </c>
      <c r="H11" t="s">
        <v>260</v>
      </c>
      <c r="I11" t="s">
        <v>251</v>
      </c>
      <c r="J11" t="s">
        <v>230</v>
      </c>
      <c r="K11" t="s">
        <v>3419</v>
      </c>
      <c r="L11" t="s">
        <v>3420</v>
      </c>
      <c r="M11" t="s">
        <v>3421</v>
      </c>
      <c r="N11" t="s">
        <v>296</v>
      </c>
      <c r="O11" t="s">
        <v>3117</v>
      </c>
      <c r="P11" t="str">
        <f t="shared" si="0"/>
        <v>NO</v>
      </c>
      <c r="Q11" s="7">
        <v>1</v>
      </c>
      <c r="R11" s="7">
        <v>0.8</v>
      </c>
      <c r="S11" s="10">
        <v>0.8</v>
      </c>
      <c r="T11" s="9">
        <v>2.6</v>
      </c>
      <c r="U11" t="s">
        <v>0</v>
      </c>
    </row>
    <row r="12" spans="1:28">
      <c r="A12" t="s">
        <v>3847</v>
      </c>
      <c r="B12" t="s">
        <v>3848</v>
      </c>
      <c r="C12" t="s">
        <v>3849</v>
      </c>
      <c r="D12" t="s">
        <v>3850</v>
      </c>
      <c r="E12" t="s">
        <v>227</v>
      </c>
      <c r="F12" t="s">
        <v>77</v>
      </c>
      <c r="G12" t="s">
        <v>984</v>
      </c>
      <c r="H12" t="s">
        <v>229</v>
      </c>
      <c r="I12" t="s">
        <v>251</v>
      </c>
      <c r="J12" t="s">
        <v>230</v>
      </c>
      <c r="K12">
        <v>2000</v>
      </c>
      <c r="L12" t="s">
        <v>3851</v>
      </c>
      <c r="M12" t="s">
        <v>3852</v>
      </c>
      <c r="N12" t="s">
        <v>712</v>
      </c>
      <c r="O12" t="s">
        <v>2269</v>
      </c>
      <c r="P12" t="str">
        <f t="shared" si="0"/>
        <v>NO</v>
      </c>
      <c r="Q12" s="7">
        <v>0.4</v>
      </c>
      <c r="R12" s="7">
        <v>0.8</v>
      </c>
      <c r="S12" s="10">
        <v>0.8</v>
      </c>
      <c r="T12" s="9">
        <v>2</v>
      </c>
      <c r="U12" t="s">
        <v>0</v>
      </c>
    </row>
    <row r="13" spans="1:28">
      <c r="A13" t="s">
        <v>4523</v>
      </c>
      <c r="B13" t="s">
        <v>4524</v>
      </c>
      <c r="C13" t="s">
        <v>3487</v>
      </c>
      <c r="D13" t="s">
        <v>1441</v>
      </c>
      <c r="E13" t="s">
        <v>250</v>
      </c>
      <c r="F13" t="s">
        <v>824</v>
      </c>
      <c r="G13" t="s">
        <v>2375</v>
      </c>
      <c r="H13" t="s">
        <v>260</v>
      </c>
      <c r="I13" t="s">
        <v>251</v>
      </c>
      <c r="J13" t="s">
        <v>261</v>
      </c>
      <c r="K13" t="s">
        <v>4525</v>
      </c>
      <c r="L13" t="s">
        <v>4526</v>
      </c>
      <c r="M13" t="s">
        <v>4527</v>
      </c>
      <c r="N13" t="s">
        <v>240</v>
      </c>
      <c r="O13" t="s">
        <v>265</v>
      </c>
      <c r="P13" t="str">
        <f t="shared" si="0"/>
        <v>NO</v>
      </c>
      <c r="Q13" s="7">
        <v>0.90000000000000013</v>
      </c>
      <c r="R13" s="7">
        <v>0.8</v>
      </c>
      <c r="S13" s="10">
        <v>0.8</v>
      </c>
      <c r="T13" s="9">
        <v>2.5</v>
      </c>
      <c r="U13" t="s">
        <v>0</v>
      </c>
    </row>
    <row r="14" spans="1:28">
      <c r="A14" t="s">
        <v>4068</v>
      </c>
      <c r="B14" t="s">
        <v>4069</v>
      </c>
      <c r="C14" t="s">
        <v>4070</v>
      </c>
      <c r="D14" t="s">
        <v>4071</v>
      </c>
      <c r="E14" t="s">
        <v>250</v>
      </c>
      <c r="F14" t="s">
        <v>91</v>
      </c>
      <c r="G14" t="s">
        <v>407</v>
      </c>
      <c r="H14" t="s">
        <v>229</v>
      </c>
      <c r="I14" t="s">
        <v>240</v>
      </c>
      <c r="J14" t="s">
        <v>230</v>
      </c>
      <c r="K14" t="s">
        <v>4072</v>
      </c>
      <c r="L14" t="s">
        <v>4073</v>
      </c>
      <c r="M14" t="s">
        <v>4074</v>
      </c>
      <c r="N14" t="s">
        <v>240</v>
      </c>
      <c r="O14" t="s">
        <v>265</v>
      </c>
      <c r="P14" t="str">
        <f t="shared" si="0"/>
        <v>NO</v>
      </c>
      <c r="Q14" s="7">
        <v>0.45</v>
      </c>
      <c r="R14" s="7">
        <v>0.8</v>
      </c>
      <c r="S14" s="10">
        <v>0.8</v>
      </c>
      <c r="T14" s="9">
        <v>2.0499999999999998</v>
      </c>
      <c r="U14" t="s">
        <v>0</v>
      </c>
    </row>
    <row r="15" spans="1:28">
      <c r="A15" t="s">
        <v>4952</v>
      </c>
      <c r="B15" t="s">
        <v>4953</v>
      </c>
      <c r="C15" t="s">
        <v>4954</v>
      </c>
      <c r="D15" t="s">
        <v>4955</v>
      </c>
      <c r="E15" t="s">
        <v>227</v>
      </c>
      <c r="F15" t="s">
        <v>106</v>
      </c>
      <c r="G15" t="s">
        <v>450</v>
      </c>
      <c r="H15" t="s">
        <v>292</v>
      </c>
      <c r="I15" t="s">
        <v>240</v>
      </c>
      <c r="J15" t="s">
        <v>230</v>
      </c>
      <c r="K15" t="s">
        <v>4956</v>
      </c>
      <c r="L15" t="s">
        <v>4957</v>
      </c>
      <c r="M15" t="s">
        <v>4958</v>
      </c>
      <c r="N15" t="s">
        <v>240</v>
      </c>
      <c r="O15" t="s">
        <v>265</v>
      </c>
      <c r="P15" t="str">
        <f t="shared" si="0"/>
        <v>NO</v>
      </c>
      <c r="Q15" s="7">
        <v>1</v>
      </c>
      <c r="R15" s="7">
        <v>0.8</v>
      </c>
      <c r="S15" s="10">
        <v>0.8</v>
      </c>
      <c r="T15" s="9">
        <v>2.6</v>
      </c>
      <c r="U15" t="s">
        <v>0</v>
      </c>
    </row>
    <row r="16" spans="1:28">
      <c r="A16" t="s">
        <v>3159</v>
      </c>
      <c r="B16" t="s">
        <v>3160</v>
      </c>
      <c r="C16" t="s">
        <v>3161</v>
      </c>
      <c r="D16" t="s">
        <v>3162</v>
      </c>
      <c r="E16" t="s">
        <v>227</v>
      </c>
      <c r="F16" t="s">
        <v>110</v>
      </c>
      <c r="G16" t="s">
        <v>228</v>
      </c>
      <c r="H16" t="s">
        <v>1964</v>
      </c>
      <c r="I16" t="s">
        <v>561</v>
      </c>
      <c r="J16" t="s">
        <v>230</v>
      </c>
      <c r="K16" t="s">
        <v>3163</v>
      </c>
      <c r="L16" t="s">
        <v>3164</v>
      </c>
      <c r="M16" t="s">
        <v>3165</v>
      </c>
      <c r="N16" t="s">
        <v>296</v>
      </c>
      <c r="O16" t="s">
        <v>6689</v>
      </c>
      <c r="P16" t="str">
        <f t="shared" si="0"/>
        <v>NO</v>
      </c>
      <c r="Q16" s="7">
        <v>0.2</v>
      </c>
      <c r="R16" s="7">
        <v>0.8</v>
      </c>
      <c r="S16" s="10">
        <v>0.8</v>
      </c>
      <c r="T16" s="9">
        <v>1.8</v>
      </c>
      <c r="U16" t="s">
        <v>0</v>
      </c>
    </row>
    <row r="17" spans="1:21">
      <c r="A17" t="s">
        <v>1285</v>
      </c>
      <c r="B17" t="s">
        <v>1286</v>
      </c>
      <c r="C17" t="s">
        <v>1287</v>
      </c>
      <c r="D17" t="s">
        <v>1288</v>
      </c>
      <c r="E17" t="s">
        <v>250</v>
      </c>
      <c r="F17" t="s">
        <v>428</v>
      </c>
      <c r="G17" t="s">
        <v>519</v>
      </c>
      <c r="H17" t="s">
        <v>229</v>
      </c>
      <c r="I17" t="s">
        <v>240</v>
      </c>
      <c r="J17" t="s">
        <v>230</v>
      </c>
      <c r="K17" t="s">
        <v>1289</v>
      </c>
      <c r="L17" t="s">
        <v>1290</v>
      </c>
      <c r="M17" t="s">
        <v>1291</v>
      </c>
      <c r="N17" t="s">
        <v>240</v>
      </c>
      <c r="O17" t="s">
        <v>265</v>
      </c>
      <c r="P17" t="str">
        <f t="shared" si="0"/>
        <v>NO</v>
      </c>
      <c r="Q17" s="7">
        <v>0.49999999999999994</v>
      </c>
      <c r="R17" s="7">
        <v>0.8</v>
      </c>
      <c r="S17" s="10">
        <v>0.8</v>
      </c>
      <c r="T17" s="9">
        <v>2.1</v>
      </c>
      <c r="U17" t="s">
        <v>0</v>
      </c>
    </row>
    <row r="18" spans="1:21">
      <c r="A18" t="s">
        <v>2055</v>
      </c>
      <c r="B18" t="s">
        <v>2056</v>
      </c>
      <c r="C18" t="s">
        <v>2057</v>
      </c>
      <c r="D18" t="s">
        <v>2058</v>
      </c>
      <c r="E18" t="s">
        <v>227</v>
      </c>
      <c r="F18" t="s">
        <v>117</v>
      </c>
      <c r="G18" t="s">
        <v>358</v>
      </c>
      <c r="H18" t="s">
        <v>229</v>
      </c>
      <c r="I18" t="s">
        <v>240</v>
      </c>
      <c r="J18" t="s">
        <v>230</v>
      </c>
      <c r="K18">
        <v>3000</v>
      </c>
      <c r="L18" t="s">
        <v>2059</v>
      </c>
      <c r="M18" t="s">
        <v>2060</v>
      </c>
      <c r="N18" t="s">
        <v>2061</v>
      </c>
      <c r="O18" t="s">
        <v>265</v>
      </c>
      <c r="P18" t="str">
        <f t="shared" si="0"/>
        <v>NO</v>
      </c>
      <c r="Q18" s="7">
        <v>0.55000000000000004</v>
      </c>
      <c r="R18" s="7">
        <v>0.8</v>
      </c>
      <c r="S18" s="10">
        <v>0.8</v>
      </c>
      <c r="T18" s="9">
        <v>2.1500000000000004</v>
      </c>
      <c r="U18" t="s">
        <v>0</v>
      </c>
    </row>
    <row r="19" spans="1:21">
      <c r="A19" t="s">
        <v>5169</v>
      </c>
      <c r="B19" t="s">
        <v>5170</v>
      </c>
      <c r="C19" t="s">
        <v>5171</v>
      </c>
      <c r="D19" t="s">
        <v>5172</v>
      </c>
      <c r="E19" t="s">
        <v>227</v>
      </c>
      <c r="F19" t="s">
        <v>121</v>
      </c>
      <c r="G19" t="s">
        <v>278</v>
      </c>
      <c r="H19" t="s">
        <v>240</v>
      </c>
      <c r="I19" t="s">
        <v>251</v>
      </c>
      <c r="J19" t="s">
        <v>261</v>
      </c>
      <c r="K19" t="s">
        <v>5173</v>
      </c>
      <c r="L19" t="s">
        <v>5174</v>
      </c>
      <c r="M19" t="s">
        <v>5175</v>
      </c>
      <c r="N19" t="s">
        <v>296</v>
      </c>
      <c r="O19" t="s">
        <v>3117</v>
      </c>
      <c r="P19" t="str">
        <f t="shared" si="0"/>
        <v>NO</v>
      </c>
      <c r="Q19" s="7">
        <v>0.65</v>
      </c>
      <c r="R19" s="7">
        <v>0.8</v>
      </c>
      <c r="S19" s="10">
        <v>0.8</v>
      </c>
      <c r="T19" s="9">
        <v>2.25</v>
      </c>
      <c r="U19" t="s">
        <v>0</v>
      </c>
    </row>
    <row r="20" spans="1:21">
      <c r="A20" t="s">
        <v>2501</v>
      </c>
      <c r="B20" t="s">
        <v>2502</v>
      </c>
      <c r="C20" t="s">
        <v>2503</v>
      </c>
      <c r="D20" t="s">
        <v>2504</v>
      </c>
      <c r="E20" t="s">
        <v>250</v>
      </c>
      <c r="F20" t="s">
        <v>129</v>
      </c>
      <c r="G20" t="s">
        <v>450</v>
      </c>
      <c r="H20" t="s">
        <v>229</v>
      </c>
      <c r="I20" t="s">
        <v>240</v>
      </c>
      <c r="J20" t="s">
        <v>230</v>
      </c>
      <c r="K20" t="s">
        <v>2505</v>
      </c>
      <c r="L20" t="s">
        <v>2506</v>
      </c>
      <c r="M20" t="s">
        <v>2507</v>
      </c>
      <c r="N20" t="s">
        <v>2508</v>
      </c>
      <c r="O20" t="s">
        <v>6673</v>
      </c>
      <c r="P20" t="str">
        <f t="shared" si="0"/>
        <v>NO</v>
      </c>
      <c r="Q20" s="7">
        <v>1</v>
      </c>
      <c r="R20" s="7">
        <v>0.8</v>
      </c>
      <c r="S20" s="10">
        <v>0.8</v>
      </c>
      <c r="T20" s="9">
        <v>2.6</v>
      </c>
      <c r="U20" t="s">
        <v>0</v>
      </c>
    </row>
    <row r="21" spans="1:21">
      <c r="A21" t="s">
        <v>1504</v>
      </c>
      <c r="B21" t="s">
        <v>1505</v>
      </c>
      <c r="C21" t="s">
        <v>1506</v>
      </c>
      <c r="D21" t="s">
        <v>1507</v>
      </c>
      <c r="E21" t="s">
        <v>227</v>
      </c>
      <c r="F21" t="s">
        <v>137</v>
      </c>
      <c r="G21" t="s">
        <v>450</v>
      </c>
      <c r="H21" t="s">
        <v>229</v>
      </c>
      <c r="I21" t="s">
        <v>229</v>
      </c>
      <c r="J21" t="s">
        <v>261</v>
      </c>
      <c r="K21" t="s">
        <v>1508</v>
      </c>
      <c r="L21" t="s">
        <v>1509</v>
      </c>
      <c r="M21" t="s">
        <v>1510</v>
      </c>
      <c r="N21" t="s">
        <v>240</v>
      </c>
      <c r="O21" t="s">
        <v>265</v>
      </c>
      <c r="P21" t="str">
        <f t="shared" si="0"/>
        <v>NO</v>
      </c>
      <c r="Q21" s="7">
        <v>1</v>
      </c>
      <c r="R21" s="7">
        <v>0.8</v>
      </c>
      <c r="S21" s="10">
        <v>0.8</v>
      </c>
      <c r="T21" s="9">
        <v>2.6</v>
      </c>
      <c r="U21" t="s">
        <v>0</v>
      </c>
    </row>
    <row r="22" spans="1:21">
      <c r="A22" t="s">
        <v>446</v>
      </c>
      <c r="B22" t="s">
        <v>447</v>
      </c>
      <c r="C22" t="s">
        <v>448</v>
      </c>
      <c r="D22" t="s">
        <v>449</v>
      </c>
      <c r="E22" t="s">
        <v>227</v>
      </c>
      <c r="F22" t="s">
        <v>144</v>
      </c>
      <c r="G22" t="s">
        <v>450</v>
      </c>
      <c r="H22" t="s">
        <v>229</v>
      </c>
      <c r="I22" t="s">
        <v>251</v>
      </c>
      <c r="J22" t="s">
        <v>230</v>
      </c>
      <c r="K22" t="s">
        <v>451</v>
      </c>
      <c r="L22" t="s">
        <v>452</v>
      </c>
      <c r="M22" t="s">
        <v>453</v>
      </c>
      <c r="N22" t="s">
        <v>240</v>
      </c>
      <c r="O22" t="s">
        <v>265</v>
      </c>
      <c r="P22" t="str">
        <f t="shared" si="0"/>
        <v>NO</v>
      </c>
      <c r="Q22" s="7">
        <v>1</v>
      </c>
      <c r="R22" s="7">
        <v>0.8</v>
      </c>
      <c r="S22" s="10">
        <v>0.8</v>
      </c>
      <c r="T22" s="9">
        <v>2.6</v>
      </c>
      <c r="U22" t="s">
        <v>0</v>
      </c>
    </row>
    <row r="23" spans="1:21">
      <c r="A23" t="s">
        <v>4419</v>
      </c>
      <c r="B23" t="s">
        <v>4420</v>
      </c>
      <c r="C23" t="s">
        <v>4421</v>
      </c>
      <c r="D23" t="s">
        <v>4422</v>
      </c>
      <c r="E23" t="s">
        <v>250</v>
      </c>
      <c r="F23" t="s">
        <v>147</v>
      </c>
      <c r="G23" t="s">
        <v>2860</v>
      </c>
      <c r="H23" t="s">
        <v>229</v>
      </c>
      <c r="I23" t="s">
        <v>240</v>
      </c>
      <c r="J23" t="s">
        <v>230</v>
      </c>
      <c r="K23" t="s">
        <v>4423</v>
      </c>
      <c r="L23" t="s">
        <v>4424</v>
      </c>
      <c r="M23" t="s">
        <v>4425</v>
      </c>
      <c r="N23" t="s">
        <v>240</v>
      </c>
      <c r="O23" t="s">
        <v>265</v>
      </c>
      <c r="P23" t="str">
        <f t="shared" si="0"/>
        <v>NO</v>
      </c>
      <c r="Q23" s="7">
        <v>0.60000000000000009</v>
      </c>
      <c r="R23" s="7">
        <v>0.8</v>
      </c>
      <c r="S23" s="10">
        <v>0.8</v>
      </c>
      <c r="T23" s="9">
        <v>2.2000000000000002</v>
      </c>
      <c r="U23" t="s">
        <v>0</v>
      </c>
    </row>
    <row r="24" spans="1:21">
      <c r="A24" t="s">
        <v>3656</v>
      </c>
      <c r="B24" t="s">
        <v>3657</v>
      </c>
      <c r="C24" t="s">
        <v>3658</v>
      </c>
      <c r="D24" t="s">
        <v>3659</v>
      </c>
      <c r="E24" t="s">
        <v>227</v>
      </c>
      <c r="F24" t="s">
        <v>150</v>
      </c>
      <c r="G24" t="s">
        <v>450</v>
      </c>
      <c r="H24" t="s">
        <v>260</v>
      </c>
      <c r="I24" t="s">
        <v>292</v>
      </c>
      <c r="J24" t="s">
        <v>230</v>
      </c>
      <c r="K24">
        <v>300000</v>
      </c>
      <c r="L24" t="s">
        <v>3660</v>
      </c>
      <c r="M24" t="s">
        <v>3661</v>
      </c>
      <c r="N24" t="s">
        <v>296</v>
      </c>
      <c r="O24" t="s">
        <v>3117</v>
      </c>
      <c r="P24" t="str">
        <f t="shared" si="0"/>
        <v>NO</v>
      </c>
      <c r="Q24" s="7">
        <v>1</v>
      </c>
      <c r="R24" s="7">
        <v>0.8</v>
      </c>
      <c r="S24" s="10">
        <v>0.8</v>
      </c>
      <c r="T24" s="12">
        <v>2.6</v>
      </c>
      <c r="U24" t="s">
        <v>0</v>
      </c>
    </row>
    <row r="25" spans="1:21">
      <c r="A25" s="5" t="s">
        <v>2831</v>
      </c>
      <c r="B25" t="s">
        <v>2832</v>
      </c>
      <c r="C25" t="s">
        <v>2833</v>
      </c>
      <c r="D25" t="s">
        <v>2834</v>
      </c>
      <c r="E25" t="s">
        <v>227</v>
      </c>
      <c r="F25" t="s">
        <v>153</v>
      </c>
      <c r="G25" t="s">
        <v>350</v>
      </c>
      <c r="H25" t="s">
        <v>260</v>
      </c>
      <c r="I25" t="s">
        <v>229</v>
      </c>
      <c r="J25" t="s">
        <v>230</v>
      </c>
      <c r="K25">
        <v>1</v>
      </c>
      <c r="L25" t="s">
        <v>2835</v>
      </c>
      <c r="M25" t="s">
        <v>2836</v>
      </c>
      <c r="N25" t="s">
        <v>240</v>
      </c>
      <c r="O25" t="s">
        <v>265</v>
      </c>
      <c r="P25" t="str">
        <f t="shared" si="0"/>
        <v>NO</v>
      </c>
      <c r="Q25" s="7">
        <v>0.25</v>
      </c>
      <c r="R25" s="7">
        <v>0.8</v>
      </c>
      <c r="S25" s="10">
        <v>0.8</v>
      </c>
      <c r="T25" s="9">
        <v>1.85</v>
      </c>
      <c r="U25" t="s">
        <v>0</v>
      </c>
    </row>
    <row r="26" spans="1:21">
      <c r="A26" t="s">
        <v>5914</v>
      </c>
      <c r="B26" t="s">
        <v>5915</v>
      </c>
      <c r="C26" t="s">
        <v>5916</v>
      </c>
      <c r="D26" t="s">
        <v>5917</v>
      </c>
      <c r="E26" t="s">
        <v>250</v>
      </c>
      <c r="F26" t="s">
        <v>158</v>
      </c>
      <c r="G26" t="s">
        <v>825</v>
      </c>
      <c r="H26" t="s">
        <v>251</v>
      </c>
      <c r="I26" t="s">
        <v>251</v>
      </c>
      <c r="J26" t="s">
        <v>230</v>
      </c>
      <c r="K26" t="s">
        <v>5918</v>
      </c>
      <c r="L26" t="s">
        <v>5919</v>
      </c>
      <c r="M26" t="s">
        <v>5920</v>
      </c>
      <c r="N26" t="s">
        <v>240</v>
      </c>
      <c r="O26" t="s">
        <v>265</v>
      </c>
      <c r="P26" t="str">
        <f t="shared" si="0"/>
        <v>NO</v>
      </c>
      <c r="Q26" s="7">
        <v>0.55000000000000004</v>
      </c>
      <c r="R26" s="7">
        <v>0.8</v>
      </c>
      <c r="S26" s="10">
        <v>0.8</v>
      </c>
      <c r="T26" s="9">
        <v>2.1500000000000004</v>
      </c>
      <c r="U26" t="s">
        <v>0</v>
      </c>
    </row>
    <row r="27" spans="1:21">
      <c r="A27" t="s">
        <v>454</v>
      </c>
      <c r="B27" t="s">
        <v>455</v>
      </c>
      <c r="C27" t="s">
        <v>456</v>
      </c>
      <c r="D27" t="s">
        <v>457</v>
      </c>
      <c r="E27" t="s">
        <v>227</v>
      </c>
      <c r="F27" t="s">
        <v>160</v>
      </c>
      <c r="G27" t="s">
        <v>228</v>
      </c>
      <c r="H27" t="s">
        <v>229</v>
      </c>
      <c r="I27" t="s">
        <v>260</v>
      </c>
      <c r="J27" t="s">
        <v>261</v>
      </c>
      <c r="K27">
        <v>5000</v>
      </c>
      <c r="L27" t="s">
        <v>458</v>
      </c>
      <c r="M27" t="s">
        <v>459</v>
      </c>
      <c r="N27" t="s">
        <v>240</v>
      </c>
      <c r="O27" t="s">
        <v>265</v>
      </c>
      <c r="P27" t="str">
        <f t="shared" si="0"/>
        <v>NO</v>
      </c>
      <c r="Q27" s="7">
        <v>0.2</v>
      </c>
      <c r="R27" s="7">
        <v>0.8</v>
      </c>
      <c r="S27" s="10">
        <v>0.8</v>
      </c>
      <c r="T27" s="9">
        <v>1.8</v>
      </c>
      <c r="U27" t="s">
        <v>0</v>
      </c>
    </row>
    <row r="28" spans="1:21">
      <c r="A28" t="s">
        <v>2041</v>
      </c>
      <c r="B28" t="s">
        <v>2042</v>
      </c>
      <c r="C28" t="s">
        <v>2043</v>
      </c>
      <c r="D28" t="s">
        <v>2044</v>
      </c>
      <c r="E28" t="s">
        <v>250</v>
      </c>
      <c r="F28" t="s">
        <v>162</v>
      </c>
      <c r="G28" t="s">
        <v>259</v>
      </c>
      <c r="H28" t="s">
        <v>260</v>
      </c>
      <c r="I28" t="s">
        <v>240</v>
      </c>
      <c r="J28" t="s">
        <v>230</v>
      </c>
      <c r="K28" t="s">
        <v>2045</v>
      </c>
      <c r="L28" t="s">
        <v>2046</v>
      </c>
      <c r="M28" t="s">
        <v>2047</v>
      </c>
      <c r="N28" t="s">
        <v>240</v>
      </c>
      <c r="O28" t="s">
        <v>265</v>
      </c>
      <c r="P28" t="str">
        <f t="shared" si="0"/>
        <v>NO</v>
      </c>
      <c r="Q28" s="7">
        <v>0.3</v>
      </c>
      <c r="R28" s="7">
        <v>0.8</v>
      </c>
      <c r="S28" s="10">
        <v>0.8</v>
      </c>
      <c r="T28" s="9">
        <v>1.9000000000000001</v>
      </c>
      <c r="U28" t="s">
        <v>0</v>
      </c>
    </row>
    <row r="29" spans="1:21">
      <c r="A29" t="s">
        <v>1101</v>
      </c>
      <c r="B29" t="s">
        <v>1102</v>
      </c>
      <c r="C29" t="s">
        <v>1103</v>
      </c>
      <c r="D29" t="s">
        <v>1104</v>
      </c>
      <c r="E29" t="s">
        <v>250</v>
      </c>
      <c r="F29" t="s">
        <v>164</v>
      </c>
      <c r="G29" t="s">
        <v>228</v>
      </c>
      <c r="H29" t="s">
        <v>260</v>
      </c>
      <c r="I29" t="s">
        <v>229</v>
      </c>
      <c r="J29" t="s">
        <v>230</v>
      </c>
      <c r="K29" t="s">
        <v>1105</v>
      </c>
      <c r="L29" t="s">
        <v>1106</v>
      </c>
      <c r="M29" t="s">
        <v>1107</v>
      </c>
      <c r="N29" t="s">
        <v>296</v>
      </c>
      <c r="O29" t="s">
        <v>3117</v>
      </c>
      <c r="P29" t="str">
        <f t="shared" si="0"/>
        <v>NO</v>
      </c>
      <c r="Q29" s="7">
        <v>0.2</v>
      </c>
      <c r="R29" s="7">
        <v>0.8</v>
      </c>
      <c r="S29" s="10">
        <v>0.8</v>
      </c>
      <c r="T29" s="9">
        <v>1.8</v>
      </c>
      <c r="U29" t="s">
        <v>0</v>
      </c>
    </row>
    <row r="30" spans="1:21">
      <c r="A30" t="s">
        <v>713</v>
      </c>
      <c r="B30" t="s">
        <v>714</v>
      </c>
      <c r="C30" t="s">
        <v>715</v>
      </c>
      <c r="D30" t="s">
        <v>716</v>
      </c>
      <c r="E30" t="s">
        <v>250</v>
      </c>
      <c r="F30" t="s">
        <v>166</v>
      </c>
      <c r="G30" t="s">
        <v>450</v>
      </c>
      <c r="H30" t="s">
        <v>251</v>
      </c>
      <c r="I30" t="s">
        <v>240</v>
      </c>
      <c r="J30" t="s">
        <v>230</v>
      </c>
      <c r="K30" t="s">
        <v>717</v>
      </c>
      <c r="L30" t="s">
        <v>718</v>
      </c>
      <c r="M30" t="s">
        <v>719</v>
      </c>
      <c r="N30" t="s">
        <v>720</v>
      </c>
      <c r="O30" t="s">
        <v>265</v>
      </c>
      <c r="P30" t="str">
        <f t="shared" si="0"/>
        <v>NO</v>
      </c>
      <c r="Q30" s="7">
        <v>1</v>
      </c>
      <c r="R30" s="7">
        <v>0.8</v>
      </c>
      <c r="S30" s="10">
        <v>0.8</v>
      </c>
      <c r="T30" s="9">
        <v>2.6</v>
      </c>
      <c r="U30" t="s">
        <v>0</v>
      </c>
    </row>
    <row r="31" spans="1:21">
      <c r="A31" t="s">
        <v>4991</v>
      </c>
      <c r="B31" t="s">
        <v>4992</v>
      </c>
      <c r="C31" t="s">
        <v>4993</v>
      </c>
      <c r="D31" t="s">
        <v>4994</v>
      </c>
      <c r="E31" t="s">
        <v>227</v>
      </c>
      <c r="F31" t="s">
        <v>168</v>
      </c>
      <c r="G31" t="s">
        <v>278</v>
      </c>
      <c r="H31" t="s">
        <v>229</v>
      </c>
      <c r="I31" t="s">
        <v>260</v>
      </c>
      <c r="J31" t="s">
        <v>230</v>
      </c>
      <c r="K31" t="s">
        <v>4995</v>
      </c>
      <c r="L31" t="s">
        <v>4996</v>
      </c>
      <c r="M31" t="s">
        <v>4997</v>
      </c>
      <c r="N31" t="s">
        <v>265</v>
      </c>
      <c r="O31" t="s">
        <v>265</v>
      </c>
      <c r="P31" t="str">
        <f t="shared" si="0"/>
        <v>NO</v>
      </c>
      <c r="Q31" s="7">
        <v>0.65</v>
      </c>
      <c r="R31" s="7">
        <v>0.8</v>
      </c>
      <c r="S31" s="10">
        <v>0.8</v>
      </c>
      <c r="T31" s="9">
        <v>2.25</v>
      </c>
      <c r="U31" t="s">
        <v>0</v>
      </c>
    </row>
    <row r="32" spans="1:21">
      <c r="A32" t="s">
        <v>4985</v>
      </c>
      <c r="B32" t="s">
        <v>4986</v>
      </c>
      <c r="C32" t="s">
        <v>4987</v>
      </c>
      <c r="D32" t="s">
        <v>4988</v>
      </c>
      <c r="E32" t="s">
        <v>227</v>
      </c>
      <c r="F32" t="s">
        <v>172</v>
      </c>
      <c r="G32" t="s">
        <v>450</v>
      </c>
      <c r="H32" t="s">
        <v>260</v>
      </c>
      <c r="I32" t="s">
        <v>229</v>
      </c>
      <c r="J32" t="s">
        <v>230</v>
      </c>
      <c r="K32" t="s">
        <v>2294</v>
      </c>
      <c r="L32" t="s">
        <v>4989</v>
      </c>
      <c r="M32" t="s">
        <v>4990</v>
      </c>
      <c r="N32" t="s">
        <v>296</v>
      </c>
      <c r="O32" t="s">
        <v>3117</v>
      </c>
      <c r="P32" t="str">
        <f t="shared" si="0"/>
        <v>NO</v>
      </c>
      <c r="Q32" s="7">
        <v>1</v>
      </c>
      <c r="R32" s="7">
        <v>0.8</v>
      </c>
      <c r="S32" s="10">
        <v>0.8</v>
      </c>
      <c r="T32" s="9">
        <v>2.6</v>
      </c>
      <c r="U32" t="s">
        <v>0</v>
      </c>
    </row>
    <row r="33" spans="1:21">
      <c r="A33" t="s">
        <v>282</v>
      </c>
      <c r="B33" t="s">
        <v>283</v>
      </c>
      <c r="C33" t="s">
        <v>284</v>
      </c>
      <c r="D33" t="s">
        <v>285</v>
      </c>
      <c r="E33" t="s">
        <v>227</v>
      </c>
      <c r="F33" t="s">
        <v>176</v>
      </c>
      <c r="G33" t="s">
        <v>259</v>
      </c>
      <c r="H33" t="s">
        <v>229</v>
      </c>
      <c r="I33" t="s">
        <v>240</v>
      </c>
      <c r="J33" t="s">
        <v>230</v>
      </c>
      <c r="K33">
        <v>1</v>
      </c>
      <c r="L33" t="s">
        <v>286</v>
      </c>
      <c r="M33" t="s">
        <v>287</v>
      </c>
      <c r="N33" t="s">
        <v>240</v>
      </c>
      <c r="O33" t="s">
        <v>265</v>
      </c>
      <c r="P33" t="str">
        <f t="shared" si="0"/>
        <v>NO</v>
      </c>
      <c r="Q33" s="7">
        <v>0.3</v>
      </c>
      <c r="R33" s="7">
        <v>0.8</v>
      </c>
      <c r="S33" s="10">
        <v>0.8</v>
      </c>
      <c r="T33" s="9">
        <v>1.9000000000000001</v>
      </c>
      <c r="U33" t="s">
        <v>0</v>
      </c>
    </row>
    <row r="34" spans="1:21">
      <c r="A34" t="s">
        <v>2857</v>
      </c>
      <c r="B34" t="s">
        <v>2858</v>
      </c>
      <c r="C34" t="s">
        <v>2859</v>
      </c>
      <c r="D34" t="s">
        <v>2388</v>
      </c>
      <c r="E34" t="s">
        <v>227</v>
      </c>
      <c r="F34" t="s">
        <v>176</v>
      </c>
      <c r="G34" t="s">
        <v>2860</v>
      </c>
      <c r="H34" t="s">
        <v>229</v>
      </c>
      <c r="I34" t="s">
        <v>240</v>
      </c>
      <c r="J34" t="s">
        <v>261</v>
      </c>
      <c r="K34" t="s">
        <v>2861</v>
      </c>
      <c r="L34" t="s">
        <v>2862</v>
      </c>
      <c r="M34" t="s">
        <v>2863</v>
      </c>
      <c r="N34" t="s">
        <v>240</v>
      </c>
      <c r="O34" t="s">
        <v>265</v>
      </c>
      <c r="P34" t="str">
        <f t="shared" si="0"/>
        <v>NO</v>
      </c>
      <c r="Q34" s="7">
        <v>0.60000000000000009</v>
      </c>
      <c r="R34" s="7">
        <v>0.8</v>
      </c>
      <c r="S34" s="10">
        <v>0.8</v>
      </c>
      <c r="T34" s="9">
        <v>2.2000000000000002</v>
      </c>
      <c r="U34" t="s">
        <v>0</v>
      </c>
    </row>
    <row r="35" spans="1:21">
      <c r="A35" t="s">
        <v>1202</v>
      </c>
      <c r="B35" t="s">
        <v>1203</v>
      </c>
      <c r="C35" t="s">
        <v>1204</v>
      </c>
      <c r="D35" t="s">
        <v>1205</v>
      </c>
      <c r="E35" t="s">
        <v>250</v>
      </c>
      <c r="F35" t="s">
        <v>180</v>
      </c>
      <c r="G35" t="s">
        <v>1206</v>
      </c>
      <c r="H35" t="s">
        <v>229</v>
      </c>
      <c r="I35" t="s">
        <v>240</v>
      </c>
      <c r="J35" t="s">
        <v>230</v>
      </c>
      <c r="K35" t="s">
        <v>1207</v>
      </c>
      <c r="L35" t="s">
        <v>1208</v>
      </c>
      <c r="M35" t="s">
        <v>1209</v>
      </c>
      <c r="N35" t="s">
        <v>265</v>
      </c>
      <c r="O35" t="s">
        <v>265</v>
      </c>
      <c r="P35" t="str">
        <f t="shared" si="0"/>
        <v>NO</v>
      </c>
      <c r="Q35" s="7">
        <v>0.65</v>
      </c>
      <c r="R35" s="7">
        <v>0.8</v>
      </c>
      <c r="S35" s="10">
        <v>0.8</v>
      </c>
      <c r="T35" s="9">
        <v>2.25</v>
      </c>
      <c r="U35" t="s">
        <v>0</v>
      </c>
    </row>
    <row r="36" spans="1:21">
      <c r="A36" t="s">
        <v>1615</v>
      </c>
      <c r="B36" t="s">
        <v>1616</v>
      </c>
      <c r="C36" t="s">
        <v>1617</v>
      </c>
      <c r="D36" t="s">
        <v>1618</v>
      </c>
      <c r="E36" t="s">
        <v>250</v>
      </c>
      <c r="F36" t="s">
        <v>184</v>
      </c>
      <c r="G36" t="s">
        <v>259</v>
      </c>
      <c r="H36" t="s">
        <v>229</v>
      </c>
      <c r="I36" t="s">
        <v>240</v>
      </c>
      <c r="J36" t="s">
        <v>230</v>
      </c>
      <c r="K36" t="s">
        <v>1619</v>
      </c>
      <c r="L36" t="s">
        <v>1620</v>
      </c>
      <c r="M36" t="s">
        <v>1621</v>
      </c>
      <c r="N36" t="s">
        <v>265</v>
      </c>
      <c r="O36" t="s">
        <v>265</v>
      </c>
      <c r="P36" t="str">
        <f t="shared" si="0"/>
        <v>NO</v>
      </c>
      <c r="Q36" s="7">
        <v>0.3</v>
      </c>
      <c r="R36" s="7">
        <v>0.8</v>
      </c>
      <c r="S36" s="10">
        <v>0.8</v>
      </c>
      <c r="T36" s="9">
        <v>1.9000000000000001</v>
      </c>
      <c r="U36" t="s">
        <v>0</v>
      </c>
    </row>
    <row r="37" spans="1:21">
      <c r="A37" t="s">
        <v>2559</v>
      </c>
      <c r="B37" t="s">
        <v>2560</v>
      </c>
      <c r="C37" t="s">
        <v>2561</v>
      </c>
      <c r="D37" t="s">
        <v>2562</v>
      </c>
      <c r="E37" t="s">
        <v>250</v>
      </c>
      <c r="F37" t="s">
        <v>600</v>
      </c>
      <c r="G37" t="s">
        <v>259</v>
      </c>
      <c r="H37" t="s">
        <v>260</v>
      </c>
      <c r="I37" t="s">
        <v>240</v>
      </c>
      <c r="J37" t="s">
        <v>230</v>
      </c>
      <c r="K37" t="s">
        <v>2563</v>
      </c>
      <c r="L37" t="s">
        <v>2564</v>
      </c>
      <c r="M37" t="s">
        <v>2565</v>
      </c>
      <c r="N37" t="s">
        <v>240</v>
      </c>
      <c r="O37" t="s">
        <v>265</v>
      </c>
      <c r="P37" t="str">
        <f t="shared" si="0"/>
        <v>NO</v>
      </c>
      <c r="Q37" s="7">
        <v>0.3</v>
      </c>
      <c r="R37" s="7">
        <v>0.8</v>
      </c>
      <c r="S37" s="10">
        <v>0.8</v>
      </c>
      <c r="T37" s="9">
        <v>1.9000000000000001</v>
      </c>
      <c r="U37" t="s">
        <v>0</v>
      </c>
    </row>
    <row r="38" spans="1:21">
      <c r="A38" t="s">
        <v>5816</v>
      </c>
      <c r="B38" t="s">
        <v>5817</v>
      </c>
      <c r="C38" t="s">
        <v>5818</v>
      </c>
      <c r="D38" t="s">
        <v>5819</v>
      </c>
      <c r="E38" t="s">
        <v>250</v>
      </c>
      <c r="F38" t="s">
        <v>187</v>
      </c>
      <c r="G38" t="s">
        <v>350</v>
      </c>
      <c r="H38" t="s">
        <v>292</v>
      </c>
      <c r="I38" t="s">
        <v>776</v>
      </c>
      <c r="J38" t="s">
        <v>230</v>
      </c>
      <c r="K38" t="s">
        <v>5820</v>
      </c>
      <c r="L38" t="s">
        <v>5821</v>
      </c>
      <c r="M38" t="s">
        <v>5822</v>
      </c>
      <c r="N38" t="s">
        <v>240</v>
      </c>
      <c r="O38" t="s">
        <v>265</v>
      </c>
      <c r="P38" t="str">
        <f t="shared" si="0"/>
        <v>NO</v>
      </c>
      <c r="Q38" s="7">
        <v>0.25</v>
      </c>
      <c r="R38" s="7">
        <v>0.8</v>
      </c>
      <c r="S38" s="10">
        <v>0.8</v>
      </c>
      <c r="T38" s="9">
        <v>1.85</v>
      </c>
      <c r="U38" t="s">
        <v>0</v>
      </c>
    </row>
    <row r="39" spans="1:21">
      <c r="A39" t="s">
        <v>5781</v>
      </c>
      <c r="B39" t="s">
        <v>5782</v>
      </c>
      <c r="C39" t="s">
        <v>5783</v>
      </c>
      <c r="D39" t="s">
        <v>5784</v>
      </c>
      <c r="E39" t="s">
        <v>227</v>
      </c>
      <c r="F39" t="s">
        <v>187</v>
      </c>
      <c r="G39" t="s">
        <v>450</v>
      </c>
      <c r="H39" t="s">
        <v>229</v>
      </c>
      <c r="I39" t="s">
        <v>260</v>
      </c>
      <c r="J39" t="s">
        <v>261</v>
      </c>
      <c r="K39" t="s">
        <v>5785</v>
      </c>
      <c r="L39" t="s">
        <v>5786</v>
      </c>
      <c r="M39" t="s">
        <v>5787</v>
      </c>
      <c r="N39" t="s">
        <v>5788</v>
      </c>
      <c r="O39" t="s">
        <v>6751</v>
      </c>
      <c r="P39" t="str">
        <f t="shared" si="0"/>
        <v>NO</v>
      </c>
      <c r="Q39" s="7">
        <v>1</v>
      </c>
      <c r="R39" s="7">
        <v>0.8</v>
      </c>
      <c r="S39" s="10">
        <v>0.8</v>
      </c>
      <c r="T39" s="9">
        <v>2.6</v>
      </c>
      <c r="U39" t="s">
        <v>0</v>
      </c>
    </row>
    <row r="40" spans="1:21">
      <c r="A40" t="s">
        <v>1975</v>
      </c>
      <c r="B40" t="s">
        <v>1976</v>
      </c>
      <c r="C40" t="s">
        <v>1977</v>
      </c>
      <c r="D40" t="s">
        <v>1978</v>
      </c>
      <c r="E40" t="s">
        <v>250</v>
      </c>
      <c r="F40" t="s">
        <v>189</v>
      </c>
      <c r="G40" t="s">
        <v>259</v>
      </c>
      <c r="H40" t="s">
        <v>260</v>
      </c>
      <c r="I40" t="s">
        <v>229</v>
      </c>
      <c r="J40" t="s">
        <v>230</v>
      </c>
      <c r="K40" t="s">
        <v>1927</v>
      </c>
      <c r="L40" t="s">
        <v>1979</v>
      </c>
      <c r="M40" t="s">
        <v>1980</v>
      </c>
      <c r="N40" t="s">
        <v>240</v>
      </c>
      <c r="O40" t="s">
        <v>265</v>
      </c>
      <c r="P40" t="str">
        <f t="shared" si="0"/>
        <v>NO</v>
      </c>
      <c r="Q40" s="7">
        <v>0.3</v>
      </c>
      <c r="R40" s="7">
        <v>0.8</v>
      </c>
      <c r="S40" s="10">
        <v>0.8</v>
      </c>
      <c r="T40" s="9">
        <v>1.9000000000000001</v>
      </c>
      <c r="U40" t="s">
        <v>0</v>
      </c>
    </row>
    <row r="41" spans="1:21">
      <c r="A41" t="s">
        <v>980</v>
      </c>
      <c r="B41" t="s">
        <v>981</v>
      </c>
      <c r="C41" t="s">
        <v>982</v>
      </c>
      <c r="D41" t="s">
        <v>983</v>
      </c>
      <c r="E41" t="s">
        <v>250</v>
      </c>
      <c r="F41" t="s">
        <v>191</v>
      </c>
      <c r="G41" t="s">
        <v>984</v>
      </c>
      <c r="H41" t="s">
        <v>229</v>
      </c>
      <c r="I41" t="s">
        <v>260</v>
      </c>
      <c r="J41" t="s">
        <v>230</v>
      </c>
      <c r="K41" t="s">
        <v>985</v>
      </c>
      <c r="L41" t="s">
        <v>986</v>
      </c>
      <c r="M41" t="s">
        <v>987</v>
      </c>
      <c r="N41" t="s">
        <v>240</v>
      </c>
      <c r="O41" t="s">
        <v>265</v>
      </c>
      <c r="P41" t="str">
        <f t="shared" si="0"/>
        <v>NO</v>
      </c>
      <c r="Q41" s="7">
        <v>0.4</v>
      </c>
      <c r="R41" s="7">
        <v>0.8</v>
      </c>
      <c r="S41" s="10">
        <v>0.8</v>
      </c>
      <c r="T41" s="9">
        <v>2</v>
      </c>
      <c r="U41" t="s">
        <v>0</v>
      </c>
    </row>
    <row r="42" spans="1:21">
      <c r="A42" t="s">
        <v>1382</v>
      </c>
      <c r="B42" t="s">
        <v>1383</v>
      </c>
      <c r="C42" t="s">
        <v>1384</v>
      </c>
      <c r="D42" t="s">
        <v>1385</v>
      </c>
      <c r="E42" t="s">
        <v>227</v>
      </c>
      <c r="F42" t="s">
        <v>191</v>
      </c>
      <c r="G42" t="s">
        <v>570</v>
      </c>
      <c r="H42" t="s">
        <v>292</v>
      </c>
      <c r="I42" t="s">
        <v>240</v>
      </c>
      <c r="J42" t="s">
        <v>230</v>
      </c>
      <c r="K42" t="s">
        <v>1373</v>
      </c>
      <c r="L42" t="s">
        <v>1386</v>
      </c>
      <c r="M42" t="s">
        <v>1387</v>
      </c>
      <c r="N42" t="s">
        <v>712</v>
      </c>
      <c r="O42" t="s">
        <v>2269</v>
      </c>
      <c r="P42" t="str">
        <f t="shared" si="0"/>
        <v>NO</v>
      </c>
      <c r="Q42" s="7">
        <v>0.75000000000000011</v>
      </c>
      <c r="R42" s="7">
        <v>0.8</v>
      </c>
      <c r="S42" s="10">
        <v>0.8</v>
      </c>
      <c r="T42" s="9">
        <v>2.3500000000000005</v>
      </c>
      <c r="U42" t="s">
        <v>0</v>
      </c>
    </row>
    <row r="43" spans="1:21">
      <c r="A43" t="s">
        <v>4805</v>
      </c>
      <c r="B43" t="s">
        <v>4806</v>
      </c>
      <c r="C43" t="s">
        <v>4807</v>
      </c>
      <c r="D43" t="s">
        <v>4808</v>
      </c>
      <c r="E43" t="s">
        <v>250</v>
      </c>
      <c r="F43" t="s">
        <v>193</v>
      </c>
      <c r="G43" t="s">
        <v>228</v>
      </c>
      <c r="H43" t="s">
        <v>229</v>
      </c>
      <c r="I43" t="s">
        <v>240</v>
      </c>
      <c r="J43" t="s">
        <v>230</v>
      </c>
      <c r="K43" t="s">
        <v>4809</v>
      </c>
      <c r="L43" t="s">
        <v>4810</v>
      </c>
      <c r="M43" t="s">
        <v>4811</v>
      </c>
      <c r="N43" t="s">
        <v>240</v>
      </c>
      <c r="O43" t="s">
        <v>265</v>
      </c>
      <c r="P43" t="str">
        <f t="shared" si="0"/>
        <v>NO</v>
      </c>
      <c r="Q43" s="7">
        <v>0.2</v>
      </c>
      <c r="R43" s="7">
        <v>0.8</v>
      </c>
      <c r="S43" s="10">
        <v>0.8</v>
      </c>
      <c r="T43" s="9">
        <v>1.8</v>
      </c>
      <c r="U43" t="s">
        <v>0</v>
      </c>
    </row>
    <row r="44" spans="1:21">
      <c r="A44" t="s">
        <v>537</v>
      </c>
      <c r="B44" t="s">
        <v>538</v>
      </c>
      <c r="C44" t="s">
        <v>539</v>
      </c>
      <c r="D44" t="s">
        <v>540</v>
      </c>
      <c r="E44" t="s">
        <v>250</v>
      </c>
      <c r="F44" t="s">
        <v>195</v>
      </c>
      <c r="G44" t="s">
        <v>407</v>
      </c>
      <c r="H44" t="s">
        <v>229</v>
      </c>
      <c r="I44" t="s">
        <v>260</v>
      </c>
      <c r="J44" t="s">
        <v>230</v>
      </c>
      <c r="K44" t="s">
        <v>541</v>
      </c>
      <c r="L44" t="s">
        <v>542</v>
      </c>
      <c r="M44" t="s">
        <v>543</v>
      </c>
      <c r="N44" t="s">
        <v>199</v>
      </c>
      <c r="O44" t="s">
        <v>2603</v>
      </c>
      <c r="P44" t="str">
        <f t="shared" si="0"/>
        <v>NO</v>
      </c>
      <c r="Q44" s="7">
        <v>0.45</v>
      </c>
      <c r="R44" s="7">
        <v>0.8</v>
      </c>
      <c r="S44" s="10">
        <v>0.8</v>
      </c>
      <c r="T44" s="9">
        <v>2.0499999999999998</v>
      </c>
      <c r="U44" t="s">
        <v>0</v>
      </c>
    </row>
    <row r="45" spans="1:21">
      <c r="A45" s="5" t="s">
        <v>2020</v>
      </c>
      <c r="B45" t="s">
        <v>2021</v>
      </c>
      <c r="C45" t="s">
        <v>2022</v>
      </c>
      <c r="D45" t="s">
        <v>2023</v>
      </c>
      <c r="E45" t="s">
        <v>227</v>
      </c>
      <c r="F45" t="s">
        <v>25</v>
      </c>
      <c r="G45" t="s">
        <v>450</v>
      </c>
      <c r="H45" t="s">
        <v>229</v>
      </c>
      <c r="I45" t="s">
        <v>240</v>
      </c>
      <c r="J45" t="s">
        <v>230</v>
      </c>
      <c r="K45" t="s">
        <v>1570</v>
      </c>
      <c r="L45" t="s">
        <v>2024</v>
      </c>
      <c r="M45" t="s">
        <v>2025</v>
      </c>
      <c r="N45" t="s">
        <v>240</v>
      </c>
      <c r="O45" t="s">
        <v>265</v>
      </c>
      <c r="P45" t="str">
        <f t="shared" si="0"/>
        <v>NO</v>
      </c>
      <c r="Q45" s="7">
        <v>1</v>
      </c>
      <c r="R45" s="7">
        <v>0.8</v>
      </c>
      <c r="S45" s="10">
        <v>0.04</v>
      </c>
      <c r="T45" s="9">
        <v>1.84</v>
      </c>
      <c r="U45" t="s">
        <v>1</v>
      </c>
    </row>
    <row r="46" spans="1:21">
      <c r="A46" s="5" t="s">
        <v>2233</v>
      </c>
      <c r="B46" t="s">
        <v>2234</v>
      </c>
      <c r="C46" t="s">
        <v>2235</v>
      </c>
      <c r="D46" t="s">
        <v>1186</v>
      </c>
      <c r="E46" t="s">
        <v>250</v>
      </c>
      <c r="F46" t="s">
        <v>61</v>
      </c>
      <c r="G46" t="s">
        <v>825</v>
      </c>
      <c r="H46" t="s">
        <v>229</v>
      </c>
      <c r="I46" t="s">
        <v>240</v>
      </c>
      <c r="J46" t="s">
        <v>261</v>
      </c>
      <c r="K46" t="s">
        <v>2236</v>
      </c>
      <c r="L46" t="s">
        <v>2237</v>
      </c>
      <c r="M46" t="s">
        <v>2238</v>
      </c>
      <c r="N46" t="s">
        <v>2239</v>
      </c>
      <c r="O46" t="s">
        <v>2603</v>
      </c>
      <c r="P46" t="str">
        <f t="shared" si="0"/>
        <v>NO</v>
      </c>
      <c r="Q46" s="7">
        <v>0.55000000000000004</v>
      </c>
      <c r="R46" s="7">
        <v>0.8</v>
      </c>
      <c r="S46" s="10">
        <v>0.04</v>
      </c>
      <c r="T46" s="9">
        <v>1.3900000000000001</v>
      </c>
      <c r="U46" t="s">
        <v>1</v>
      </c>
    </row>
    <row r="47" spans="1:21">
      <c r="A47" s="5" t="s">
        <v>2597</v>
      </c>
      <c r="B47" t="s">
        <v>2598</v>
      </c>
      <c r="C47" t="s">
        <v>2599</v>
      </c>
      <c r="D47" t="s">
        <v>1569</v>
      </c>
      <c r="E47" t="s">
        <v>250</v>
      </c>
      <c r="F47" t="s">
        <v>175</v>
      </c>
      <c r="G47" t="s">
        <v>350</v>
      </c>
      <c r="H47" t="s">
        <v>229</v>
      </c>
      <c r="I47" t="s">
        <v>240</v>
      </c>
      <c r="J47" t="s">
        <v>230</v>
      </c>
      <c r="K47" t="s">
        <v>2600</v>
      </c>
      <c r="L47" t="s">
        <v>2601</v>
      </c>
      <c r="M47" t="s">
        <v>2602</v>
      </c>
      <c r="N47" t="s">
        <v>2603</v>
      </c>
      <c r="O47" t="s">
        <v>265</v>
      </c>
      <c r="P47" t="str">
        <f t="shared" si="0"/>
        <v>NO</v>
      </c>
      <c r="Q47" s="7">
        <v>0.25</v>
      </c>
      <c r="R47" s="7">
        <v>0.8</v>
      </c>
      <c r="S47" s="10">
        <v>0.04</v>
      </c>
      <c r="T47" s="9">
        <v>1.0900000000000001</v>
      </c>
      <c r="U47" t="s">
        <v>1</v>
      </c>
    </row>
    <row r="48" spans="1:21">
      <c r="A48" s="5" t="s">
        <v>1678</v>
      </c>
      <c r="B48" t="s">
        <v>1679</v>
      </c>
      <c r="C48" t="s">
        <v>1680</v>
      </c>
      <c r="D48" t="s">
        <v>1681</v>
      </c>
      <c r="E48" t="s">
        <v>250</v>
      </c>
      <c r="F48" t="s">
        <v>139</v>
      </c>
      <c r="G48" t="s">
        <v>1682</v>
      </c>
      <c r="H48" t="s">
        <v>776</v>
      </c>
      <c r="I48" t="s">
        <v>260</v>
      </c>
      <c r="J48" t="s">
        <v>230</v>
      </c>
      <c r="K48" t="s">
        <v>1683</v>
      </c>
      <c r="L48" t="s">
        <v>1684</v>
      </c>
      <c r="M48" t="s">
        <v>1685</v>
      </c>
      <c r="N48" t="s">
        <v>712</v>
      </c>
      <c r="O48" t="s">
        <v>2269</v>
      </c>
      <c r="P48" t="str">
        <f t="shared" si="0"/>
        <v>NO</v>
      </c>
      <c r="Q48" s="7">
        <v>0.44999999999999996</v>
      </c>
      <c r="R48" s="7">
        <v>0.8</v>
      </c>
      <c r="S48" s="10">
        <v>0.04</v>
      </c>
      <c r="T48" s="9">
        <v>1.29</v>
      </c>
      <c r="U48" t="s">
        <v>2</v>
      </c>
    </row>
  </sheetData>
  <sortState xmlns:xlrd2="http://schemas.microsoft.com/office/spreadsheetml/2017/richdata2" ref="A2:U48">
    <sortCondition ref="U2:U48"/>
    <sortCondition ref="F2:F48"/>
    <sortCondition ref="E2:E48"/>
  </sortState>
  <conditionalFormatting sqref="F1:F1048576">
    <cfRule type="duplicateValues" dxfId="0" priority="1"/>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93A7A7-023C-4D71-BE50-84A58B10C559}">
  <dimension ref="A1:B9"/>
  <sheetViews>
    <sheetView workbookViewId="0">
      <selection activeCell="A8" sqref="A8:XFD9"/>
    </sheetView>
  </sheetViews>
  <sheetFormatPr defaultRowHeight="14.25"/>
  <cols>
    <col min="1" max="1" width="17.75" customWidth="1"/>
  </cols>
  <sheetData>
    <row r="1" spans="1:2">
      <c r="A1" s="16" t="s">
        <v>6777</v>
      </c>
      <c r="B1" s="16" t="s">
        <v>6780</v>
      </c>
    </row>
    <row r="2" spans="1:2">
      <c r="A2" t="s">
        <v>350</v>
      </c>
      <c r="B2" s="10">
        <v>0.25</v>
      </c>
    </row>
    <row r="3" spans="1:2">
      <c r="A3" t="s">
        <v>259</v>
      </c>
      <c r="B3" s="10">
        <v>0.3</v>
      </c>
    </row>
    <row r="4" spans="1:2">
      <c r="A4" t="s">
        <v>301</v>
      </c>
      <c r="B4" s="10">
        <v>0.15</v>
      </c>
    </row>
    <row r="5" spans="1:2">
      <c r="A5" t="s">
        <v>198</v>
      </c>
      <c r="B5" s="10">
        <v>0.1</v>
      </c>
    </row>
    <row r="6" spans="1:2">
      <c r="A6" t="s">
        <v>6629</v>
      </c>
      <c r="B6" s="10">
        <v>0.15</v>
      </c>
    </row>
    <row r="7" spans="1:2">
      <c r="A7" t="s">
        <v>6628</v>
      </c>
      <c r="B7" s="10">
        <v>0.05</v>
      </c>
    </row>
    <row r="8" spans="1:2">
      <c r="A8" t="s">
        <v>6785</v>
      </c>
      <c r="B8" t="s">
        <v>859</v>
      </c>
    </row>
    <row r="9" spans="1:2">
      <c r="A9" t="s">
        <v>6786</v>
      </c>
      <c r="B9" t="s">
        <v>859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0F3515-68D7-499A-8321-DB181C48BBB8}">
  <dimension ref="A1:B7"/>
  <sheetViews>
    <sheetView workbookViewId="0">
      <selection activeCell="C8" sqref="C8"/>
    </sheetView>
  </sheetViews>
  <sheetFormatPr defaultRowHeight="14.25"/>
  <sheetData>
    <row r="1" spans="1:2">
      <c r="A1" s="16" t="s">
        <v>6781</v>
      </c>
      <c r="B1" s="16" t="s">
        <v>6780</v>
      </c>
    </row>
    <row r="2" spans="1:2">
      <c r="A2" s="2" t="s">
        <v>6630</v>
      </c>
      <c r="B2" s="17">
        <v>0.35</v>
      </c>
    </row>
    <row r="3" spans="1:2">
      <c r="A3" s="1" t="s">
        <v>229</v>
      </c>
      <c r="B3" s="18">
        <v>0.35</v>
      </c>
    </row>
    <row r="4" spans="1:2">
      <c r="A4" s="1" t="s">
        <v>6631</v>
      </c>
      <c r="B4" s="18">
        <v>0.3</v>
      </c>
    </row>
    <row r="5" spans="1:2">
      <c r="A5" s="3" t="s">
        <v>207</v>
      </c>
      <c r="B5" s="19">
        <v>0</v>
      </c>
    </row>
    <row r="6" spans="1:2">
      <c r="A6" t="s">
        <v>6785</v>
      </c>
      <c r="B6" t="s">
        <v>859</v>
      </c>
    </row>
    <row r="7" spans="1:2">
      <c r="A7" t="s">
        <v>6786</v>
      </c>
      <c r="B7" t="s">
        <v>240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66F95E-E7ED-4296-B17A-DAE629FD3F37}">
  <dimension ref="A1:B5"/>
  <sheetViews>
    <sheetView workbookViewId="0">
      <selection sqref="A1:XFD2"/>
    </sheetView>
  </sheetViews>
  <sheetFormatPr defaultRowHeight="14.25"/>
  <sheetData>
    <row r="1" spans="1:2">
      <c r="A1" s="16" t="s">
        <v>6776</v>
      </c>
      <c r="B1" s="16" t="s">
        <v>6780</v>
      </c>
    </row>
    <row r="2" spans="1:2">
      <c r="A2" s="2" t="s">
        <v>227</v>
      </c>
      <c r="B2" s="17">
        <v>0.5</v>
      </c>
    </row>
    <row r="3" spans="1:2">
      <c r="A3" s="3" t="s">
        <v>250</v>
      </c>
      <c r="B3" s="19">
        <v>0.5</v>
      </c>
    </row>
    <row r="4" spans="1:2">
      <c r="A4" t="s">
        <v>6785</v>
      </c>
      <c r="B4" t="s">
        <v>859</v>
      </c>
    </row>
    <row r="5" spans="1:2">
      <c r="A5" t="s">
        <v>6786</v>
      </c>
      <c r="B5" t="s">
        <v>240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49659B-3C7E-4BD7-9F40-3CCDD9A4C6FE}">
  <dimension ref="A1:B7"/>
  <sheetViews>
    <sheetView workbookViewId="0">
      <selection sqref="A1:XFD2"/>
    </sheetView>
  </sheetViews>
  <sheetFormatPr defaultRowHeight="14.25"/>
  <sheetData>
    <row r="1" spans="1:2">
      <c r="A1" s="16" t="s">
        <v>6782</v>
      </c>
      <c r="B1" s="16" t="s">
        <v>6780</v>
      </c>
    </row>
    <row r="2" spans="1:2">
      <c r="A2" s="4" t="s">
        <v>383</v>
      </c>
      <c r="B2" s="20">
        <v>0.1</v>
      </c>
    </row>
    <row r="3" spans="1:2">
      <c r="A3" s="4" t="s">
        <v>261</v>
      </c>
      <c r="B3" s="20">
        <v>0.2</v>
      </c>
    </row>
    <row r="4" spans="1:2">
      <c r="A4" s="4" t="s">
        <v>230</v>
      </c>
      <c r="B4" s="20">
        <v>0.6</v>
      </c>
    </row>
    <row r="5" spans="1:2">
      <c r="A5" s="4" t="s">
        <v>367</v>
      </c>
      <c r="B5" s="20">
        <v>0.1</v>
      </c>
    </row>
    <row r="6" spans="1:2">
      <c r="A6" t="s">
        <v>6785</v>
      </c>
      <c r="B6" t="s">
        <v>859</v>
      </c>
    </row>
    <row r="7" spans="1:2">
      <c r="A7" t="s">
        <v>6786</v>
      </c>
      <c r="B7" t="s">
        <v>859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FD691-C175-4D5E-BF95-6C41170A3118}">
  <dimension ref="A1:B5"/>
  <sheetViews>
    <sheetView workbookViewId="0">
      <selection sqref="A1:XFD2"/>
    </sheetView>
  </sheetViews>
  <sheetFormatPr defaultRowHeight="14.25"/>
  <sheetData>
    <row r="1" spans="1:2">
      <c r="A1" s="16" t="s">
        <v>6783</v>
      </c>
      <c r="B1" s="16" t="s">
        <v>6780</v>
      </c>
    </row>
    <row r="2" spans="1:2">
      <c r="A2" t="s">
        <v>265</v>
      </c>
      <c r="B2" s="20">
        <v>0.8</v>
      </c>
    </row>
    <row r="3" spans="1:2">
      <c r="A3" t="s">
        <v>6647</v>
      </c>
      <c r="B3" s="20">
        <v>0.2</v>
      </c>
    </row>
    <row r="4" spans="1:2">
      <c r="A4" t="s">
        <v>6785</v>
      </c>
      <c r="B4" t="s">
        <v>859</v>
      </c>
    </row>
    <row r="5" spans="1:2">
      <c r="A5" t="s">
        <v>6786</v>
      </c>
      <c r="B5" t="s">
        <v>859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757C73-23D5-4E57-AD1D-71B929697170}">
  <dimension ref="A1:B8"/>
  <sheetViews>
    <sheetView workbookViewId="0">
      <selection activeCell="C11" sqref="C11"/>
    </sheetView>
  </sheetViews>
  <sheetFormatPr defaultRowHeight="14.25"/>
  <sheetData>
    <row r="1" spans="1:2">
      <c r="A1" s="16" t="s">
        <v>6784</v>
      </c>
      <c r="B1" s="16" t="s">
        <v>6780</v>
      </c>
    </row>
    <row r="2" spans="1:2">
      <c r="A2" t="s">
        <v>202</v>
      </c>
      <c r="B2" s="20">
        <v>0.1</v>
      </c>
    </row>
    <row r="3" spans="1:2">
      <c r="A3" t="s">
        <v>203</v>
      </c>
      <c r="B3" s="20">
        <v>0.3</v>
      </c>
    </row>
    <row r="4" spans="1:2">
      <c r="A4" t="s">
        <v>204</v>
      </c>
      <c r="B4" s="20">
        <v>0.25</v>
      </c>
    </row>
    <row r="5" spans="1:2">
      <c r="A5" t="s">
        <v>205</v>
      </c>
      <c r="B5" s="20">
        <v>0.2</v>
      </c>
    </row>
    <row r="6" spans="1:2">
      <c r="A6" t="s">
        <v>206</v>
      </c>
      <c r="B6" s="20">
        <v>0.15</v>
      </c>
    </row>
    <row r="7" spans="1:2">
      <c r="A7" t="s">
        <v>6785</v>
      </c>
      <c r="B7" t="s">
        <v>859</v>
      </c>
    </row>
    <row r="8" spans="1:2">
      <c r="A8" t="s">
        <v>6786</v>
      </c>
      <c r="B8" t="s">
        <v>240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6815F9-29F4-41F1-805A-BD097F447AB0}">
  <dimension ref="A1:S975"/>
  <sheetViews>
    <sheetView topLeftCell="H1" zoomScale="150" zoomScaleNormal="150" workbookViewId="0">
      <selection activeCell="M4" sqref="M4"/>
    </sheetView>
  </sheetViews>
  <sheetFormatPr defaultRowHeight="14.25"/>
  <cols>
    <col min="7" max="7" width="17.125" customWidth="1"/>
    <col min="8" max="8" width="29" customWidth="1"/>
    <col min="17" max="18" width="9.125" style="5"/>
  </cols>
  <sheetData>
    <row r="1" spans="1:19">
      <c r="A1" t="s">
        <v>208</v>
      </c>
      <c r="B1" t="s">
        <v>209</v>
      </c>
      <c r="C1" t="s">
        <v>210</v>
      </c>
      <c r="D1" t="s">
        <v>211</v>
      </c>
      <c r="E1" t="s">
        <v>212</v>
      </c>
      <c r="F1" t="s">
        <v>200</v>
      </c>
      <c r="G1" t="s">
        <v>213</v>
      </c>
      <c r="H1" t="s">
        <v>214</v>
      </c>
      <c r="I1" t="s">
        <v>215</v>
      </c>
      <c r="J1" t="s">
        <v>216</v>
      </c>
      <c r="K1" t="s">
        <v>217</v>
      </c>
      <c r="L1" t="s">
        <v>218</v>
      </c>
      <c r="M1" t="s">
        <v>219</v>
      </c>
      <c r="N1" t="s">
        <v>220</v>
      </c>
      <c r="O1" t="s">
        <v>221</v>
      </c>
      <c r="P1" t="s">
        <v>222</v>
      </c>
      <c r="Q1" s="6" t="s">
        <v>6777</v>
      </c>
      <c r="R1" s="6" t="s">
        <v>6778</v>
      </c>
      <c r="S1" t="s">
        <v>6771</v>
      </c>
    </row>
    <row r="2" spans="1:19">
      <c r="A2">
        <v>45426.270728391202</v>
      </c>
      <c r="B2" t="s">
        <v>235</v>
      </c>
      <c r="C2" t="s">
        <v>236</v>
      </c>
      <c r="D2" t="s">
        <v>237</v>
      </c>
      <c r="E2" t="s">
        <v>238</v>
      </c>
      <c r="F2" t="s">
        <v>227</v>
      </c>
      <c r="G2" t="s">
        <v>197</v>
      </c>
      <c r="H2" t="s">
        <v>239</v>
      </c>
      <c r="I2" t="s">
        <v>240</v>
      </c>
      <c r="J2" t="s">
        <v>240</v>
      </c>
      <c r="K2" t="s">
        <v>230</v>
      </c>
      <c r="L2" t="s">
        <v>241</v>
      </c>
      <c r="M2" t="s">
        <v>242</v>
      </c>
      <c r="N2" t="s">
        <v>243</v>
      </c>
      <c r="O2" t="s">
        <v>244</v>
      </c>
      <c r="P2" t="s">
        <v>245</v>
      </c>
      <c r="Q2" s="7" t="e" cm="1">
        <f t="array" ref="Q2">SUMPRODUCT(--ISNUMBER(FIND(#REF!, H2)),#REF!)</f>
        <v>#REF!</v>
      </c>
      <c r="R2" s="7" t="e">
        <f>VLOOKUP(P2,#REF!,2,FALSE)</f>
        <v>#REF!</v>
      </c>
      <c r="S2" s="8" t="e">
        <f t="shared" ref="S2:S65" si="0">SUM(Q2:R2)*100</f>
        <v>#REF!</v>
      </c>
    </row>
    <row r="3" spans="1:19">
      <c r="A3">
        <v>45426.654569432867</v>
      </c>
      <c r="B3" t="s">
        <v>288</v>
      </c>
      <c r="C3" t="s">
        <v>289</v>
      </c>
      <c r="D3" t="s">
        <v>290</v>
      </c>
      <c r="E3" t="s">
        <v>291</v>
      </c>
      <c r="F3" t="s">
        <v>227</v>
      </c>
      <c r="G3" t="s">
        <v>121</v>
      </c>
      <c r="H3" t="s">
        <v>259</v>
      </c>
      <c r="I3" t="s">
        <v>240</v>
      </c>
      <c r="J3" t="s">
        <v>292</v>
      </c>
      <c r="K3" t="s">
        <v>230</v>
      </c>
      <c r="L3" t="s">
        <v>293</v>
      </c>
      <c r="M3" t="s">
        <v>294</v>
      </c>
      <c r="N3" t="s">
        <v>295</v>
      </c>
      <c r="O3" t="s">
        <v>296</v>
      </c>
      <c r="P3" t="s">
        <v>3117</v>
      </c>
      <c r="Q3" s="7" t="e" cm="1">
        <f t="array" ref="Q3">SUMPRODUCT(--ISNUMBER(FIND(#REF!, H3)),#REF!)</f>
        <v>#REF!</v>
      </c>
      <c r="R3" s="7" t="e">
        <f>VLOOKUP(P3,#REF!,2,FALSE)</f>
        <v>#REF!</v>
      </c>
      <c r="S3" s="8" t="e">
        <f t="shared" si="0"/>
        <v>#REF!</v>
      </c>
    </row>
    <row r="4" spans="1:19">
      <c r="A4">
        <v>45426.725932731482</v>
      </c>
      <c r="B4" t="s">
        <v>312</v>
      </c>
      <c r="C4" t="s">
        <v>313</v>
      </c>
      <c r="D4" t="s">
        <v>314</v>
      </c>
      <c r="E4" t="s">
        <v>315</v>
      </c>
      <c r="F4" t="s">
        <v>250</v>
      </c>
      <c r="G4" t="s">
        <v>180</v>
      </c>
      <c r="H4" t="s">
        <v>228</v>
      </c>
      <c r="I4" t="s">
        <v>229</v>
      </c>
      <c r="J4" t="s">
        <v>240</v>
      </c>
      <c r="K4" t="s">
        <v>230</v>
      </c>
      <c r="L4" t="s">
        <v>316</v>
      </c>
      <c r="M4" t="s">
        <v>317</v>
      </c>
      <c r="N4" t="s">
        <v>318</v>
      </c>
      <c r="O4" t="s">
        <v>319</v>
      </c>
      <c r="P4" t="s">
        <v>6632</v>
      </c>
      <c r="Q4" s="7" t="e" cm="1">
        <f t="array" ref="Q4">SUMPRODUCT(--ISNUMBER(FIND(#REF!, H4)),#REF!)</f>
        <v>#REF!</v>
      </c>
      <c r="R4" s="7" t="e">
        <f>VLOOKUP(P4,#REF!,2,FALSE)</f>
        <v>#REF!</v>
      </c>
      <c r="S4" s="8" t="e">
        <f t="shared" si="0"/>
        <v>#REF!</v>
      </c>
    </row>
    <row r="5" spans="1:19">
      <c r="A5">
        <v>45428.359670138889</v>
      </c>
      <c r="B5" t="s">
        <v>363</v>
      </c>
      <c r="C5" t="s">
        <v>364</v>
      </c>
      <c r="D5" t="s">
        <v>365</v>
      </c>
      <c r="E5" t="s">
        <v>366</v>
      </c>
      <c r="F5" t="s">
        <v>227</v>
      </c>
      <c r="G5" t="s">
        <v>54</v>
      </c>
      <c r="H5" t="s">
        <v>259</v>
      </c>
      <c r="I5" t="s">
        <v>260</v>
      </c>
      <c r="J5" t="s">
        <v>260</v>
      </c>
      <c r="K5" t="s">
        <v>367</v>
      </c>
      <c r="L5" t="s">
        <v>368</v>
      </c>
      <c r="M5" t="s">
        <v>369</v>
      </c>
      <c r="N5" t="s">
        <v>370</v>
      </c>
      <c r="O5" t="s">
        <v>371</v>
      </c>
      <c r="P5" t="s">
        <v>6633</v>
      </c>
      <c r="Q5" s="7" t="e" cm="1">
        <f t="array" ref="Q5">SUMPRODUCT(--ISNUMBER(FIND(#REF!, H5)),#REF!)</f>
        <v>#REF!</v>
      </c>
      <c r="R5" s="7" t="e">
        <f>VLOOKUP(P5,#REF!,2,FALSE)</f>
        <v>#REF!</v>
      </c>
      <c r="S5" s="8" t="e">
        <f t="shared" si="0"/>
        <v>#REF!</v>
      </c>
    </row>
    <row r="6" spans="1:19">
      <c r="A6">
        <v>45428.605266458333</v>
      </c>
      <c r="B6" t="s">
        <v>395</v>
      </c>
      <c r="C6" t="s">
        <v>396</v>
      </c>
      <c r="D6" t="s">
        <v>397</v>
      </c>
      <c r="E6" t="s">
        <v>398</v>
      </c>
      <c r="F6" t="s">
        <v>227</v>
      </c>
      <c r="G6" t="s">
        <v>95</v>
      </c>
      <c r="H6" t="s">
        <v>259</v>
      </c>
      <c r="I6" t="s">
        <v>240</v>
      </c>
      <c r="J6" t="s">
        <v>260</v>
      </c>
      <c r="K6" t="s">
        <v>230</v>
      </c>
      <c r="L6" t="s">
        <v>399</v>
      </c>
      <c r="M6" t="s">
        <v>400</v>
      </c>
      <c r="N6" t="s">
        <v>401</v>
      </c>
      <c r="O6" t="s">
        <v>402</v>
      </c>
      <c r="P6" t="s">
        <v>3117</v>
      </c>
      <c r="Q6" s="7" t="e" cm="1">
        <f t="array" ref="Q6">SUMPRODUCT(--ISNUMBER(FIND(#REF!, H6)),#REF!)</f>
        <v>#REF!</v>
      </c>
      <c r="R6" s="7" t="e">
        <f>VLOOKUP(P6,#REF!,2,FALSE)</f>
        <v>#REF!</v>
      </c>
      <c r="S6" s="8" t="e">
        <f t="shared" si="0"/>
        <v>#REF!</v>
      </c>
    </row>
    <row r="7" spans="1:19">
      <c r="A7">
        <v>45429.500685636573</v>
      </c>
      <c r="B7" t="s">
        <v>411</v>
      </c>
      <c r="C7" t="s">
        <v>412</v>
      </c>
      <c r="D7" t="s">
        <v>413</v>
      </c>
      <c r="E7" t="s">
        <v>414</v>
      </c>
      <c r="F7" t="s">
        <v>227</v>
      </c>
      <c r="G7" t="s">
        <v>176</v>
      </c>
      <c r="H7" t="s">
        <v>228</v>
      </c>
      <c r="I7" t="s">
        <v>229</v>
      </c>
      <c r="J7" t="s">
        <v>240</v>
      </c>
      <c r="K7" t="s">
        <v>261</v>
      </c>
      <c r="L7">
        <v>5000</v>
      </c>
      <c r="M7" t="s">
        <v>415</v>
      </c>
      <c r="N7" t="s">
        <v>416</v>
      </c>
      <c r="O7" t="s">
        <v>417</v>
      </c>
      <c r="P7" t="s">
        <v>2603</v>
      </c>
      <c r="Q7" s="7" t="e" cm="1">
        <f t="array" ref="Q7">SUMPRODUCT(--ISNUMBER(FIND(#REF!, H7)),#REF!)</f>
        <v>#REF!</v>
      </c>
      <c r="R7" s="7" t="e">
        <f>VLOOKUP(P7,#REF!,2,FALSE)</f>
        <v>#REF!</v>
      </c>
      <c r="S7" s="8" t="e">
        <f t="shared" si="0"/>
        <v>#REF!</v>
      </c>
    </row>
    <row r="8" spans="1:19">
      <c r="A8">
        <v>45429.51225399306</v>
      </c>
      <c r="B8" t="s">
        <v>418</v>
      </c>
      <c r="C8" t="s">
        <v>419</v>
      </c>
      <c r="D8" t="s">
        <v>420</v>
      </c>
      <c r="E8" t="s">
        <v>421</v>
      </c>
      <c r="F8" t="s">
        <v>227</v>
      </c>
      <c r="G8" t="s">
        <v>18</v>
      </c>
      <c r="H8" t="s">
        <v>228</v>
      </c>
      <c r="I8" t="s">
        <v>229</v>
      </c>
      <c r="J8" t="s">
        <v>260</v>
      </c>
      <c r="K8" t="s">
        <v>261</v>
      </c>
      <c r="L8" t="s">
        <v>422</v>
      </c>
      <c r="M8" t="s">
        <v>423</v>
      </c>
      <c r="N8" t="s">
        <v>240</v>
      </c>
      <c r="O8" t="s">
        <v>240</v>
      </c>
      <c r="P8" t="s">
        <v>6634</v>
      </c>
      <c r="Q8" s="7" t="e" cm="1">
        <f t="array" ref="Q8">SUMPRODUCT(--ISNUMBER(FIND(#REF!, H8)),#REF!)</f>
        <v>#REF!</v>
      </c>
      <c r="R8" s="7" t="e">
        <f>VLOOKUP(P8,#REF!,2,FALSE)</f>
        <v>#REF!</v>
      </c>
      <c r="S8" s="8" t="e">
        <f t="shared" si="0"/>
        <v>#REF!</v>
      </c>
    </row>
    <row r="9" spans="1:19">
      <c r="A9">
        <v>45429.534702106481</v>
      </c>
      <c r="B9" t="s">
        <v>439</v>
      </c>
      <c r="C9" t="s">
        <v>440</v>
      </c>
      <c r="D9" t="s">
        <v>441</v>
      </c>
      <c r="E9" t="s">
        <v>442</v>
      </c>
      <c r="F9" t="s">
        <v>250</v>
      </c>
      <c r="G9" t="s">
        <v>189</v>
      </c>
      <c r="H9" t="s">
        <v>259</v>
      </c>
      <c r="I9" t="s">
        <v>260</v>
      </c>
      <c r="J9" t="s">
        <v>251</v>
      </c>
      <c r="K9" t="s">
        <v>230</v>
      </c>
      <c r="L9" t="s">
        <v>443</v>
      </c>
      <c r="M9" t="s">
        <v>444</v>
      </c>
      <c r="N9" t="s">
        <v>445</v>
      </c>
      <c r="O9" t="s">
        <v>240</v>
      </c>
      <c r="P9" t="s">
        <v>2603</v>
      </c>
      <c r="Q9" s="7" t="e" cm="1">
        <f t="array" ref="Q9">SUMPRODUCT(--ISNUMBER(FIND(#REF!, H9)),#REF!)</f>
        <v>#REF!</v>
      </c>
      <c r="R9" s="7" t="e">
        <f>VLOOKUP(P9,#REF!,2,FALSE)</f>
        <v>#REF!</v>
      </c>
      <c r="S9" s="8" t="e">
        <f t="shared" si="0"/>
        <v>#REF!</v>
      </c>
    </row>
    <row r="10" spans="1:19">
      <c r="A10">
        <v>45429.540328726856</v>
      </c>
      <c r="B10" t="s">
        <v>468</v>
      </c>
      <c r="C10" t="s">
        <v>469</v>
      </c>
      <c r="D10" t="s">
        <v>470</v>
      </c>
      <c r="E10" t="s">
        <v>471</v>
      </c>
      <c r="F10" t="s">
        <v>250</v>
      </c>
      <c r="G10" t="s">
        <v>193</v>
      </c>
      <c r="H10" t="s">
        <v>301</v>
      </c>
      <c r="I10" t="s">
        <v>229</v>
      </c>
      <c r="J10" t="s">
        <v>240</v>
      </c>
      <c r="K10" t="s">
        <v>230</v>
      </c>
      <c r="L10" t="s">
        <v>472</v>
      </c>
      <c r="M10" t="s">
        <v>473</v>
      </c>
      <c r="N10" t="s">
        <v>474</v>
      </c>
      <c r="O10" t="s">
        <v>475</v>
      </c>
      <c r="P10" t="s">
        <v>6635</v>
      </c>
      <c r="Q10" s="7" t="e" cm="1">
        <f t="array" ref="Q10">SUMPRODUCT(--ISNUMBER(FIND(#REF!, H10)),#REF!)</f>
        <v>#REF!</v>
      </c>
      <c r="R10" s="7" t="e">
        <f>VLOOKUP(P10,#REF!,2,FALSE)</f>
        <v>#REF!</v>
      </c>
      <c r="S10" s="8" t="e">
        <f t="shared" si="0"/>
        <v>#REF!</v>
      </c>
    </row>
    <row r="11" spans="1:19">
      <c r="A11">
        <v>45429.597698530095</v>
      </c>
      <c r="B11" t="s">
        <v>491</v>
      </c>
      <c r="C11" t="s">
        <v>492</v>
      </c>
      <c r="D11" t="s">
        <v>493</v>
      </c>
      <c r="E11" t="s">
        <v>494</v>
      </c>
      <c r="F11" t="s">
        <v>227</v>
      </c>
      <c r="G11" t="s">
        <v>172</v>
      </c>
      <c r="H11" t="s">
        <v>495</v>
      </c>
      <c r="I11" t="s">
        <v>260</v>
      </c>
      <c r="J11" t="s">
        <v>229</v>
      </c>
      <c r="K11" t="s">
        <v>230</v>
      </c>
      <c r="L11" t="s">
        <v>496</v>
      </c>
      <c r="M11" t="s">
        <v>497</v>
      </c>
      <c r="N11" t="s">
        <v>498</v>
      </c>
      <c r="O11" t="s">
        <v>499</v>
      </c>
      <c r="P11" t="s">
        <v>6636</v>
      </c>
      <c r="Q11" s="7" t="e" cm="1">
        <f t="array" ref="Q11">SUMPRODUCT(--ISNUMBER(FIND(#REF!, H11)),#REF!)</f>
        <v>#REF!</v>
      </c>
      <c r="R11" s="7" t="e">
        <f>VLOOKUP(P11,#REF!,2,FALSE)</f>
        <v>#REF!</v>
      </c>
      <c r="S11" s="8" t="e">
        <f t="shared" si="0"/>
        <v>#REF!</v>
      </c>
    </row>
    <row r="12" spans="1:19">
      <c r="A12">
        <v>45429.623571238422</v>
      </c>
      <c r="B12" t="s">
        <v>500</v>
      </c>
      <c r="C12" t="s">
        <v>501</v>
      </c>
      <c r="D12" t="s">
        <v>502</v>
      </c>
      <c r="E12" t="s">
        <v>503</v>
      </c>
      <c r="F12" t="s">
        <v>250</v>
      </c>
      <c r="G12" t="s">
        <v>129</v>
      </c>
      <c r="H12" t="s">
        <v>228</v>
      </c>
      <c r="I12" t="s">
        <v>229</v>
      </c>
      <c r="J12" t="s">
        <v>260</v>
      </c>
      <c r="K12" t="s">
        <v>230</v>
      </c>
      <c r="L12" t="s">
        <v>504</v>
      </c>
      <c r="M12" t="s">
        <v>505</v>
      </c>
      <c r="N12" t="s">
        <v>506</v>
      </c>
      <c r="O12" t="s">
        <v>507</v>
      </c>
      <c r="P12" t="s">
        <v>6637</v>
      </c>
      <c r="Q12" s="7" t="e" cm="1">
        <f t="array" ref="Q12">SUMPRODUCT(--ISNUMBER(FIND(#REF!, H12)),#REF!)</f>
        <v>#REF!</v>
      </c>
      <c r="R12" s="7" t="e">
        <f>VLOOKUP(P12,#REF!,2,FALSE)</f>
        <v>#REF!</v>
      </c>
      <c r="S12" s="8" t="e">
        <f t="shared" si="0"/>
        <v>#REF!</v>
      </c>
    </row>
    <row r="13" spans="1:19">
      <c r="A13">
        <v>45429.711523530088</v>
      </c>
      <c r="B13" t="s">
        <v>522</v>
      </c>
      <c r="C13" t="s">
        <v>523</v>
      </c>
      <c r="D13" t="s">
        <v>524</v>
      </c>
      <c r="E13" t="s">
        <v>269</v>
      </c>
      <c r="F13" t="s">
        <v>227</v>
      </c>
      <c r="G13" t="s">
        <v>176</v>
      </c>
      <c r="H13" t="s">
        <v>228</v>
      </c>
      <c r="I13" t="s">
        <v>260</v>
      </c>
      <c r="J13" t="s">
        <v>240</v>
      </c>
      <c r="K13" t="s">
        <v>261</v>
      </c>
      <c r="L13" t="s">
        <v>525</v>
      </c>
      <c r="M13" t="s">
        <v>526</v>
      </c>
      <c r="N13" t="s">
        <v>527</v>
      </c>
      <c r="O13" t="s">
        <v>528</v>
      </c>
      <c r="P13" t="s">
        <v>6638</v>
      </c>
      <c r="Q13" s="7" t="e" cm="1">
        <f t="array" ref="Q13">SUMPRODUCT(--ISNUMBER(FIND(#REF!, H13)),#REF!)</f>
        <v>#REF!</v>
      </c>
      <c r="R13" s="7" t="e">
        <f>VLOOKUP(P13,#REF!,2,FALSE)</f>
        <v>#REF!</v>
      </c>
      <c r="S13" s="8" t="e">
        <f t="shared" si="0"/>
        <v>#REF!</v>
      </c>
    </row>
    <row r="14" spans="1:19">
      <c r="A14">
        <v>45429.72200981481</v>
      </c>
      <c r="B14" t="s">
        <v>537</v>
      </c>
      <c r="C14" t="s">
        <v>538</v>
      </c>
      <c r="D14" t="s">
        <v>539</v>
      </c>
      <c r="E14" t="s">
        <v>540</v>
      </c>
      <c r="F14" t="s">
        <v>250</v>
      </c>
      <c r="G14" t="s">
        <v>195</v>
      </c>
      <c r="H14" t="s">
        <v>407</v>
      </c>
      <c r="I14" t="s">
        <v>229</v>
      </c>
      <c r="J14" t="s">
        <v>260</v>
      </c>
      <c r="K14" t="s">
        <v>230</v>
      </c>
      <c r="L14" t="s">
        <v>541</v>
      </c>
      <c r="M14" t="s">
        <v>542</v>
      </c>
      <c r="N14" t="s">
        <v>543</v>
      </c>
      <c r="O14" t="s">
        <v>199</v>
      </c>
      <c r="P14" t="s">
        <v>2603</v>
      </c>
      <c r="Q14" s="7" t="e" cm="1">
        <f t="array" ref="Q14">SUMPRODUCT(--ISNUMBER(FIND(#REF!, H14)),#REF!)</f>
        <v>#REF!</v>
      </c>
      <c r="R14" s="7" t="e">
        <f>VLOOKUP(P14,#REF!,2,FALSE)</f>
        <v>#REF!</v>
      </c>
      <c r="S14" s="8" t="e">
        <f t="shared" si="0"/>
        <v>#REF!</v>
      </c>
    </row>
    <row r="15" spans="1:19">
      <c r="A15">
        <v>45429.808759780091</v>
      </c>
      <c r="B15" t="s">
        <v>557</v>
      </c>
      <c r="C15" t="s">
        <v>558</v>
      </c>
      <c r="D15" t="s">
        <v>559</v>
      </c>
      <c r="E15" t="s">
        <v>560</v>
      </c>
      <c r="F15" t="s">
        <v>227</v>
      </c>
      <c r="G15" t="s">
        <v>72</v>
      </c>
      <c r="H15" t="s">
        <v>228</v>
      </c>
      <c r="I15" t="s">
        <v>260</v>
      </c>
      <c r="J15" t="s">
        <v>561</v>
      </c>
      <c r="K15" t="s">
        <v>230</v>
      </c>
      <c r="L15" t="s">
        <v>562</v>
      </c>
      <c r="M15" t="s">
        <v>563</v>
      </c>
      <c r="N15" t="s">
        <v>564</v>
      </c>
      <c r="O15" t="s">
        <v>565</v>
      </c>
      <c r="P15" t="s">
        <v>6639</v>
      </c>
      <c r="Q15" s="7" t="e" cm="1">
        <f t="array" ref="Q15">SUMPRODUCT(--ISNUMBER(FIND(#REF!, H15)),#REF!)</f>
        <v>#REF!</v>
      </c>
      <c r="R15" s="7" t="e">
        <f>VLOOKUP(P15,#REF!,2,FALSE)</f>
        <v>#REF!</v>
      </c>
      <c r="S15" s="8" t="e">
        <f t="shared" si="0"/>
        <v>#REF!</v>
      </c>
    </row>
    <row r="16" spans="1:19">
      <c r="A16">
        <v>45430.358614780096</v>
      </c>
      <c r="B16" t="s">
        <v>588</v>
      </c>
      <c r="C16" t="s">
        <v>589</v>
      </c>
      <c r="D16" t="s">
        <v>590</v>
      </c>
      <c r="E16" t="s">
        <v>591</v>
      </c>
      <c r="F16" t="s">
        <v>227</v>
      </c>
      <c r="G16" t="s">
        <v>72</v>
      </c>
      <c r="H16" t="s">
        <v>198</v>
      </c>
      <c r="I16" t="s">
        <v>260</v>
      </c>
      <c r="J16" t="s">
        <v>251</v>
      </c>
      <c r="K16" t="s">
        <v>230</v>
      </c>
      <c r="L16" t="s">
        <v>592</v>
      </c>
      <c r="M16" t="s">
        <v>593</v>
      </c>
      <c r="N16" t="s">
        <v>594</v>
      </c>
      <c r="O16" t="s">
        <v>595</v>
      </c>
      <c r="P16" t="s">
        <v>6640</v>
      </c>
      <c r="Q16" s="7" t="e" cm="1">
        <f t="array" ref="Q16">SUMPRODUCT(--ISNUMBER(FIND(#REF!, H16)),#REF!)</f>
        <v>#REF!</v>
      </c>
      <c r="R16" s="7" t="e">
        <f>VLOOKUP(P16,#REF!,2,FALSE)</f>
        <v>#REF!</v>
      </c>
      <c r="S16" s="8" t="e">
        <f t="shared" si="0"/>
        <v>#REF!</v>
      </c>
    </row>
    <row r="17" spans="1:19">
      <c r="A17">
        <v>45430.413842974536</v>
      </c>
      <c r="B17" t="s">
        <v>605</v>
      </c>
      <c r="C17" t="s">
        <v>606</v>
      </c>
      <c r="D17" t="s">
        <v>607</v>
      </c>
      <c r="E17" t="s">
        <v>608</v>
      </c>
      <c r="F17" t="s">
        <v>227</v>
      </c>
      <c r="G17" t="s">
        <v>166</v>
      </c>
      <c r="H17" t="s">
        <v>350</v>
      </c>
      <c r="I17" t="s">
        <v>229</v>
      </c>
      <c r="J17" t="s">
        <v>240</v>
      </c>
      <c r="K17" t="s">
        <v>261</v>
      </c>
      <c r="L17" t="s">
        <v>609</v>
      </c>
      <c r="M17" t="s">
        <v>610</v>
      </c>
      <c r="N17" t="s">
        <v>611</v>
      </c>
      <c r="O17" t="s">
        <v>612</v>
      </c>
      <c r="P17" t="s">
        <v>6641</v>
      </c>
      <c r="Q17" s="7" t="e" cm="1">
        <f t="array" ref="Q17">SUMPRODUCT(--ISNUMBER(FIND(#REF!, H17)),#REF!)</f>
        <v>#REF!</v>
      </c>
      <c r="R17" s="7" t="e">
        <f>VLOOKUP(P17,#REF!,2,FALSE)</f>
        <v>#REF!</v>
      </c>
      <c r="S17" s="8" t="e">
        <f t="shared" si="0"/>
        <v>#REF!</v>
      </c>
    </row>
    <row r="18" spans="1:19">
      <c r="A18">
        <v>45430.759214687496</v>
      </c>
      <c r="B18" t="s">
        <v>655</v>
      </c>
      <c r="C18" t="s">
        <v>656</v>
      </c>
      <c r="D18" t="s">
        <v>657</v>
      </c>
      <c r="E18" t="s">
        <v>658</v>
      </c>
      <c r="F18" t="s">
        <v>227</v>
      </c>
      <c r="G18" t="s">
        <v>191</v>
      </c>
      <c r="H18" t="s">
        <v>519</v>
      </c>
      <c r="I18" t="s">
        <v>229</v>
      </c>
      <c r="J18" t="s">
        <v>240</v>
      </c>
      <c r="K18" t="s">
        <v>230</v>
      </c>
      <c r="L18" t="s">
        <v>659</v>
      </c>
      <c r="M18" t="s">
        <v>660</v>
      </c>
      <c r="N18" t="s">
        <v>661</v>
      </c>
      <c r="O18" t="s">
        <v>662</v>
      </c>
      <c r="P18" t="s">
        <v>662</v>
      </c>
      <c r="Q18" s="7" t="e" cm="1">
        <f t="array" ref="Q18">SUMPRODUCT(--ISNUMBER(FIND(#REF!, H18)),#REF!)</f>
        <v>#REF!</v>
      </c>
      <c r="R18" s="7" t="e">
        <f>VLOOKUP(P18,#REF!,2,FALSE)</f>
        <v>#REF!</v>
      </c>
      <c r="S18" s="8" t="e">
        <f t="shared" si="0"/>
        <v>#REF!</v>
      </c>
    </row>
    <row r="19" spans="1:19">
      <c r="A19">
        <v>45430.901375254631</v>
      </c>
      <c r="B19" t="s">
        <v>663</v>
      </c>
      <c r="C19" t="s">
        <v>664</v>
      </c>
      <c r="D19" t="s">
        <v>665</v>
      </c>
      <c r="E19" t="s">
        <v>382</v>
      </c>
      <c r="F19" t="s">
        <v>227</v>
      </c>
      <c r="G19" t="s">
        <v>129</v>
      </c>
      <c r="H19" t="s">
        <v>519</v>
      </c>
      <c r="I19" t="s">
        <v>229</v>
      </c>
      <c r="J19" t="s">
        <v>240</v>
      </c>
      <c r="K19" t="s">
        <v>261</v>
      </c>
      <c r="L19" t="s">
        <v>666</v>
      </c>
      <c r="M19" t="s">
        <v>667</v>
      </c>
      <c r="N19" t="s">
        <v>668</v>
      </c>
      <c r="O19" t="s">
        <v>669</v>
      </c>
      <c r="P19" t="s">
        <v>6642</v>
      </c>
      <c r="Q19" s="7" t="e" cm="1">
        <f t="array" ref="Q19">SUMPRODUCT(--ISNUMBER(FIND(#REF!, H19)),#REF!)</f>
        <v>#REF!</v>
      </c>
      <c r="R19" s="7" t="e">
        <f>VLOOKUP(P19,#REF!,2,FALSE)</f>
        <v>#REF!</v>
      </c>
      <c r="S19" s="8" t="e">
        <f t="shared" si="0"/>
        <v>#REF!</v>
      </c>
    </row>
    <row r="20" spans="1:19">
      <c r="A20">
        <v>45431.662066516205</v>
      </c>
      <c r="B20" t="s">
        <v>729</v>
      </c>
      <c r="C20" t="s">
        <v>730</v>
      </c>
      <c r="D20" t="s">
        <v>731</v>
      </c>
      <c r="E20" t="s">
        <v>732</v>
      </c>
      <c r="F20" t="s">
        <v>250</v>
      </c>
      <c r="G20" t="s">
        <v>72</v>
      </c>
      <c r="H20" t="s">
        <v>301</v>
      </c>
      <c r="I20" t="s">
        <v>260</v>
      </c>
      <c r="J20" t="s">
        <v>251</v>
      </c>
      <c r="K20" t="s">
        <v>383</v>
      </c>
      <c r="L20" t="s">
        <v>240</v>
      </c>
      <c r="M20" t="s">
        <v>733</v>
      </c>
      <c r="N20" t="s">
        <v>734</v>
      </c>
      <c r="O20" t="s">
        <v>240</v>
      </c>
      <c r="P20" t="s">
        <v>2603</v>
      </c>
      <c r="Q20" s="7" t="e" cm="1">
        <f t="array" ref="Q20">SUMPRODUCT(--ISNUMBER(FIND(#REF!, H20)),#REF!)</f>
        <v>#REF!</v>
      </c>
      <c r="R20" s="7" t="e">
        <f>VLOOKUP(P20,#REF!,2,FALSE)</f>
        <v>#REF!</v>
      </c>
      <c r="S20" s="8" t="e">
        <f t="shared" si="0"/>
        <v>#REF!</v>
      </c>
    </row>
    <row r="21" spans="1:19">
      <c r="A21">
        <v>45431.822841018518</v>
      </c>
      <c r="B21" t="s">
        <v>735</v>
      </c>
      <c r="C21" t="s">
        <v>736</v>
      </c>
      <c r="D21" t="s">
        <v>737</v>
      </c>
      <c r="E21" t="s">
        <v>738</v>
      </c>
      <c r="F21" t="s">
        <v>227</v>
      </c>
      <c r="G21" t="s">
        <v>144</v>
      </c>
      <c r="H21" t="s">
        <v>259</v>
      </c>
      <c r="I21" t="s">
        <v>260</v>
      </c>
      <c r="J21" t="s">
        <v>229</v>
      </c>
      <c r="K21" t="s">
        <v>230</v>
      </c>
      <c r="L21" t="s">
        <v>739</v>
      </c>
      <c r="M21" t="s">
        <v>740</v>
      </c>
      <c r="N21" t="s">
        <v>741</v>
      </c>
      <c r="O21" t="s">
        <v>742</v>
      </c>
      <c r="P21" t="s">
        <v>6643</v>
      </c>
      <c r="Q21" s="7" t="e" cm="1">
        <f t="array" ref="Q21">SUMPRODUCT(--ISNUMBER(FIND(#REF!, H21)),#REF!)</f>
        <v>#REF!</v>
      </c>
      <c r="R21" s="7" t="e">
        <f>VLOOKUP(P21,#REF!,2,FALSE)</f>
        <v>#REF!</v>
      </c>
      <c r="S21" s="8" t="e">
        <f t="shared" si="0"/>
        <v>#REF!</v>
      </c>
    </row>
    <row r="22" spans="1:19">
      <c r="A22">
        <v>45431.890955474533</v>
      </c>
      <c r="B22" t="s">
        <v>750</v>
      </c>
      <c r="C22" t="s">
        <v>751</v>
      </c>
      <c r="D22" t="s">
        <v>752</v>
      </c>
      <c r="E22" t="s">
        <v>375</v>
      </c>
      <c r="F22" t="s">
        <v>227</v>
      </c>
      <c r="G22" t="s">
        <v>164</v>
      </c>
      <c r="H22" t="s">
        <v>259</v>
      </c>
      <c r="I22" t="s">
        <v>260</v>
      </c>
      <c r="J22" t="s">
        <v>251</v>
      </c>
      <c r="K22" t="s">
        <v>261</v>
      </c>
      <c r="L22" t="s">
        <v>753</v>
      </c>
      <c r="M22" t="s">
        <v>754</v>
      </c>
      <c r="N22" t="s">
        <v>755</v>
      </c>
      <c r="O22" t="s">
        <v>756</v>
      </c>
      <c r="P22" t="s">
        <v>6644</v>
      </c>
      <c r="Q22" s="7" t="e" cm="1">
        <f t="array" ref="Q22">SUMPRODUCT(--ISNUMBER(FIND(#REF!, H22)),#REF!)</f>
        <v>#REF!</v>
      </c>
      <c r="R22" s="7" t="e">
        <f>VLOOKUP(P22,#REF!,2,FALSE)</f>
        <v>#REF!</v>
      </c>
      <c r="S22" s="8" t="e">
        <f t="shared" si="0"/>
        <v>#REF!</v>
      </c>
    </row>
    <row r="23" spans="1:19">
      <c r="A23">
        <v>45432.508312337959</v>
      </c>
      <c r="B23" t="s">
        <v>765</v>
      </c>
      <c r="C23" t="s">
        <v>766</v>
      </c>
      <c r="D23" t="s">
        <v>767</v>
      </c>
      <c r="E23" t="s">
        <v>768</v>
      </c>
      <c r="F23" t="s">
        <v>250</v>
      </c>
      <c r="G23" t="s">
        <v>129</v>
      </c>
      <c r="H23" t="s">
        <v>259</v>
      </c>
      <c r="I23" t="s">
        <v>229</v>
      </c>
      <c r="J23" t="s">
        <v>240</v>
      </c>
      <c r="K23" t="s">
        <v>230</v>
      </c>
      <c r="L23" t="s">
        <v>769</v>
      </c>
      <c r="M23" t="s">
        <v>770</v>
      </c>
      <c r="N23" t="s">
        <v>771</v>
      </c>
      <c r="O23" t="s">
        <v>240</v>
      </c>
      <c r="P23" t="s">
        <v>2603</v>
      </c>
      <c r="Q23" s="7" t="e" cm="1">
        <f t="array" ref="Q23">SUMPRODUCT(--ISNUMBER(FIND(#REF!, H23)),#REF!)</f>
        <v>#REF!</v>
      </c>
      <c r="R23" s="7" t="e">
        <f>VLOOKUP(P23,#REF!,2,FALSE)</f>
        <v>#REF!</v>
      </c>
      <c r="S23" s="8" t="e">
        <f t="shared" si="0"/>
        <v>#REF!</v>
      </c>
    </row>
    <row r="24" spans="1:19">
      <c r="A24">
        <v>45433.547944976854</v>
      </c>
      <c r="B24" t="s">
        <v>799</v>
      </c>
      <c r="C24" t="s">
        <v>800</v>
      </c>
      <c r="D24" t="s">
        <v>801</v>
      </c>
      <c r="E24" t="s">
        <v>802</v>
      </c>
      <c r="F24" t="s">
        <v>250</v>
      </c>
      <c r="G24" t="s">
        <v>144</v>
      </c>
      <c r="H24" t="s">
        <v>495</v>
      </c>
      <c r="I24" t="s">
        <v>260</v>
      </c>
      <c r="J24" t="s">
        <v>229</v>
      </c>
      <c r="K24" t="s">
        <v>230</v>
      </c>
      <c r="L24" t="s">
        <v>803</v>
      </c>
      <c r="M24" t="s">
        <v>804</v>
      </c>
      <c r="N24" t="s">
        <v>805</v>
      </c>
      <c r="O24" t="s">
        <v>806</v>
      </c>
      <c r="P24" t="s">
        <v>6645</v>
      </c>
      <c r="Q24" s="7" t="e" cm="1">
        <f t="array" ref="Q24">SUMPRODUCT(--ISNUMBER(FIND(#REF!, H24)),#REF!)</f>
        <v>#REF!</v>
      </c>
      <c r="R24" s="7" t="e">
        <f>VLOOKUP(P24,#REF!,2,FALSE)</f>
        <v>#REF!</v>
      </c>
      <c r="S24" s="8" t="e">
        <f t="shared" si="0"/>
        <v>#REF!</v>
      </c>
    </row>
    <row r="25" spans="1:19">
      <c r="A25">
        <v>45433.603562581018</v>
      </c>
      <c r="B25" t="s">
        <v>807</v>
      </c>
      <c r="C25" t="s">
        <v>808</v>
      </c>
      <c r="D25" t="s">
        <v>809</v>
      </c>
      <c r="E25" t="s">
        <v>810</v>
      </c>
      <c r="F25" t="s">
        <v>250</v>
      </c>
      <c r="G25" t="s">
        <v>42</v>
      </c>
      <c r="H25" t="s">
        <v>228</v>
      </c>
      <c r="I25" t="s">
        <v>260</v>
      </c>
      <c r="J25" t="s">
        <v>229</v>
      </c>
      <c r="K25" t="s">
        <v>261</v>
      </c>
      <c r="L25" t="s">
        <v>811</v>
      </c>
      <c r="M25" t="s">
        <v>812</v>
      </c>
      <c r="N25" t="s">
        <v>813</v>
      </c>
      <c r="O25" t="s">
        <v>595</v>
      </c>
      <c r="P25" t="s">
        <v>6640</v>
      </c>
      <c r="Q25" s="7" t="e" cm="1">
        <f t="array" ref="Q25">SUMPRODUCT(--ISNUMBER(FIND(#REF!, H25)),#REF!)</f>
        <v>#REF!</v>
      </c>
      <c r="R25" s="7" t="e">
        <f>VLOOKUP(P25,#REF!,2,FALSE)</f>
        <v>#REF!</v>
      </c>
      <c r="S25" s="8" t="e">
        <f t="shared" si="0"/>
        <v>#REF!</v>
      </c>
    </row>
    <row r="26" spans="1:19">
      <c r="A26">
        <v>45433.722442488426</v>
      </c>
      <c r="B26" t="s">
        <v>820</v>
      </c>
      <c r="C26" t="s">
        <v>821</v>
      </c>
      <c r="D26" t="s">
        <v>822</v>
      </c>
      <c r="E26" t="s">
        <v>823</v>
      </c>
      <c r="F26" t="s">
        <v>227</v>
      </c>
      <c r="G26" t="s">
        <v>824</v>
      </c>
      <c r="H26" t="s">
        <v>825</v>
      </c>
      <c r="I26" t="s">
        <v>260</v>
      </c>
      <c r="J26" t="s">
        <v>776</v>
      </c>
      <c r="K26" t="s">
        <v>261</v>
      </c>
      <c r="L26" t="s">
        <v>826</v>
      </c>
      <c r="M26" t="s">
        <v>827</v>
      </c>
      <c r="N26" t="s">
        <v>828</v>
      </c>
      <c r="O26" t="s">
        <v>829</v>
      </c>
      <c r="P26" t="s">
        <v>2269</v>
      </c>
      <c r="Q26" s="7" t="e" cm="1">
        <f t="array" ref="Q26">SUMPRODUCT(--ISNUMBER(FIND(#REF!, H26)),#REF!)</f>
        <v>#REF!</v>
      </c>
      <c r="R26" s="7" t="e">
        <f>VLOOKUP(P26,#REF!,2,FALSE)</f>
        <v>#REF!</v>
      </c>
      <c r="S26" s="8" t="e">
        <f t="shared" si="0"/>
        <v>#REF!</v>
      </c>
    </row>
    <row r="27" spans="1:19">
      <c r="A27">
        <v>45434.624174976852</v>
      </c>
      <c r="B27" t="s">
        <v>852</v>
      </c>
      <c r="C27" t="s">
        <v>853</v>
      </c>
      <c r="D27" t="s">
        <v>854</v>
      </c>
      <c r="E27" t="s">
        <v>855</v>
      </c>
      <c r="F27" t="s">
        <v>227</v>
      </c>
      <c r="G27" t="s">
        <v>42</v>
      </c>
      <c r="H27" t="s">
        <v>198</v>
      </c>
      <c r="I27" t="s">
        <v>240</v>
      </c>
      <c r="J27" t="s">
        <v>240</v>
      </c>
      <c r="K27" t="s">
        <v>230</v>
      </c>
      <c r="L27" t="s">
        <v>856</v>
      </c>
      <c r="M27" t="s">
        <v>857</v>
      </c>
      <c r="N27" t="s">
        <v>858</v>
      </c>
      <c r="O27" t="s">
        <v>859</v>
      </c>
      <c r="P27" t="s">
        <v>6646</v>
      </c>
      <c r="Q27" s="7" t="e" cm="1">
        <f t="array" ref="Q27">SUMPRODUCT(--ISNUMBER(FIND(#REF!, H27)),#REF!)</f>
        <v>#REF!</v>
      </c>
      <c r="R27" s="7" t="e">
        <f>VLOOKUP(P27,#REF!,2,FALSE)</f>
        <v>#REF!</v>
      </c>
      <c r="S27" s="8" t="e">
        <f t="shared" si="0"/>
        <v>#REF!</v>
      </c>
    </row>
    <row r="28" spans="1:19">
      <c r="A28">
        <v>45434.633988159723</v>
      </c>
      <c r="B28" t="s">
        <v>432</v>
      </c>
      <c r="C28" t="s">
        <v>433</v>
      </c>
      <c r="D28" t="s">
        <v>434</v>
      </c>
      <c r="E28" t="s">
        <v>918</v>
      </c>
      <c r="F28" t="s">
        <v>227</v>
      </c>
      <c r="G28" t="s">
        <v>176</v>
      </c>
      <c r="H28" t="s">
        <v>259</v>
      </c>
      <c r="I28" t="s">
        <v>229</v>
      </c>
      <c r="J28" t="s">
        <v>240</v>
      </c>
      <c r="K28" t="s">
        <v>230</v>
      </c>
      <c r="L28" t="s">
        <v>512</v>
      </c>
      <c r="M28" t="s">
        <v>919</v>
      </c>
      <c r="N28" t="s">
        <v>920</v>
      </c>
      <c r="O28" t="s">
        <v>921</v>
      </c>
      <c r="P28" t="s">
        <v>6648</v>
      </c>
      <c r="Q28" s="7" t="e" cm="1">
        <f t="array" ref="Q28">SUMPRODUCT(--ISNUMBER(FIND(#REF!, H28)),#REF!)</f>
        <v>#REF!</v>
      </c>
      <c r="R28" s="7" t="e">
        <f>VLOOKUP(P28,#REF!,2,FALSE)</f>
        <v>#REF!</v>
      </c>
      <c r="S28" s="8" t="e">
        <f t="shared" si="0"/>
        <v>#REF!</v>
      </c>
    </row>
    <row r="29" spans="1:19">
      <c r="A29">
        <v>45434.635600104171</v>
      </c>
      <c r="B29" t="s">
        <v>925</v>
      </c>
      <c r="C29" t="s">
        <v>926</v>
      </c>
      <c r="D29" t="s">
        <v>927</v>
      </c>
      <c r="E29" t="s">
        <v>928</v>
      </c>
      <c r="F29" t="s">
        <v>227</v>
      </c>
      <c r="G29" t="s">
        <v>164</v>
      </c>
      <c r="H29" t="s">
        <v>228</v>
      </c>
      <c r="I29" t="s">
        <v>240</v>
      </c>
      <c r="J29" t="s">
        <v>260</v>
      </c>
      <c r="K29" t="s">
        <v>261</v>
      </c>
      <c r="L29" t="s">
        <v>929</v>
      </c>
      <c r="M29" t="s">
        <v>930</v>
      </c>
      <c r="N29" t="s">
        <v>931</v>
      </c>
      <c r="O29" t="s">
        <v>296</v>
      </c>
      <c r="P29" t="s">
        <v>3117</v>
      </c>
      <c r="Q29" s="7" t="e" cm="1">
        <f t="array" ref="Q29">SUMPRODUCT(--ISNUMBER(FIND(#REF!, H29)),#REF!)</f>
        <v>#REF!</v>
      </c>
      <c r="R29" s="7" t="e">
        <f>VLOOKUP(P29,#REF!,2,FALSE)</f>
        <v>#REF!</v>
      </c>
      <c r="S29" s="8" t="e">
        <f t="shared" si="0"/>
        <v>#REF!</v>
      </c>
    </row>
    <row r="30" spans="1:19">
      <c r="A30">
        <v>45434.642991828703</v>
      </c>
      <c r="B30" t="s">
        <v>974</v>
      </c>
      <c r="C30" t="s">
        <v>975</v>
      </c>
      <c r="D30" t="s">
        <v>976</v>
      </c>
      <c r="E30" t="s">
        <v>977</v>
      </c>
      <c r="F30" t="s">
        <v>227</v>
      </c>
      <c r="G30" t="s">
        <v>91</v>
      </c>
      <c r="H30" t="s">
        <v>228</v>
      </c>
      <c r="I30" t="s">
        <v>251</v>
      </c>
      <c r="J30" t="s">
        <v>260</v>
      </c>
      <c r="K30" t="s">
        <v>367</v>
      </c>
      <c r="L30" t="s">
        <v>978</v>
      </c>
      <c r="M30" t="s">
        <v>979</v>
      </c>
      <c r="N30" t="s">
        <v>979</v>
      </c>
      <c r="O30" t="s">
        <v>201</v>
      </c>
      <c r="P30" t="s">
        <v>6649</v>
      </c>
      <c r="Q30" s="7" t="e" cm="1">
        <f t="array" ref="Q30">SUMPRODUCT(--ISNUMBER(FIND(#REF!, H30)),#REF!)</f>
        <v>#REF!</v>
      </c>
      <c r="R30" s="7" t="e">
        <f>VLOOKUP(P30,#REF!,2,FALSE)</f>
        <v>#REF!</v>
      </c>
      <c r="S30" s="8" t="e">
        <f t="shared" si="0"/>
        <v>#REF!</v>
      </c>
    </row>
    <row r="31" spans="1:19">
      <c r="A31">
        <v>45434.654705057867</v>
      </c>
      <c r="B31" t="s">
        <v>1013</v>
      </c>
      <c r="C31" t="s">
        <v>1014</v>
      </c>
      <c r="D31" t="s">
        <v>1015</v>
      </c>
      <c r="E31" t="s">
        <v>1016</v>
      </c>
      <c r="F31" t="s">
        <v>227</v>
      </c>
      <c r="G31" t="s">
        <v>61</v>
      </c>
      <c r="H31" t="s">
        <v>301</v>
      </c>
      <c r="I31" t="s">
        <v>251</v>
      </c>
      <c r="J31" t="s">
        <v>240</v>
      </c>
      <c r="K31" t="s">
        <v>230</v>
      </c>
      <c r="L31" t="s">
        <v>1017</v>
      </c>
      <c r="M31" t="s">
        <v>1018</v>
      </c>
      <c r="N31" t="s">
        <v>1019</v>
      </c>
      <c r="O31" t="s">
        <v>240</v>
      </c>
      <c r="P31" t="s">
        <v>2603</v>
      </c>
      <c r="Q31" s="7" t="e" cm="1">
        <f t="array" ref="Q31">SUMPRODUCT(--ISNUMBER(FIND(#REF!, H31)),#REF!)</f>
        <v>#REF!</v>
      </c>
      <c r="R31" s="7" t="e">
        <f>VLOOKUP(P31,#REF!,2,FALSE)</f>
        <v>#REF!</v>
      </c>
      <c r="S31" s="8" t="e">
        <f t="shared" si="0"/>
        <v>#REF!</v>
      </c>
    </row>
    <row r="32" spans="1:19">
      <c r="A32">
        <v>45434.655813055557</v>
      </c>
      <c r="B32" t="s">
        <v>1032</v>
      </c>
      <c r="C32" t="s">
        <v>1033</v>
      </c>
      <c r="D32" t="s">
        <v>1034</v>
      </c>
      <c r="E32" t="s">
        <v>1035</v>
      </c>
      <c r="F32" t="s">
        <v>250</v>
      </c>
      <c r="G32" t="s">
        <v>168</v>
      </c>
      <c r="H32" t="s">
        <v>198</v>
      </c>
      <c r="I32" t="s">
        <v>229</v>
      </c>
      <c r="J32" t="s">
        <v>260</v>
      </c>
      <c r="K32" t="s">
        <v>230</v>
      </c>
      <c r="L32" t="s">
        <v>1036</v>
      </c>
      <c r="M32" t="s">
        <v>1037</v>
      </c>
      <c r="N32" t="s">
        <v>1038</v>
      </c>
      <c r="O32" t="s">
        <v>1039</v>
      </c>
      <c r="P32" t="s">
        <v>6650</v>
      </c>
      <c r="Q32" s="7" t="e" cm="1">
        <f t="array" ref="Q32">SUMPRODUCT(--ISNUMBER(FIND(#REF!, H32)),#REF!)</f>
        <v>#REF!</v>
      </c>
      <c r="R32" s="7" t="e">
        <f>VLOOKUP(P32,#REF!,2,FALSE)</f>
        <v>#REF!</v>
      </c>
      <c r="S32" s="8" t="e">
        <f t="shared" si="0"/>
        <v>#REF!</v>
      </c>
    </row>
    <row r="33" spans="1:19">
      <c r="A33">
        <v>45434.65954335648</v>
      </c>
      <c r="B33" t="s">
        <v>1061</v>
      </c>
      <c r="C33" t="s">
        <v>1062</v>
      </c>
      <c r="D33" t="s">
        <v>1063</v>
      </c>
      <c r="E33" t="s">
        <v>1064</v>
      </c>
      <c r="F33" t="s">
        <v>227</v>
      </c>
      <c r="G33" t="s">
        <v>60</v>
      </c>
      <c r="H33" t="s">
        <v>519</v>
      </c>
      <c r="I33" t="s">
        <v>229</v>
      </c>
      <c r="J33" t="s">
        <v>561</v>
      </c>
      <c r="K33" t="s">
        <v>261</v>
      </c>
      <c r="L33" t="s">
        <v>1065</v>
      </c>
      <c r="M33" t="s">
        <v>1066</v>
      </c>
      <c r="N33" t="s">
        <v>1067</v>
      </c>
      <c r="O33" t="s">
        <v>712</v>
      </c>
      <c r="P33" t="s">
        <v>2269</v>
      </c>
      <c r="Q33" s="7" t="e" cm="1">
        <f t="array" ref="Q33">SUMPRODUCT(--ISNUMBER(FIND(#REF!, H33)),#REF!)</f>
        <v>#REF!</v>
      </c>
      <c r="R33" s="7" t="e">
        <f>VLOOKUP(P33,#REF!,2,FALSE)</f>
        <v>#REF!</v>
      </c>
      <c r="S33" s="8" t="e">
        <f t="shared" si="0"/>
        <v>#REF!</v>
      </c>
    </row>
    <row r="34" spans="1:19">
      <c r="A34">
        <v>45434.665198541668</v>
      </c>
      <c r="B34" t="s">
        <v>1086</v>
      </c>
      <c r="C34" t="s">
        <v>1087</v>
      </c>
      <c r="D34" t="s">
        <v>1088</v>
      </c>
      <c r="E34" t="s">
        <v>1089</v>
      </c>
      <c r="F34" t="s">
        <v>227</v>
      </c>
      <c r="G34" t="s">
        <v>191</v>
      </c>
      <c r="H34" t="s">
        <v>198</v>
      </c>
      <c r="I34" t="s">
        <v>229</v>
      </c>
      <c r="J34" t="s">
        <v>240</v>
      </c>
      <c r="K34" t="s">
        <v>230</v>
      </c>
      <c r="L34" t="s">
        <v>1090</v>
      </c>
      <c r="M34" t="s">
        <v>1091</v>
      </c>
      <c r="N34" t="s">
        <v>1092</v>
      </c>
      <c r="O34" t="s">
        <v>1093</v>
      </c>
      <c r="P34" t="s">
        <v>2269</v>
      </c>
      <c r="Q34" s="7" t="e" cm="1">
        <f t="array" ref="Q34">SUMPRODUCT(--ISNUMBER(FIND(#REF!, H34)),#REF!)</f>
        <v>#REF!</v>
      </c>
      <c r="R34" s="7" t="e">
        <f>VLOOKUP(P34,#REF!,2,FALSE)</f>
        <v>#REF!</v>
      </c>
      <c r="S34" s="8" t="e">
        <f t="shared" si="0"/>
        <v>#REF!</v>
      </c>
    </row>
    <row r="35" spans="1:19">
      <c r="A35">
        <v>45434.666394178239</v>
      </c>
      <c r="B35" t="s">
        <v>1101</v>
      </c>
      <c r="C35" t="s">
        <v>1102</v>
      </c>
      <c r="D35" t="s">
        <v>1103</v>
      </c>
      <c r="E35" t="s">
        <v>1104</v>
      </c>
      <c r="F35" t="s">
        <v>250</v>
      </c>
      <c r="G35" t="s">
        <v>164</v>
      </c>
      <c r="H35" t="s">
        <v>228</v>
      </c>
      <c r="I35" t="s">
        <v>260</v>
      </c>
      <c r="J35" t="s">
        <v>229</v>
      </c>
      <c r="K35" t="s">
        <v>230</v>
      </c>
      <c r="L35" t="s">
        <v>1105</v>
      </c>
      <c r="M35" t="s">
        <v>1106</v>
      </c>
      <c r="N35" t="s">
        <v>1107</v>
      </c>
      <c r="O35" t="s">
        <v>296</v>
      </c>
      <c r="P35" t="s">
        <v>3117</v>
      </c>
      <c r="Q35" s="7" t="e" cm="1">
        <f t="array" ref="Q35">SUMPRODUCT(--ISNUMBER(FIND(#REF!, H35)),#REF!)</f>
        <v>#REF!</v>
      </c>
      <c r="R35" s="7" t="e">
        <f>VLOOKUP(P35,#REF!,2,FALSE)</f>
        <v>#REF!</v>
      </c>
      <c r="S35" s="8" t="e">
        <f t="shared" si="0"/>
        <v>#REF!</v>
      </c>
    </row>
    <row r="36" spans="1:19">
      <c r="A36">
        <v>45434.667833599538</v>
      </c>
      <c r="B36" t="s">
        <v>1108</v>
      </c>
      <c r="C36" t="s">
        <v>1109</v>
      </c>
      <c r="D36" t="s">
        <v>1110</v>
      </c>
      <c r="E36" t="s">
        <v>421</v>
      </c>
      <c r="F36" t="s">
        <v>227</v>
      </c>
      <c r="G36" t="s">
        <v>60</v>
      </c>
      <c r="H36" t="s">
        <v>228</v>
      </c>
      <c r="I36" t="s">
        <v>260</v>
      </c>
      <c r="J36" t="s">
        <v>229</v>
      </c>
      <c r="K36" t="s">
        <v>261</v>
      </c>
      <c r="L36" t="s">
        <v>1111</v>
      </c>
      <c r="M36" t="s">
        <v>1112</v>
      </c>
      <c r="N36" t="s">
        <v>1113</v>
      </c>
      <c r="O36" t="s">
        <v>1114</v>
      </c>
      <c r="P36" t="s">
        <v>6651</v>
      </c>
      <c r="Q36" s="7" t="e" cm="1">
        <f t="array" ref="Q36">SUMPRODUCT(--ISNUMBER(FIND(#REF!, H36)),#REF!)</f>
        <v>#REF!</v>
      </c>
      <c r="R36" s="7" t="e">
        <f>VLOOKUP(P36,#REF!,2,FALSE)</f>
        <v>#REF!</v>
      </c>
      <c r="S36" s="8" t="e">
        <f t="shared" si="0"/>
        <v>#REF!</v>
      </c>
    </row>
    <row r="37" spans="1:19">
      <c r="A37">
        <v>45434.688325856478</v>
      </c>
      <c r="B37" t="s">
        <v>1217</v>
      </c>
      <c r="C37" t="s">
        <v>1218</v>
      </c>
      <c r="D37" t="s">
        <v>1219</v>
      </c>
      <c r="E37" t="s">
        <v>375</v>
      </c>
      <c r="F37" t="s">
        <v>227</v>
      </c>
      <c r="G37" t="s">
        <v>72</v>
      </c>
      <c r="H37" t="s">
        <v>228</v>
      </c>
      <c r="I37" t="s">
        <v>240</v>
      </c>
      <c r="J37" t="s">
        <v>260</v>
      </c>
      <c r="K37" t="s">
        <v>261</v>
      </c>
      <c r="L37" t="s">
        <v>1220</v>
      </c>
      <c r="M37" t="s">
        <v>1221</v>
      </c>
      <c r="N37" t="s">
        <v>1222</v>
      </c>
      <c r="O37" t="s">
        <v>595</v>
      </c>
      <c r="P37" t="s">
        <v>6640</v>
      </c>
      <c r="Q37" s="7" t="e" cm="1">
        <f t="array" ref="Q37">SUMPRODUCT(--ISNUMBER(FIND(#REF!, H37)),#REF!)</f>
        <v>#REF!</v>
      </c>
      <c r="R37" s="7" t="e">
        <f>VLOOKUP(P37,#REF!,2,FALSE)</f>
        <v>#REF!</v>
      </c>
      <c r="S37" s="8" t="e">
        <f t="shared" si="0"/>
        <v>#REF!</v>
      </c>
    </row>
    <row r="38" spans="1:19">
      <c r="A38">
        <v>45434.696455185185</v>
      </c>
      <c r="B38" t="s">
        <v>1252</v>
      </c>
      <c r="C38" t="s">
        <v>1253</v>
      </c>
      <c r="D38" t="s">
        <v>1254</v>
      </c>
      <c r="E38" t="s">
        <v>1255</v>
      </c>
      <c r="F38" t="s">
        <v>227</v>
      </c>
      <c r="G38" t="s">
        <v>24</v>
      </c>
      <c r="H38" t="s">
        <v>984</v>
      </c>
      <c r="I38" t="s">
        <v>229</v>
      </c>
      <c r="J38" t="s">
        <v>240</v>
      </c>
      <c r="K38" t="s">
        <v>230</v>
      </c>
      <c r="L38" t="s">
        <v>1256</v>
      </c>
      <c r="M38" t="s">
        <v>1257</v>
      </c>
      <c r="N38" t="s">
        <v>1258</v>
      </c>
      <c r="O38" t="s">
        <v>1259</v>
      </c>
      <c r="P38" t="s">
        <v>6652</v>
      </c>
      <c r="Q38" s="7" t="e" cm="1">
        <f t="array" ref="Q38">SUMPRODUCT(--ISNUMBER(FIND(#REF!, H38)),#REF!)</f>
        <v>#REF!</v>
      </c>
      <c r="R38" s="7" t="e">
        <f>VLOOKUP(P38,#REF!,2,FALSE)</f>
        <v>#REF!</v>
      </c>
      <c r="S38" s="8" t="e">
        <f t="shared" si="0"/>
        <v>#REF!</v>
      </c>
    </row>
    <row r="39" spans="1:19">
      <c r="A39">
        <v>45434.708076331022</v>
      </c>
      <c r="B39" t="s">
        <v>305</v>
      </c>
      <c r="C39" t="s">
        <v>1266</v>
      </c>
      <c r="D39" t="s">
        <v>1267</v>
      </c>
      <c r="E39" t="s">
        <v>308</v>
      </c>
      <c r="F39" t="s">
        <v>227</v>
      </c>
      <c r="G39" t="s">
        <v>42</v>
      </c>
      <c r="H39" t="s">
        <v>228</v>
      </c>
      <c r="I39" t="s">
        <v>251</v>
      </c>
      <c r="J39" t="s">
        <v>229</v>
      </c>
      <c r="K39" t="s">
        <v>230</v>
      </c>
      <c r="L39" t="s">
        <v>1268</v>
      </c>
      <c r="M39" t="s">
        <v>1269</v>
      </c>
      <c r="N39" t="s">
        <v>1270</v>
      </c>
      <c r="O39" t="s">
        <v>712</v>
      </c>
      <c r="P39" t="s">
        <v>2269</v>
      </c>
      <c r="Q39" s="7" t="e" cm="1">
        <f t="array" ref="Q39">SUMPRODUCT(--ISNUMBER(FIND(#REF!, H39)),#REF!)</f>
        <v>#REF!</v>
      </c>
      <c r="R39" s="7" t="e">
        <f>VLOOKUP(P39,#REF!,2,FALSE)</f>
        <v>#REF!</v>
      </c>
      <c r="S39" s="8" t="e">
        <f t="shared" si="0"/>
        <v>#REF!</v>
      </c>
    </row>
    <row r="40" spans="1:19">
      <c r="A40">
        <v>45434.726861712959</v>
      </c>
      <c r="B40" t="s">
        <v>1326</v>
      </c>
      <c r="C40" t="s">
        <v>1327</v>
      </c>
      <c r="D40" t="s">
        <v>1328</v>
      </c>
      <c r="E40" t="s">
        <v>1329</v>
      </c>
      <c r="F40" t="s">
        <v>227</v>
      </c>
      <c r="G40" t="s">
        <v>117</v>
      </c>
      <c r="H40" t="s">
        <v>1330</v>
      </c>
      <c r="I40" t="s">
        <v>251</v>
      </c>
      <c r="J40" t="s">
        <v>260</v>
      </c>
      <c r="K40" t="s">
        <v>261</v>
      </c>
      <c r="L40" t="s">
        <v>1331</v>
      </c>
      <c r="M40" t="s">
        <v>1332</v>
      </c>
      <c r="N40" t="s">
        <v>1333</v>
      </c>
      <c r="O40" t="s">
        <v>712</v>
      </c>
      <c r="P40" t="s">
        <v>2269</v>
      </c>
      <c r="Q40" s="7" t="e" cm="1">
        <f t="array" ref="Q40">SUMPRODUCT(--ISNUMBER(FIND(#REF!, H40)),#REF!)</f>
        <v>#REF!</v>
      </c>
      <c r="R40" s="7" t="e">
        <f>VLOOKUP(P40,#REF!,2,FALSE)</f>
        <v>#REF!</v>
      </c>
      <c r="S40" s="8" t="e">
        <f t="shared" si="0"/>
        <v>#REF!</v>
      </c>
    </row>
    <row r="41" spans="1:19">
      <c r="A41">
        <v>45434.728603194446</v>
      </c>
      <c r="B41" t="s">
        <v>1341</v>
      </c>
      <c r="C41" t="s">
        <v>1342</v>
      </c>
      <c r="D41" t="s">
        <v>1343</v>
      </c>
      <c r="E41" t="s">
        <v>1344</v>
      </c>
      <c r="F41" t="s">
        <v>227</v>
      </c>
      <c r="G41" t="s">
        <v>191</v>
      </c>
      <c r="H41" t="s">
        <v>228</v>
      </c>
      <c r="I41" t="s">
        <v>229</v>
      </c>
      <c r="J41" t="s">
        <v>240</v>
      </c>
      <c r="K41" t="s">
        <v>230</v>
      </c>
      <c r="L41" t="s">
        <v>1345</v>
      </c>
      <c r="M41" t="s">
        <v>1346</v>
      </c>
      <c r="N41" t="s">
        <v>1347</v>
      </c>
      <c r="O41" t="s">
        <v>1348</v>
      </c>
      <c r="P41" t="s">
        <v>6653</v>
      </c>
      <c r="Q41" s="7" t="e" cm="1">
        <f t="array" ref="Q41">SUMPRODUCT(--ISNUMBER(FIND(#REF!, H41)),#REF!)</f>
        <v>#REF!</v>
      </c>
      <c r="R41" s="7" t="e">
        <f>VLOOKUP(P41,#REF!,2,FALSE)</f>
        <v>#REF!</v>
      </c>
      <c r="S41" s="8" t="e">
        <f t="shared" si="0"/>
        <v>#REF!</v>
      </c>
    </row>
    <row r="42" spans="1:19">
      <c r="A42">
        <v>45434.733566898147</v>
      </c>
      <c r="B42" t="s">
        <v>1369</v>
      </c>
      <c r="C42" t="s">
        <v>1370</v>
      </c>
      <c r="D42" t="s">
        <v>1371</v>
      </c>
      <c r="E42" t="s">
        <v>1372</v>
      </c>
      <c r="F42" t="s">
        <v>227</v>
      </c>
      <c r="G42" t="s">
        <v>166</v>
      </c>
      <c r="H42" t="s">
        <v>228</v>
      </c>
      <c r="I42" t="s">
        <v>260</v>
      </c>
      <c r="J42" t="s">
        <v>260</v>
      </c>
      <c r="K42" t="s">
        <v>230</v>
      </c>
      <c r="L42" t="s">
        <v>1373</v>
      </c>
      <c r="M42" t="s">
        <v>1374</v>
      </c>
      <c r="N42" t="s">
        <v>1375</v>
      </c>
      <c r="O42" t="s">
        <v>662</v>
      </c>
      <c r="P42" t="s">
        <v>662</v>
      </c>
      <c r="Q42" s="7" t="e" cm="1">
        <f t="array" ref="Q42">SUMPRODUCT(--ISNUMBER(FIND(#REF!, H42)),#REF!)</f>
        <v>#REF!</v>
      </c>
      <c r="R42" s="7" t="e">
        <f>VLOOKUP(P42,#REF!,2,FALSE)</f>
        <v>#REF!</v>
      </c>
      <c r="S42" s="8" t="e">
        <f t="shared" si="0"/>
        <v>#REF!</v>
      </c>
    </row>
    <row r="43" spans="1:19">
      <c r="A43">
        <v>45434.739445254629</v>
      </c>
      <c r="B43" t="s">
        <v>1382</v>
      </c>
      <c r="C43" t="s">
        <v>1383</v>
      </c>
      <c r="D43" t="s">
        <v>1384</v>
      </c>
      <c r="E43" t="s">
        <v>1385</v>
      </c>
      <c r="F43" t="s">
        <v>227</v>
      </c>
      <c r="G43" t="s">
        <v>191</v>
      </c>
      <c r="H43" t="s">
        <v>570</v>
      </c>
      <c r="I43" t="s">
        <v>292</v>
      </c>
      <c r="J43" t="s">
        <v>240</v>
      </c>
      <c r="K43" t="s">
        <v>230</v>
      </c>
      <c r="L43" t="s">
        <v>1373</v>
      </c>
      <c r="M43" t="s">
        <v>1386</v>
      </c>
      <c r="N43" t="s">
        <v>1387</v>
      </c>
      <c r="O43" t="s">
        <v>712</v>
      </c>
      <c r="P43" t="s">
        <v>2269</v>
      </c>
      <c r="Q43" s="7" t="e" cm="1">
        <f t="array" ref="Q43">SUMPRODUCT(--ISNUMBER(FIND(#REF!, H43)),#REF!)</f>
        <v>#REF!</v>
      </c>
      <c r="R43" s="7" t="e">
        <f>VLOOKUP(P43,#REF!,2,FALSE)</f>
        <v>#REF!</v>
      </c>
      <c r="S43" s="8" t="e">
        <f t="shared" si="0"/>
        <v>#REF!</v>
      </c>
    </row>
    <row r="44" spans="1:19">
      <c r="A44">
        <v>45434.743900497684</v>
      </c>
      <c r="B44" t="s">
        <v>1408</v>
      </c>
      <c r="C44" t="s">
        <v>1409</v>
      </c>
      <c r="D44" t="s">
        <v>1410</v>
      </c>
      <c r="E44" t="s">
        <v>1411</v>
      </c>
      <c r="F44" t="s">
        <v>227</v>
      </c>
      <c r="G44" t="s">
        <v>166</v>
      </c>
      <c r="H44" t="s">
        <v>228</v>
      </c>
      <c r="I44" t="s">
        <v>561</v>
      </c>
      <c r="J44" t="s">
        <v>240</v>
      </c>
      <c r="K44" t="s">
        <v>230</v>
      </c>
      <c r="L44">
        <v>1200</v>
      </c>
      <c r="M44" t="s">
        <v>1412</v>
      </c>
      <c r="N44" t="s">
        <v>1413</v>
      </c>
      <c r="O44" t="s">
        <v>1414</v>
      </c>
      <c r="P44" t="s">
        <v>3117</v>
      </c>
      <c r="Q44" s="7" t="e" cm="1">
        <f t="array" ref="Q44">SUMPRODUCT(--ISNUMBER(FIND(#REF!, H44)),#REF!)</f>
        <v>#REF!</v>
      </c>
      <c r="R44" s="7" t="e">
        <f>VLOOKUP(P44,#REF!,2,FALSE)</f>
        <v>#REF!</v>
      </c>
      <c r="S44" s="8" t="e">
        <f t="shared" si="0"/>
        <v>#REF!</v>
      </c>
    </row>
    <row r="45" spans="1:19">
      <c r="A45">
        <v>45434.744813611112</v>
      </c>
      <c r="B45" t="s">
        <v>1415</v>
      </c>
      <c r="C45" t="s">
        <v>1416</v>
      </c>
      <c r="D45" t="s">
        <v>1417</v>
      </c>
      <c r="E45" t="s">
        <v>1418</v>
      </c>
      <c r="F45" t="s">
        <v>227</v>
      </c>
      <c r="G45" t="s">
        <v>824</v>
      </c>
      <c r="H45" t="s">
        <v>407</v>
      </c>
      <c r="I45" t="s">
        <v>292</v>
      </c>
      <c r="J45" t="s">
        <v>561</v>
      </c>
      <c r="K45" t="s">
        <v>230</v>
      </c>
      <c r="L45" t="s">
        <v>1419</v>
      </c>
      <c r="M45" t="s">
        <v>1420</v>
      </c>
      <c r="N45" t="s">
        <v>1421</v>
      </c>
      <c r="O45" t="s">
        <v>1422</v>
      </c>
      <c r="P45" t="s">
        <v>6654</v>
      </c>
      <c r="Q45" s="7" t="e" cm="1">
        <f t="array" ref="Q45">SUMPRODUCT(--ISNUMBER(FIND(#REF!, H45)),#REF!)</f>
        <v>#REF!</v>
      </c>
      <c r="R45" s="7" t="e">
        <f>VLOOKUP(P45,#REF!,2,FALSE)</f>
        <v>#REF!</v>
      </c>
      <c r="S45" s="8" t="e">
        <f t="shared" si="0"/>
        <v>#REF!</v>
      </c>
    </row>
    <row r="46" spans="1:19">
      <c r="A46">
        <v>45434.757268726855</v>
      </c>
      <c r="B46" t="s">
        <v>1462</v>
      </c>
      <c r="C46" t="s">
        <v>1463</v>
      </c>
      <c r="D46" t="s">
        <v>1464</v>
      </c>
      <c r="E46" t="s">
        <v>1465</v>
      </c>
      <c r="F46" t="s">
        <v>227</v>
      </c>
      <c r="G46" t="s">
        <v>189</v>
      </c>
      <c r="H46" t="s">
        <v>259</v>
      </c>
      <c r="I46" t="s">
        <v>260</v>
      </c>
      <c r="J46" t="s">
        <v>292</v>
      </c>
      <c r="K46" t="s">
        <v>230</v>
      </c>
      <c r="L46" t="s">
        <v>1466</v>
      </c>
      <c r="M46" t="s">
        <v>1467</v>
      </c>
      <c r="N46" t="s">
        <v>1468</v>
      </c>
      <c r="O46" t="s">
        <v>296</v>
      </c>
      <c r="P46" t="s">
        <v>3117</v>
      </c>
      <c r="Q46" s="7" t="e" cm="1">
        <f t="array" ref="Q46">SUMPRODUCT(--ISNUMBER(FIND(#REF!, H46)),#REF!)</f>
        <v>#REF!</v>
      </c>
      <c r="R46" s="7" t="e">
        <f>VLOOKUP(P46,#REF!,2,FALSE)</f>
        <v>#REF!</v>
      </c>
      <c r="S46" s="8" t="e">
        <f t="shared" si="0"/>
        <v>#REF!</v>
      </c>
    </row>
    <row r="47" spans="1:19">
      <c r="A47">
        <v>45434.764091365738</v>
      </c>
      <c r="B47" t="s">
        <v>1485</v>
      </c>
      <c r="C47" t="s">
        <v>1486</v>
      </c>
      <c r="D47" t="s">
        <v>1487</v>
      </c>
      <c r="E47" t="s">
        <v>1488</v>
      </c>
      <c r="F47" t="s">
        <v>227</v>
      </c>
      <c r="G47" t="s">
        <v>60</v>
      </c>
      <c r="H47" t="s">
        <v>228</v>
      </c>
      <c r="I47" t="s">
        <v>240</v>
      </c>
      <c r="J47" t="s">
        <v>251</v>
      </c>
      <c r="K47" t="s">
        <v>230</v>
      </c>
      <c r="L47" t="s">
        <v>1489</v>
      </c>
      <c r="M47" t="s">
        <v>1490</v>
      </c>
      <c r="N47" t="s">
        <v>1491</v>
      </c>
      <c r="O47" t="s">
        <v>296</v>
      </c>
      <c r="P47" t="s">
        <v>3117</v>
      </c>
      <c r="Q47" s="7" t="e" cm="1">
        <f t="array" ref="Q47">SUMPRODUCT(--ISNUMBER(FIND(#REF!, H47)),#REF!)</f>
        <v>#REF!</v>
      </c>
      <c r="R47" s="7" t="e">
        <f>VLOOKUP(P47,#REF!,2,FALSE)</f>
        <v>#REF!</v>
      </c>
      <c r="S47" s="8" t="e">
        <f t="shared" si="0"/>
        <v>#REF!</v>
      </c>
    </row>
    <row r="48" spans="1:19">
      <c r="A48">
        <v>45434.773266111108</v>
      </c>
      <c r="B48" t="s">
        <v>1511</v>
      </c>
      <c r="C48" t="s">
        <v>1512</v>
      </c>
      <c r="D48" t="s">
        <v>1513</v>
      </c>
      <c r="E48" t="s">
        <v>1359</v>
      </c>
      <c r="F48" t="s">
        <v>227</v>
      </c>
      <c r="G48" t="s">
        <v>176</v>
      </c>
      <c r="H48" t="s">
        <v>228</v>
      </c>
      <c r="I48" t="s">
        <v>292</v>
      </c>
      <c r="J48" t="s">
        <v>240</v>
      </c>
      <c r="K48" t="s">
        <v>230</v>
      </c>
      <c r="L48">
        <v>3500</v>
      </c>
      <c r="M48" t="s">
        <v>1514</v>
      </c>
      <c r="N48" t="s">
        <v>1515</v>
      </c>
      <c r="O48" t="s">
        <v>1516</v>
      </c>
      <c r="P48" t="s">
        <v>6655</v>
      </c>
      <c r="Q48" s="7" t="e" cm="1">
        <f t="array" ref="Q48">SUMPRODUCT(--ISNUMBER(FIND(#REF!, H48)),#REF!)</f>
        <v>#REF!</v>
      </c>
      <c r="R48" s="7" t="e">
        <f>VLOOKUP(P48,#REF!,2,FALSE)</f>
        <v>#REF!</v>
      </c>
      <c r="S48" s="8" t="e">
        <f t="shared" si="0"/>
        <v>#REF!</v>
      </c>
    </row>
    <row r="49" spans="1:19">
      <c r="A49">
        <v>45434.809815381945</v>
      </c>
      <c r="B49" t="s">
        <v>1551</v>
      </c>
      <c r="C49" t="s">
        <v>1552</v>
      </c>
      <c r="D49" t="s">
        <v>1553</v>
      </c>
      <c r="E49" t="s">
        <v>1554</v>
      </c>
      <c r="F49" t="s">
        <v>227</v>
      </c>
      <c r="G49" t="s">
        <v>172</v>
      </c>
      <c r="H49" t="s">
        <v>259</v>
      </c>
      <c r="I49" t="s">
        <v>260</v>
      </c>
      <c r="J49" t="s">
        <v>229</v>
      </c>
      <c r="K49" t="s">
        <v>230</v>
      </c>
      <c r="L49" t="s">
        <v>1555</v>
      </c>
      <c r="M49" t="s">
        <v>1556</v>
      </c>
      <c r="N49" t="s">
        <v>1557</v>
      </c>
      <c r="O49" t="s">
        <v>296</v>
      </c>
      <c r="P49" t="s">
        <v>3117</v>
      </c>
      <c r="Q49" s="7" t="e" cm="1">
        <f t="array" ref="Q49">SUMPRODUCT(--ISNUMBER(FIND(#REF!, H49)),#REF!)</f>
        <v>#REF!</v>
      </c>
      <c r="R49" s="7" t="e">
        <f>VLOOKUP(P49,#REF!,2,FALSE)</f>
        <v>#REF!</v>
      </c>
      <c r="S49" s="8" t="e">
        <f t="shared" si="0"/>
        <v>#REF!</v>
      </c>
    </row>
    <row r="50" spans="1:19">
      <c r="A50">
        <v>45434.822140081014</v>
      </c>
      <c r="B50" t="s">
        <v>1566</v>
      </c>
      <c r="C50" t="s">
        <v>1567</v>
      </c>
      <c r="D50" t="s">
        <v>1568</v>
      </c>
      <c r="E50" t="s">
        <v>1569</v>
      </c>
      <c r="F50" t="s">
        <v>227</v>
      </c>
      <c r="G50" t="s">
        <v>42</v>
      </c>
      <c r="H50" t="s">
        <v>350</v>
      </c>
      <c r="I50" t="s">
        <v>229</v>
      </c>
      <c r="J50" t="s">
        <v>229</v>
      </c>
      <c r="K50" t="s">
        <v>230</v>
      </c>
      <c r="L50" t="s">
        <v>1570</v>
      </c>
      <c r="M50" t="s">
        <v>1571</v>
      </c>
      <c r="N50" t="s">
        <v>1572</v>
      </c>
      <c r="O50" t="s">
        <v>1573</v>
      </c>
      <c r="P50" t="s">
        <v>6656</v>
      </c>
      <c r="Q50" s="7" t="e" cm="1">
        <f t="array" ref="Q50">SUMPRODUCT(--ISNUMBER(FIND(#REF!, H50)),#REF!)</f>
        <v>#REF!</v>
      </c>
      <c r="R50" s="7" t="e">
        <f>VLOOKUP(P50,#REF!,2,FALSE)</f>
        <v>#REF!</v>
      </c>
      <c r="S50" s="8" t="e">
        <f t="shared" si="0"/>
        <v>#REF!</v>
      </c>
    </row>
    <row r="51" spans="1:19">
      <c r="A51">
        <v>45434.861026574072</v>
      </c>
      <c r="B51" t="s">
        <v>1587</v>
      </c>
      <c r="C51" t="s">
        <v>1588</v>
      </c>
      <c r="D51" t="s">
        <v>1589</v>
      </c>
      <c r="E51" t="s">
        <v>1470</v>
      </c>
      <c r="F51" t="s">
        <v>227</v>
      </c>
      <c r="G51" t="s">
        <v>129</v>
      </c>
      <c r="H51" t="s">
        <v>278</v>
      </c>
      <c r="I51" t="s">
        <v>229</v>
      </c>
      <c r="J51" t="s">
        <v>240</v>
      </c>
      <c r="K51" t="s">
        <v>230</v>
      </c>
      <c r="L51" t="s">
        <v>1590</v>
      </c>
      <c r="M51" t="s">
        <v>1591</v>
      </c>
      <c r="N51" t="s">
        <v>1592</v>
      </c>
      <c r="O51" t="s">
        <v>1593</v>
      </c>
      <c r="P51" t="s">
        <v>2269</v>
      </c>
      <c r="Q51" s="7" t="e" cm="1">
        <f t="array" ref="Q51">SUMPRODUCT(--ISNUMBER(FIND(#REF!, H51)),#REF!)</f>
        <v>#REF!</v>
      </c>
      <c r="R51" s="7" t="e">
        <f>VLOOKUP(P51,#REF!,2,FALSE)</f>
        <v>#REF!</v>
      </c>
      <c r="S51" s="8" t="e">
        <f t="shared" si="0"/>
        <v>#REF!</v>
      </c>
    </row>
    <row r="52" spans="1:19">
      <c r="A52">
        <v>45434.868811527776</v>
      </c>
      <c r="B52" t="s">
        <v>1601</v>
      </c>
      <c r="C52" t="s">
        <v>1602</v>
      </c>
      <c r="D52" t="s">
        <v>1603</v>
      </c>
      <c r="E52" t="s">
        <v>1604</v>
      </c>
      <c r="F52" t="s">
        <v>227</v>
      </c>
      <c r="G52" t="s">
        <v>195</v>
      </c>
      <c r="H52" t="s">
        <v>259</v>
      </c>
      <c r="I52" t="s">
        <v>229</v>
      </c>
      <c r="J52" t="s">
        <v>240</v>
      </c>
      <c r="K52" t="s">
        <v>230</v>
      </c>
      <c r="L52" t="s">
        <v>1605</v>
      </c>
      <c r="M52" t="s">
        <v>1606</v>
      </c>
      <c r="N52" t="s">
        <v>1607</v>
      </c>
      <c r="O52" t="s">
        <v>712</v>
      </c>
      <c r="P52" t="s">
        <v>2269</v>
      </c>
      <c r="Q52" s="7" t="e" cm="1">
        <f t="array" ref="Q52">SUMPRODUCT(--ISNUMBER(FIND(#REF!, H52)),#REF!)</f>
        <v>#REF!</v>
      </c>
      <c r="R52" s="7" t="e">
        <f>VLOOKUP(P52,#REF!,2,FALSE)</f>
        <v>#REF!</v>
      </c>
      <c r="S52" s="8" t="e">
        <f t="shared" si="0"/>
        <v>#REF!</v>
      </c>
    </row>
    <row r="53" spans="1:19">
      <c r="A53">
        <v>45434.942939953704</v>
      </c>
      <c r="B53" t="s">
        <v>1678</v>
      </c>
      <c r="C53" t="s">
        <v>1679</v>
      </c>
      <c r="D53" t="s">
        <v>1680</v>
      </c>
      <c r="E53" t="s">
        <v>1681</v>
      </c>
      <c r="F53" t="s">
        <v>250</v>
      </c>
      <c r="G53" t="s">
        <v>139</v>
      </c>
      <c r="H53" t="s">
        <v>1682</v>
      </c>
      <c r="I53" t="s">
        <v>776</v>
      </c>
      <c r="J53" t="s">
        <v>260</v>
      </c>
      <c r="K53" t="s">
        <v>230</v>
      </c>
      <c r="L53" t="s">
        <v>1683</v>
      </c>
      <c r="M53" t="s">
        <v>1684</v>
      </c>
      <c r="N53" t="s">
        <v>1685</v>
      </c>
      <c r="O53" t="s">
        <v>712</v>
      </c>
      <c r="P53" t="s">
        <v>2269</v>
      </c>
      <c r="Q53" s="7" t="e" cm="1">
        <f t="array" ref="Q53">SUMPRODUCT(--ISNUMBER(FIND(#REF!, H53)),#REF!)</f>
        <v>#REF!</v>
      </c>
      <c r="R53" s="7" t="e">
        <f>VLOOKUP(P53,#REF!,2,FALSE)</f>
        <v>#REF!</v>
      </c>
      <c r="S53" s="8" t="e">
        <f t="shared" si="0"/>
        <v>#REF!</v>
      </c>
    </row>
    <row r="54" spans="1:19">
      <c r="A54">
        <v>45435.01091005787</v>
      </c>
      <c r="B54" t="s">
        <v>1713</v>
      </c>
      <c r="C54" t="s">
        <v>1714</v>
      </c>
      <c r="D54" t="s">
        <v>1715</v>
      </c>
      <c r="E54" t="s">
        <v>1716</v>
      </c>
      <c r="F54" t="s">
        <v>227</v>
      </c>
      <c r="G54" t="s">
        <v>168</v>
      </c>
      <c r="H54" t="s">
        <v>1562</v>
      </c>
      <c r="I54" t="s">
        <v>260</v>
      </c>
      <c r="J54" t="s">
        <v>260</v>
      </c>
      <c r="K54" t="s">
        <v>230</v>
      </c>
      <c r="L54" t="s">
        <v>769</v>
      </c>
      <c r="M54" t="s">
        <v>1717</v>
      </c>
      <c r="N54" t="s">
        <v>1718</v>
      </c>
      <c r="O54" t="s">
        <v>595</v>
      </c>
      <c r="P54" t="s">
        <v>6640</v>
      </c>
      <c r="Q54" s="7" t="e" cm="1">
        <f t="array" ref="Q54">SUMPRODUCT(--ISNUMBER(FIND(#REF!, H54)),#REF!)</f>
        <v>#REF!</v>
      </c>
      <c r="R54" s="7" t="e">
        <f>VLOOKUP(P54,#REF!,2,FALSE)</f>
        <v>#REF!</v>
      </c>
      <c r="S54" s="8" t="e">
        <f t="shared" si="0"/>
        <v>#REF!</v>
      </c>
    </row>
    <row r="55" spans="1:19">
      <c r="A55">
        <v>45435.07155006945</v>
      </c>
      <c r="B55" t="s">
        <v>1743</v>
      </c>
      <c r="C55" t="s">
        <v>1744</v>
      </c>
      <c r="D55" t="s">
        <v>1745</v>
      </c>
      <c r="E55" t="s">
        <v>1746</v>
      </c>
      <c r="F55" t="s">
        <v>227</v>
      </c>
      <c r="G55" t="s">
        <v>72</v>
      </c>
      <c r="H55" t="s">
        <v>228</v>
      </c>
      <c r="I55" t="s">
        <v>260</v>
      </c>
      <c r="J55" t="s">
        <v>251</v>
      </c>
      <c r="K55" t="s">
        <v>261</v>
      </c>
      <c r="L55" t="s">
        <v>1747</v>
      </c>
      <c r="M55" t="s">
        <v>1748</v>
      </c>
      <c r="N55" t="s">
        <v>1749</v>
      </c>
      <c r="O55" t="s">
        <v>1750</v>
      </c>
      <c r="P55" t="s">
        <v>6657</v>
      </c>
      <c r="Q55" s="7" t="e" cm="1">
        <f t="array" ref="Q55">SUMPRODUCT(--ISNUMBER(FIND(#REF!, H55)),#REF!)</f>
        <v>#REF!</v>
      </c>
      <c r="R55" s="7" t="e">
        <f>VLOOKUP(P55,#REF!,2,FALSE)</f>
        <v>#REF!</v>
      </c>
      <c r="S55" s="8" t="e">
        <f t="shared" si="0"/>
        <v>#REF!</v>
      </c>
    </row>
    <row r="56" spans="1:19">
      <c r="A56">
        <v>45435.080806944447</v>
      </c>
      <c r="B56" t="s">
        <v>1751</v>
      </c>
      <c r="C56" t="s">
        <v>1752</v>
      </c>
      <c r="D56" t="s">
        <v>1753</v>
      </c>
      <c r="E56" t="s">
        <v>357</v>
      </c>
      <c r="F56" t="s">
        <v>227</v>
      </c>
      <c r="G56" t="s">
        <v>166</v>
      </c>
      <c r="H56" t="s">
        <v>570</v>
      </c>
      <c r="I56" t="s">
        <v>229</v>
      </c>
      <c r="J56" t="s">
        <v>240</v>
      </c>
      <c r="K56" t="s">
        <v>261</v>
      </c>
      <c r="L56" t="s">
        <v>1268</v>
      </c>
      <c r="M56" t="s">
        <v>1754</v>
      </c>
      <c r="N56" t="s">
        <v>1755</v>
      </c>
      <c r="O56" t="s">
        <v>240</v>
      </c>
      <c r="P56" t="s">
        <v>2269</v>
      </c>
      <c r="Q56" s="7" t="e" cm="1">
        <f t="array" ref="Q56">SUMPRODUCT(--ISNUMBER(FIND(#REF!, H56)),#REF!)</f>
        <v>#REF!</v>
      </c>
      <c r="R56" s="7" t="e">
        <f>VLOOKUP(P56,#REF!,2,FALSE)</f>
        <v>#REF!</v>
      </c>
      <c r="S56" s="8" t="e">
        <f t="shared" si="0"/>
        <v>#REF!</v>
      </c>
    </row>
    <row r="57" spans="1:19">
      <c r="A57">
        <v>45435.104485648146</v>
      </c>
      <c r="B57" t="s">
        <v>1756</v>
      </c>
      <c r="C57" t="s">
        <v>1757</v>
      </c>
      <c r="D57" t="s">
        <v>1758</v>
      </c>
      <c r="E57" t="s">
        <v>198</v>
      </c>
      <c r="F57" t="s">
        <v>227</v>
      </c>
      <c r="G57" t="s">
        <v>172</v>
      </c>
      <c r="H57" t="s">
        <v>495</v>
      </c>
      <c r="I57" t="s">
        <v>260</v>
      </c>
      <c r="J57" t="s">
        <v>229</v>
      </c>
      <c r="K57" t="s">
        <v>230</v>
      </c>
      <c r="L57" t="s">
        <v>1759</v>
      </c>
      <c r="M57" t="s">
        <v>1760</v>
      </c>
      <c r="N57" t="s">
        <v>1761</v>
      </c>
      <c r="O57" t="s">
        <v>1762</v>
      </c>
      <c r="P57" t="s">
        <v>6658</v>
      </c>
      <c r="Q57" s="7" t="e" cm="1">
        <f t="array" ref="Q57">SUMPRODUCT(--ISNUMBER(FIND(#REF!, H57)),#REF!)</f>
        <v>#REF!</v>
      </c>
      <c r="R57" s="7" t="e">
        <f>VLOOKUP(P57,#REF!,2,FALSE)</f>
        <v>#REF!</v>
      </c>
      <c r="S57" s="8" t="e">
        <f t="shared" si="0"/>
        <v>#REF!</v>
      </c>
    </row>
    <row r="58" spans="1:19">
      <c r="A58">
        <v>45435.154208807871</v>
      </c>
      <c r="B58" t="s">
        <v>1770</v>
      </c>
      <c r="C58" t="s">
        <v>1771</v>
      </c>
      <c r="D58" t="s">
        <v>1772</v>
      </c>
      <c r="E58" t="s">
        <v>1773</v>
      </c>
      <c r="F58" t="s">
        <v>227</v>
      </c>
      <c r="G58" t="s">
        <v>72</v>
      </c>
      <c r="H58" t="s">
        <v>301</v>
      </c>
      <c r="I58" t="s">
        <v>292</v>
      </c>
      <c r="J58" t="s">
        <v>561</v>
      </c>
      <c r="K58" t="s">
        <v>230</v>
      </c>
      <c r="L58" t="s">
        <v>1774</v>
      </c>
      <c r="M58" t="s">
        <v>1775</v>
      </c>
      <c r="N58" t="s">
        <v>1776</v>
      </c>
      <c r="O58" t="s">
        <v>1777</v>
      </c>
      <c r="P58" t="s">
        <v>6659</v>
      </c>
      <c r="Q58" s="7" t="e" cm="1">
        <f t="array" ref="Q58">SUMPRODUCT(--ISNUMBER(FIND(#REF!, H58)),#REF!)</f>
        <v>#REF!</v>
      </c>
      <c r="R58" s="7" t="e">
        <f>VLOOKUP(P58,#REF!,2,FALSE)</f>
        <v>#REF!</v>
      </c>
      <c r="S58" s="8" t="e">
        <f t="shared" si="0"/>
        <v>#REF!</v>
      </c>
    </row>
    <row r="59" spans="1:19">
      <c r="A59">
        <v>45435.183949166661</v>
      </c>
      <c r="B59" t="s">
        <v>1778</v>
      </c>
      <c r="C59" t="s">
        <v>1779</v>
      </c>
      <c r="D59" t="s">
        <v>1780</v>
      </c>
      <c r="E59" t="s">
        <v>1441</v>
      </c>
      <c r="F59" t="s">
        <v>250</v>
      </c>
      <c r="G59" t="s">
        <v>166</v>
      </c>
      <c r="H59" t="s">
        <v>1781</v>
      </c>
      <c r="I59" t="s">
        <v>229</v>
      </c>
      <c r="J59" t="s">
        <v>260</v>
      </c>
      <c r="K59" t="s">
        <v>230</v>
      </c>
      <c r="L59" t="s">
        <v>709</v>
      </c>
      <c r="M59" t="s">
        <v>1782</v>
      </c>
      <c r="N59" t="s">
        <v>1783</v>
      </c>
      <c r="O59" t="s">
        <v>662</v>
      </c>
      <c r="P59" t="s">
        <v>662</v>
      </c>
      <c r="Q59" s="7" t="e" cm="1">
        <f t="array" ref="Q59">SUMPRODUCT(--ISNUMBER(FIND(#REF!, H59)),#REF!)</f>
        <v>#REF!</v>
      </c>
      <c r="R59" s="7" t="e">
        <f>VLOOKUP(P59,#REF!,2,FALSE)</f>
        <v>#REF!</v>
      </c>
      <c r="S59" s="8" t="e">
        <f t="shared" si="0"/>
        <v>#REF!</v>
      </c>
    </row>
    <row r="60" spans="1:19">
      <c r="A60">
        <v>45435.294908993055</v>
      </c>
      <c r="B60" t="s">
        <v>1813</v>
      </c>
      <c r="C60" t="s">
        <v>1814</v>
      </c>
      <c r="D60" t="s">
        <v>1815</v>
      </c>
      <c r="E60" t="s">
        <v>1816</v>
      </c>
      <c r="F60" t="s">
        <v>227</v>
      </c>
      <c r="G60" t="s">
        <v>42</v>
      </c>
      <c r="H60" t="s">
        <v>259</v>
      </c>
      <c r="I60" t="s">
        <v>229</v>
      </c>
      <c r="J60" t="s">
        <v>260</v>
      </c>
      <c r="K60" t="s">
        <v>230</v>
      </c>
      <c r="L60" t="s">
        <v>1817</v>
      </c>
      <c r="M60" t="s">
        <v>1818</v>
      </c>
      <c r="N60" t="s">
        <v>1819</v>
      </c>
      <c r="O60" t="s">
        <v>1820</v>
      </c>
      <c r="P60" t="s">
        <v>6660</v>
      </c>
      <c r="Q60" s="7" t="e" cm="1">
        <f t="array" ref="Q60">SUMPRODUCT(--ISNUMBER(FIND(#REF!, H60)),#REF!)</f>
        <v>#REF!</v>
      </c>
      <c r="R60" s="7" t="e">
        <f>VLOOKUP(P60,#REF!,2,FALSE)</f>
        <v>#REF!</v>
      </c>
      <c r="S60" s="8" t="e">
        <f t="shared" si="0"/>
        <v>#REF!</v>
      </c>
    </row>
    <row r="61" spans="1:19">
      <c r="A61">
        <v>45435.350299687503</v>
      </c>
      <c r="B61" t="s">
        <v>1847</v>
      </c>
      <c r="C61" t="s">
        <v>1848</v>
      </c>
      <c r="D61" t="s">
        <v>1849</v>
      </c>
      <c r="E61" t="s">
        <v>1850</v>
      </c>
      <c r="F61" t="s">
        <v>227</v>
      </c>
      <c r="G61" t="s">
        <v>129</v>
      </c>
      <c r="H61" t="s">
        <v>228</v>
      </c>
      <c r="I61" t="s">
        <v>292</v>
      </c>
      <c r="J61" t="s">
        <v>240</v>
      </c>
      <c r="K61" t="s">
        <v>230</v>
      </c>
      <c r="L61" t="s">
        <v>1851</v>
      </c>
      <c r="M61" t="s">
        <v>1852</v>
      </c>
      <c r="N61" t="s">
        <v>1853</v>
      </c>
      <c r="O61" t="s">
        <v>662</v>
      </c>
      <c r="P61" t="s">
        <v>662</v>
      </c>
      <c r="Q61" s="7" t="e" cm="1">
        <f t="array" ref="Q61">SUMPRODUCT(--ISNUMBER(FIND(#REF!, H61)),#REF!)</f>
        <v>#REF!</v>
      </c>
      <c r="R61" s="7" t="e">
        <f>VLOOKUP(P61,#REF!,2,FALSE)</f>
        <v>#REF!</v>
      </c>
      <c r="S61" s="8" t="e">
        <f t="shared" si="0"/>
        <v>#REF!</v>
      </c>
    </row>
    <row r="62" spans="1:19">
      <c r="A62">
        <v>45435.381368680552</v>
      </c>
      <c r="B62" t="s">
        <v>1867</v>
      </c>
      <c r="C62" t="s">
        <v>1868</v>
      </c>
      <c r="D62" t="s">
        <v>1869</v>
      </c>
      <c r="E62" t="s">
        <v>1870</v>
      </c>
      <c r="F62" t="s">
        <v>227</v>
      </c>
      <c r="G62" t="s">
        <v>129</v>
      </c>
      <c r="H62" t="s">
        <v>259</v>
      </c>
      <c r="I62" t="s">
        <v>229</v>
      </c>
      <c r="J62" t="s">
        <v>229</v>
      </c>
      <c r="K62" t="s">
        <v>230</v>
      </c>
      <c r="L62" t="s">
        <v>1871</v>
      </c>
      <c r="M62" t="s">
        <v>1872</v>
      </c>
      <c r="N62" t="s">
        <v>1873</v>
      </c>
      <c r="O62" t="s">
        <v>1874</v>
      </c>
      <c r="P62" t="s">
        <v>6635</v>
      </c>
      <c r="Q62" s="7" t="e" cm="1">
        <f t="array" ref="Q62">SUMPRODUCT(--ISNUMBER(FIND(#REF!, H62)),#REF!)</f>
        <v>#REF!</v>
      </c>
      <c r="R62" s="7" t="e">
        <f>VLOOKUP(P62,#REF!,2,FALSE)</f>
        <v>#REF!</v>
      </c>
      <c r="S62" s="8" t="e">
        <f t="shared" si="0"/>
        <v>#REF!</v>
      </c>
    </row>
    <row r="63" spans="1:19">
      <c r="A63">
        <v>45435.434837858797</v>
      </c>
      <c r="B63" t="s">
        <v>1890</v>
      </c>
      <c r="C63" t="s">
        <v>1891</v>
      </c>
      <c r="D63" t="s">
        <v>1892</v>
      </c>
      <c r="E63" t="s">
        <v>1893</v>
      </c>
      <c r="F63" t="s">
        <v>227</v>
      </c>
      <c r="G63" t="s">
        <v>166</v>
      </c>
      <c r="H63" t="s">
        <v>1682</v>
      </c>
      <c r="I63" t="s">
        <v>251</v>
      </c>
      <c r="J63" t="s">
        <v>240</v>
      </c>
      <c r="K63" t="s">
        <v>230</v>
      </c>
      <c r="L63" t="s">
        <v>1894</v>
      </c>
      <c r="M63" t="s">
        <v>1895</v>
      </c>
      <c r="N63" t="s">
        <v>1896</v>
      </c>
      <c r="O63" t="s">
        <v>240</v>
      </c>
      <c r="P63" t="s">
        <v>2603</v>
      </c>
      <c r="Q63" s="7" t="e" cm="1">
        <f t="array" ref="Q63">SUMPRODUCT(--ISNUMBER(FIND(#REF!, H63)),#REF!)</f>
        <v>#REF!</v>
      </c>
      <c r="R63" s="7" t="e">
        <f>VLOOKUP(P63,#REF!,2,FALSE)</f>
        <v>#REF!</v>
      </c>
      <c r="S63" s="8" t="e">
        <f t="shared" si="0"/>
        <v>#REF!</v>
      </c>
    </row>
    <row r="64" spans="1:19">
      <c r="A64">
        <v>45435.521946747685</v>
      </c>
      <c r="B64" t="s">
        <v>1981</v>
      </c>
      <c r="C64" t="s">
        <v>1982</v>
      </c>
      <c r="D64" t="s">
        <v>1983</v>
      </c>
      <c r="E64" t="s">
        <v>1984</v>
      </c>
      <c r="F64" t="s">
        <v>227</v>
      </c>
      <c r="G64" t="s">
        <v>166</v>
      </c>
      <c r="H64" t="s">
        <v>259</v>
      </c>
      <c r="I64" t="s">
        <v>229</v>
      </c>
      <c r="J64" t="s">
        <v>240</v>
      </c>
      <c r="K64" t="s">
        <v>261</v>
      </c>
      <c r="L64" t="s">
        <v>1985</v>
      </c>
      <c r="M64" t="s">
        <v>1986</v>
      </c>
      <c r="N64" t="s">
        <v>1987</v>
      </c>
      <c r="O64" t="s">
        <v>1988</v>
      </c>
      <c r="P64" t="s">
        <v>2603</v>
      </c>
      <c r="Q64" s="7" t="e" cm="1">
        <f t="array" ref="Q64">SUMPRODUCT(--ISNUMBER(FIND(#REF!, H64)),#REF!)</f>
        <v>#REF!</v>
      </c>
      <c r="R64" s="7" t="e">
        <f>VLOOKUP(P64,#REF!,2,FALSE)</f>
        <v>#REF!</v>
      </c>
      <c r="S64" s="8" t="e">
        <f t="shared" si="0"/>
        <v>#REF!</v>
      </c>
    </row>
    <row r="65" spans="1:19">
      <c r="A65">
        <v>45435.538452592591</v>
      </c>
      <c r="B65" t="s">
        <v>1989</v>
      </c>
      <c r="C65" t="s">
        <v>1990</v>
      </c>
      <c r="D65" t="s">
        <v>1991</v>
      </c>
      <c r="E65" t="s">
        <v>1488</v>
      </c>
      <c r="F65" t="s">
        <v>227</v>
      </c>
      <c r="G65" t="s">
        <v>824</v>
      </c>
      <c r="H65" t="s">
        <v>228</v>
      </c>
      <c r="I65" t="s">
        <v>240</v>
      </c>
      <c r="J65" t="s">
        <v>251</v>
      </c>
      <c r="K65" t="s">
        <v>261</v>
      </c>
      <c r="L65" t="s">
        <v>1992</v>
      </c>
      <c r="M65" t="s">
        <v>1993</v>
      </c>
      <c r="N65" t="s">
        <v>1994</v>
      </c>
      <c r="O65" t="s">
        <v>296</v>
      </c>
      <c r="P65" t="s">
        <v>3117</v>
      </c>
      <c r="Q65" s="7" t="e" cm="1">
        <f t="array" ref="Q65">SUMPRODUCT(--ISNUMBER(FIND(#REF!, H65)),#REF!)</f>
        <v>#REF!</v>
      </c>
      <c r="R65" s="7" t="e">
        <f>VLOOKUP(P65,#REF!,2,FALSE)</f>
        <v>#REF!</v>
      </c>
      <c r="S65" s="8" t="e">
        <f t="shared" si="0"/>
        <v>#REF!</v>
      </c>
    </row>
    <row r="66" spans="1:19">
      <c r="A66">
        <v>45435.538556215281</v>
      </c>
      <c r="B66" t="s">
        <v>1995</v>
      </c>
      <c r="C66" t="s">
        <v>1996</v>
      </c>
      <c r="D66" t="s">
        <v>1997</v>
      </c>
      <c r="E66" t="s">
        <v>1998</v>
      </c>
      <c r="F66" t="s">
        <v>227</v>
      </c>
      <c r="G66" t="s">
        <v>129</v>
      </c>
      <c r="H66" t="s">
        <v>984</v>
      </c>
      <c r="I66" t="s">
        <v>229</v>
      </c>
      <c r="J66" t="s">
        <v>260</v>
      </c>
      <c r="K66" t="s">
        <v>261</v>
      </c>
      <c r="L66" t="s">
        <v>609</v>
      </c>
      <c r="M66" t="s">
        <v>1999</v>
      </c>
      <c r="N66" t="s">
        <v>2000</v>
      </c>
      <c r="O66" t="s">
        <v>712</v>
      </c>
      <c r="P66" t="s">
        <v>2269</v>
      </c>
      <c r="Q66" s="7" t="e" cm="1">
        <f t="array" ref="Q66">SUMPRODUCT(--ISNUMBER(FIND(#REF!, H66)),#REF!)</f>
        <v>#REF!</v>
      </c>
      <c r="R66" s="7" t="e">
        <f>VLOOKUP(P66,#REF!,2,FALSE)</f>
        <v>#REF!</v>
      </c>
      <c r="S66" s="8" t="e">
        <f t="shared" ref="S66:S129" si="1">SUM(Q66:R66)*100</f>
        <v>#REF!</v>
      </c>
    </row>
    <row r="67" spans="1:19">
      <c r="A67">
        <v>45435.580778530093</v>
      </c>
      <c r="B67" t="s">
        <v>2026</v>
      </c>
      <c r="C67" t="s">
        <v>2027</v>
      </c>
      <c r="D67" t="s">
        <v>2028</v>
      </c>
      <c r="E67" t="s">
        <v>2029</v>
      </c>
      <c r="F67" t="s">
        <v>250</v>
      </c>
      <c r="G67" t="s">
        <v>72</v>
      </c>
      <c r="H67" t="s">
        <v>228</v>
      </c>
      <c r="I67" t="s">
        <v>240</v>
      </c>
      <c r="J67" t="s">
        <v>561</v>
      </c>
      <c r="K67" t="s">
        <v>261</v>
      </c>
      <c r="L67" t="s">
        <v>2030</v>
      </c>
      <c r="M67" t="s">
        <v>2031</v>
      </c>
      <c r="N67" t="s">
        <v>2032</v>
      </c>
      <c r="O67" t="s">
        <v>2033</v>
      </c>
      <c r="P67" t="s">
        <v>6661</v>
      </c>
      <c r="Q67" s="7" t="e" cm="1">
        <f t="array" ref="Q67">SUMPRODUCT(--ISNUMBER(FIND(#REF!, H67)),#REF!)</f>
        <v>#REF!</v>
      </c>
      <c r="R67" s="7" t="e">
        <f>VLOOKUP(P67,#REF!,2,FALSE)</f>
        <v>#REF!</v>
      </c>
      <c r="S67" s="8" t="e">
        <f t="shared" si="1"/>
        <v>#REF!</v>
      </c>
    </row>
    <row r="68" spans="1:19">
      <c r="A68">
        <v>45435.649822025458</v>
      </c>
      <c r="B68" t="s">
        <v>905</v>
      </c>
      <c r="C68" t="s">
        <v>2083</v>
      </c>
      <c r="D68" t="s">
        <v>2084</v>
      </c>
      <c r="E68" t="s">
        <v>2085</v>
      </c>
      <c r="F68" t="s">
        <v>227</v>
      </c>
      <c r="G68" t="s">
        <v>77</v>
      </c>
      <c r="H68" t="s">
        <v>259</v>
      </c>
      <c r="I68" t="s">
        <v>240</v>
      </c>
      <c r="J68" t="s">
        <v>229</v>
      </c>
      <c r="K68" t="s">
        <v>261</v>
      </c>
      <c r="L68" t="s">
        <v>2086</v>
      </c>
      <c r="M68" t="s">
        <v>2087</v>
      </c>
      <c r="N68" t="s">
        <v>2088</v>
      </c>
      <c r="O68" t="s">
        <v>2089</v>
      </c>
      <c r="P68" t="s">
        <v>6662</v>
      </c>
      <c r="Q68" s="7" t="e" cm="1">
        <f t="array" ref="Q68">SUMPRODUCT(--ISNUMBER(FIND(#REF!, H68)),#REF!)</f>
        <v>#REF!</v>
      </c>
      <c r="R68" s="7" t="e">
        <f>VLOOKUP(P68,#REF!,2,FALSE)</f>
        <v>#REF!</v>
      </c>
      <c r="S68" s="8" t="e">
        <f t="shared" si="1"/>
        <v>#REF!</v>
      </c>
    </row>
    <row r="69" spans="1:19">
      <c r="A69">
        <v>45435.651445428244</v>
      </c>
      <c r="B69" t="s">
        <v>2090</v>
      </c>
      <c r="C69" t="s">
        <v>2091</v>
      </c>
      <c r="D69" t="s">
        <v>2092</v>
      </c>
      <c r="E69" t="s">
        <v>2093</v>
      </c>
      <c r="F69" t="s">
        <v>250</v>
      </c>
      <c r="G69" t="s">
        <v>139</v>
      </c>
      <c r="H69" t="s">
        <v>259</v>
      </c>
      <c r="I69" t="s">
        <v>776</v>
      </c>
      <c r="J69" t="s">
        <v>260</v>
      </c>
      <c r="K69" t="s">
        <v>230</v>
      </c>
      <c r="L69" t="s">
        <v>2094</v>
      </c>
      <c r="M69" t="s">
        <v>2095</v>
      </c>
      <c r="N69" t="s">
        <v>2096</v>
      </c>
      <c r="O69" t="s">
        <v>2097</v>
      </c>
      <c r="P69" t="s">
        <v>6663</v>
      </c>
      <c r="Q69" s="7" t="e" cm="1">
        <f t="array" ref="Q69">SUMPRODUCT(--ISNUMBER(FIND(#REF!, H69)),#REF!)</f>
        <v>#REF!</v>
      </c>
      <c r="R69" s="7" t="e">
        <f>VLOOKUP(P69,#REF!,2,FALSE)</f>
        <v>#REF!</v>
      </c>
      <c r="S69" s="8" t="e">
        <f t="shared" si="1"/>
        <v>#REF!</v>
      </c>
    </row>
    <row r="70" spans="1:19">
      <c r="A70">
        <v>45435.740903831014</v>
      </c>
      <c r="B70" t="s">
        <v>2118</v>
      </c>
      <c r="C70" t="s">
        <v>2119</v>
      </c>
      <c r="D70" t="s">
        <v>2120</v>
      </c>
      <c r="E70" t="s">
        <v>2121</v>
      </c>
      <c r="F70" t="s">
        <v>227</v>
      </c>
      <c r="G70" t="s">
        <v>150</v>
      </c>
      <c r="H70" t="s">
        <v>495</v>
      </c>
      <c r="I70" t="s">
        <v>292</v>
      </c>
      <c r="J70" t="s">
        <v>292</v>
      </c>
      <c r="K70" t="s">
        <v>230</v>
      </c>
      <c r="L70" t="s">
        <v>2122</v>
      </c>
      <c r="M70" t="s">
        <v>2123</v>
      </c>
      <c r="N70" t="s">
        <v>2124</v>
      </c>
      <c r="O70" t="s">
        <v>2125</v>
      </c>
      <c r="P70" t="s">
        <v>6664</v>
      </c>
      <c r="Q70" s="7" t="e" cm="1">
        <f t="array" ref="Q70">SUMPRODUCT(--ISNUMBER(FIND(#REF!, H70)),#REF!)</f>
        <v>#REF!</v>
      </c>
      <c r="R70" s="7" t="e">
        <f>VLOOKUP(P70,#REF!,2,FALSE)</f>
        <v>#REF!</v>
      </c>
      <c r="S70" s="8" t="e">
        <f t="shared" si="1"/>
        <v>#REF!</v>
      </c>
    </row>
    <row r="71" spans="1:19">
      <c r="A71">
        <v>45435.809216319445</v>
      </c>
      <c r="B71" t="s">
        <v>2146</v>
      </c>
      <c r="C71" t="s">
        <v>2147</v>
      </c>
      <c r="D71" t="s">
        <v>2148</v>
      </c>
      <c r="E71" t="s">
        <v>2149</v>
      </c>
      <c r="F71" t="s">
        <v>227</v>
      </c>
      <c r="G71" t="s">
        <v>164</v>
      </c>
      <c r="H71" t="s">
        <v>198</v>
      </c>
      <c r="I71" t="s">
        <v>2150</v>
      </c>
      <c r="J71" t="s">
        <v>260</v>
      </c>
      <c r="K71" t="s">
        <v>230</v>
      </c>
      <c r="L71" t="s">
        <v>2151</v>
      </c>
      <c r="M71" t="s">
        <v>2152</v>
      </c>
      <c r="N71" t="s">
        <v>2153</v>
      </c>
      <c r="O71" t="s">
        <v>2154</v>
      </c>
      <c r="P71" t="s">
        <v>6665</v>
      </c>
      <c r="Q71" s="7" t="e" cm="1">
        <f t="array" ref="Q71">SUMPRODUCT(--ISNUMBER(FIND(#REF!, H71)),#REF!)</f>
        <v>#REF!</v>
      </c>
      <c r="R71" s="7" t="e">
        <f>VLOOKUP(P71,#REF!,2,FALSE)</f>
        <v>#REF!</v>
      </c>
      <c r="S71" s="8" t="e">
        <f t="shared" si="1"/>
        <v>#REF!</v>
      </c>
    </row>
    <row r="72" spans="1:19">
      <c r="A72">
        <v>45435.854865034722</v>
      </c>
      <c r="B72" t="s">
        <v>2161</v>
      </c>
      <c r="C72" t="s">
        <v>2162</v>
      </c>
      <c r="D72" t="s">
        <v>2163</v>
      </c>
      <c r="E72" t="s">
        <v>2164</v>
      </c>
      <c r="F72" t="s">
        <v>227</v>
      </c>
      <c r="G72" t="s">
        <v>172</v>
      </c>
      <c r="H72" t="s">
        <v>2165</v>
      </c>
      <c r="I72" t="s">
        <v>260</v>
      </c>
      <c r="J72" t="s">
        <v>251</v>
      </c>
      <c r="K72" t="s">
        <v>230</v>
      </c>
      <c r="L72" t="s">
        <v>2166</v>
      </c>
      <c r="M72" t="s">
        <v>2167</v>
      </c>
      <c r="N72" t="s">
        <v>2168</v>
      </c>
      <c r="O72" t="s">
        <v>296</v>
      </c>
      <c r="P72" t="s">
        <v>3117</v>
      </c>
      <c r="Q72" s="7" t="e" cm="1">
        <f t="array" ref="Q72">SUMPRODUCT(--ISNUMBER(FIND(#REF!, H72)),#REF!)</f>
        <v>#REF!</v>
      </c>
      <c r="R72" s="7" t="e">
        <f>VLOOKUP(P72,#REF!,2,FALSE)</f>
        <v>#REF!</v>
      </c>
      <c r="S72" s="8" t="e">
        <f t="shared" si="1"/>
        <v>#REF!</v>
      </c>
    </row>
    <row r="73" spans="1:19">
      <c r="A73">
        <v>45435.988613437497</v>
      </c>
      <c r="B73" t="s">
        <v>2183</v>
      </c>
      <c r="C73" t="s">
        <v>2184</v>
      </c>
      <c r="D73" t="s">
        <v>2185</v>
      </c>
      <c r="E73" t="s">
        <v>2186</v>
      </c>
      <c r="F73" t="s">
        <v>227</v>
      </c>
      <c r="G73" t="s">
        <v>166</v>
      </c>
      <c r="H73" t="s">
        <v>198</v>
      </c>
      <c r="I73" t="s">
        <v>229</v>
      </c>
      <c r="J73" t="s">
        <v>240</v>
      </c>
      <c r="K73" t="s">
        <v>230</v>
      </c>
      <c r="L73" t="s">
        <v>2187</v>
      </c>
      <c r="M73" t="s">
        <v>2188</v>
      </c>
      <c r="N73" t="s">
        <v>2189</v>
      </c>
      <c r="O73" t="s">
        <v>240</v>
      </c>
      <c r="P73" t="s">
        <v>6666</v>
      </c>
      <c r="Q73" s="7" t="e" cm="1">
        <f t="array" ref="Q73">SUMPRODUCT(--ISNUMBER(FIND(#REF!, H73)),#REF!)</f>
        <v>#REF!</v>
      </c>
      <c r="R73" s="7" t="e">
        <f>VLOOKUP(P73,#REF!,2,FALSE)</f>
        <v>#VALUE!</v>
      </c>
      <c r="S73" s="8" t="e">
        <f t="shared" si="1"/>
        <v>#REF!</v>
      </c>
    </row>
    <row r="74" spans="1:19">
      <c r="A74">
        <v>45436.027432592593</v>
      </c>
      <c r="B74" t="s">
        <v>2205</v>
      </c>
      <c r="C74" t="s">
        <v>2206</v>
      </c>
      <c r="D74" t="s">
        <v>2207</v>
      </c>
      <c r="E74" t="s">
        <v>2208</v>
      </c>
      <c r="F74" t="s">
        <v>227</v>
      </c>
      <c r="G74" t="s">
        <v>191</v>
      </c>
      <c r="H74" t="s">
        <v>239</v>
      </c>
      <c r="I74" t="s">
        <v>229</v>
      </c>
      <c r="J74" t="s">
        <v>240</v>
      </c>
      <c r="K74" t="s">
        <v>261</v>
      </c>
      <c r="L74" t="s">
        <v>2209</v>
      </c>
      <c r="M74" t="s">
        <v>2210</v>
      </c>
      <c r="N74" t="s">
        <v>2211</v>
      </c>
      <c r="O74" t="s">
        <v>2212</v>
      </c>
      <c r="P74" t="s">
        <v>6667</v>
      </c>
      <c r="Q74" s="7" t="e" cm="1">
        <f t="array" ref="Q74">SUMPRODUCT(--ISNUMBER(FIND(#REF!, H74)),#REF!)</f>
        <v>#REF!</v>
      </c>
      <c r="R74" s="7" t="e">
        <f>VLOOKUP(P74,#REF!,2,FALSE)</f>
        <v>#REF!</v>
      </c>
      <c r="S74" s="8" t="e">
        <f t="shared" si="1"/>
        <v>#REF!</v>
      </c>
    </row>
    <row r="75" spans="1:19">
      <c r="A75">
        <v>45436.265510428246</v>
      </c>
      <c r="B75" t="s">
        <v>2233</v>
      </c>
      <c r="C75" t="s">
        <v>2234</v>
      </c>
      <c r="D75" t="s">
        <v>2235</v>
      </c>
      <c r="E75" t="s">
        <v>1186</v>
      </c>
      <c r="F75" t="s">
        <v>250</v>
      </c>
      <c r="G75" t="s">
        <v>61</v>
      </c>
      <c r="H75" t="s">
        <v>825</v>
      </c>
      <c r="I75" t="s">
        <v>229</v>
      </c>
      <c r="J75" t="s">
        <v>240</v>
      </c>
      <c r="K75" t="s">
        <v>261</v>
      </c>
      <c r="L75" t="s">
        <v>2236</v>
      </c>
      <c r="M75" t="s">
        <v>2237</v>
      </c>
      <c r="N75" t="s">
        <v>2238</v>
      </c>
      <c r="O75" t="s">
        <v>2239</v>
      </c>
      <c r="P75" t="s">
        <v>2603</v>
      </c>
      <c r="Q75" s="7" t="e" cm="1">
        <f t="array" ref="Q75">SUMPRODUCT(--ISNUMBER(FIND(#REF!, H75)),#REF!)</f>
        <v>#REF!</v>
      </c>
      <c r="R75" s="7" t="e">
        <f>VLOOKUP(P75,#REF!,2,FALSE)</f>
        <v>#REF!</v>
      </c>
      <c r="S75" s="8" t="e">
        <f t="shared" si="1"/>
        <v>#REF!</v>
      </c>
    </row>
    <row r="76" spans="1:19">
      <c r="A76">
        <v>45436.390488634264</v>
      </c>
      <c r="B76" t="s">
        <v>2255</v>
      </c>
      <c r="C76" t="s">
        <v>2256</v>
      </c>
      <c r="D76" t="s">
        <v>2257</v>
      </c>
      <c r="E76" t="s">
        <v>2258</v>
      </c>
      <c r="F76" t="s">
        <v>227</v>
      </c>
      <c r="G76" t="s">
        <v>187</v>
      </c>
      <c r="H76" t="s">
        <v>228</v>
      </c>
      <c r="I76" t="s">
        <v>251</v>
      </c>
      <c r="J76" t="s">
        <v>251</v>
      </c>
      <c r="K76" t="s">
        <v>261</v>
      </c>
      <c r="L76" t="s">
        <v>2259</v>
      </c>
      <c r="M76" t="s">
        <v>2260</v>
      </c>
      <c r="N76" t="s">
        <v>2261</v>
      </c>
      <c r="O76" t="s">
        <v>2262</v>
      </c>
      <c r="P76" t="s">
        <v>6668</v>
      </c>
      <c r="Q76" s="7" t="e" cm="1">
        <f t="array" ref="Q76">SUMPRODUCT(--ISNUMBER(FIND(#REF!, H76)),#REF!)</f>
        <v>#REF!</v>
      </c>
      <c r="R76" s="7" t="e">
        <f>VLOOKUP(P76,#REF!,2,FALSE)</f>
        <v>#REF!</v>
      </c>
      <c r="S76" s="8" t="e">
        <f t="shared" si="1"/>
        <v>#REF!</v>
      </c>
    </row>
    <row r="77" spans="1:19">
      <c r="A77">
        <v>45436.393434050929</v>
      </c>
      <c r="B77" t="s">
        <v>2263</v>
      </c>
      <c r="C77" t="s">
        <v>2264</v>
      </c>
      <c r="D77" t="s">
        <v>2265</v>
      </c>
      <c r="E77" t="s">
        <v>2266</v>
      </c>
      <c r="F77" t="s">
        <v>227</v>
      </c>
      <c r="G77" t="s">
        <v>129</v>
      </c>
      <c r="H77" t="s">
        <v>301</v>
      </c>
      <c r="I77" t="s">
        <v>229</v>
      </c>
      <c r="J77" t="s">
        <v>240</v>
      </c>
      <c r="K77" t="s">
        <v>230</v>
      </c>
      <c r="L77" t="s">
        <v>309</v>
      </c>
      <c r="M77" t="s">
        <v>2267</v>
      </c>
      <c r="N77" t="s">
        <v>2268</v>
      </c>
      <c r="O77" t="s">
        <v>2269</v>
      </c>
      <c r="P77" t="s">
        <v>2269</v>
      </c>
      <c r="Q77" s="7" t="e" cm="1">
        <f t="array" ref="Q77">SUMPRODUCT(--ISNUMBER(FIND(#REF!, H77)),#REF!)</f>
        <v>#REF!</v>
      </c>
      <c r="R77" s="7" t="e">
        <f>VLOOKUP(P77,#REF!,2,FALSE)</f>
        <v>#REF!</v>
      </c>
      <c r="S77" s="8" t="e">
        <f t="shared" si="1"/>
        <v>#REF!</v>
      </c>
    </row>
    <row r="78" spans="1:19">
      <c r="A78">
        <v>45436.407007118054</v>
      </c>
      <c r="B78" t="s">
        <v>2270</v>
      </c>
      <c r="C78" t="s">
        <v>2271</v>
      </c>
      <c r="D78" t="s">
        <v>2272</v>
      </c>
      <c r="E78" t="s">
        <v>2273</v>
      </c>
      <c r="F78" t="s">
        <v>227</v>
      </c>
      <c r="G78" t="s">
        <v>42</v>
      </c>
      <c r="H78" t="s">
        <v>519</v>
      </c>
      <c r="I78" t="s">
        <v>260</v>
      </c>
      <c r="J78" t="s">
        <v>251</v>
      </c>
      <c r="K78" t="s">
        <v>230</v>
      </c>
      <c r="L78" t="s">
        <v>2274</v>
      </c>
      <c r="M78" t="s">
        <v>2275</v>
      </c>
      <c r="N78" t="s">
        <v>2276</v>
      </c>
      <c r="O78" t="s">
        <v>2277</v>
      </c>
      <c r="P78" t="s">
        <v>6669</v>
      </c>
      <c r="Q78" s="7" t="e" cm="1">
        <f t="array" ref="Q78">SUMPRODUCT(--ISNUMBER(FIND(#REF!, H78)),#REF!)</f>
        <v>#REF!</v>
      </c>
      <c r="R78" s="7" t="e">
        <f>VLOOKUP(P78,#REF!,2,FALSE)</f>
        <v>#REF!</v>
      </c>
      <c r="S78" s="8" t="e">
        <f t="shared" si="1"/>
        <v>#REF!</v>
      </c>
    </row>
    <row r="79" spans="1:19">
      <c r="A79">
        <v>45436.600844386572</v>
      </c>
      <c r="B79" t="s">
        <v>2327</v>
      </c>
      <c r="C79" t="s">
        <v>2328</v>
      </c>
      <c r="D79" t="s">
        <v>2329</v>
      </c>
      <c r="E79" t="s">
        <v>2330</v>
      </c>
      <c r="F79" t="s">
        <v>227</v>
      </c>
      <c r="G79" t="s">
        <v>824</v>
      </c>
      <c r="H79" t="s">
        <v>1562</v>
      </c>
      <c r="I79" t="s">
        <v>240</v>
      </c>
      <c r="J79" t="s">
        <v>561</v>
      </c>
      <c r="K79" t="s">
        <v>261</v>
      </c>
      <c r="L79" t="s">
        <v>2331</v>
      </c>
      <c r="M79" t="s">
        <v>2332</v>
      </c>
      <c r="N79" t="s">
        <v>2333</v>
      </c>
      <c r="O79" t="s">
        <v>296</v>
      </c>
      <c r="P79" t="s">
        <v>3117</v>
      </c>
      <c r="Q79" s="7" t="e" cm="1">
        <f t="array" ref="Q79">SUMPRODUCT(--ISNUMBER(FIND(#REF!, H79)),#REF!)</f>
        <v>#REF!</v>
      </c>
      <c r="R79" s="7" t="e">
        <f>VLOOKUP(P79,#REF!,2,FALSE)</f>
        <v>#REF!</v>
      </c>
      <c r="S79" s="8" t="e">
        <f t="shared" si="1"/>
        <v>#REF!</v>
      </c>
    </row>
    <row r="80" spans="1:19">
      <c r="A80">
        <v>45436.605737916667</v>
      </c>
      <c r="B80" t="s">
        <v>2334</v>
      </c>
      <c r="C80" t="s">
        <v>2335</v>
      </c>
      <c r="D80" t="s">
        <v>2336</v>
      </c>
      <c r="E80" t="s">
        <v>2337</v>
      </c>
      <c r="F80" t="s">
        <v>250</v>
      </c>
      <c r="G80" t="s">
        <v>176</v>
      </c>
      <c r="H80" t="s">
        <v>228</v>
      </c>
      <c r="I80" t="s">
        <v>229</v>
      </c>
      <c r="J80" t="s">
        <v>240</v>
      </c>
      <c r="K80" t="s">
        <v>230</v>
      </c>
      <c r="L80" t="s">
        <v>2338</v>
      </c>
      <c r="M80" t="s">
        <v>2339</v>
      </c>
      <c r="N80" t="s">
        <v>2340</v>
      </c>
      <c r="O80" t="s">
        <v>2341</v>
      </c>
      <c r="P80" t="s">
        <v>6670</v>
      </c>
      <c r="Q80" s="7" t="e" cm="1">
        <f t="array" ref="Q80">SUMPRODUCT(--ISNUMBER(FIND(#REF!, H80)),#REF!)</f>
        <v>#REF!</v>
      </c>
      <c r="R80" s="7" t="e">
        <f>VLOOKUP(P80,#REF!,2,FALSE)</f>
        <v>#REF!</v>
      </c>
      <c r="S80" s="8" t="e">
        <f t="shared" si="1"/>
        <v>#REF!</v>
      </c>
    </row>
    <row r="81" spans="1:19">
      <c r="A81">
        <v>45436.695013865741</v>
      </c>
      <c r="B81" t="s">
        <v>2371</v>
      </c>
      <c r="C81" t="s">
        <v>2372</v>
      </c>
      <c r="D81" t="s">
        <v>2373</v>
      </c>
      <c r="E81" t="s">
        <v>2374</v>
      </c>
      <c r="F81" t="s">
        <v>227</v>
      </c>
      <c r="G81" t="s">
        <v>187</v>
      </c>
      <c r="H81" t="s">
        <v>2375</v>
      </c>
      <c r="I81" t="s">
        <v>292</v>
      </c>
      <c r="J81" t="s">
        <v>292</v>
      </c>
      <c r="K81" t="s">
        <v>230</v>
      </c>
      <c r="L81" t="s">
        <v>2376</v>
      </c>
      <c r="M81" t="s">
        <v>2377</v>
      </c>
      <c r="N81" t="s">
        <v>2378</v>
      </c>
      <c r="O81" t="s">
        <v>296</v>
      </c>
      <c r="P81" t="s">
        <v>3117</v>
      </c>
      <c r="Q81" s="7" t="e" cm="1">
        <f t="array" ref="Q81">SUMPRODUCT(--ISNUMBER(FIND(#REF!, H81)),#REF!)</f>
        <v>#REF!</v>
      </c>
      <c r="R81" s="7" t="e">
        <f>VLOOKUP(P81,#REF!,2,FALSE)</f>
        <v>#REF!</v>
      </c>
      <c r="S81" s="8" t="e">
        <f t="shared" si="1"/>
        <v>#REF!</v>
      </c>
    </row>
    <row r="82" spans="1:19">
      <c r="A82">
        <v>45436.736405462958</v>
      </c>
      <c r="B82" t="s">
        <v>2398</v>
      </c>
      <c r="C82" t="s">
        <v>2399</v>
      </c>
      <c r="D82" t="s">
        <v>2400</v>
      </c>
      <c r="E82" t="s">
        <v>2401</v>
      </c>
      <c r="F82" t="s">
        <v>227</v>
      </c>
      <c r="G82" t="s">
        <v>131</v>
      </c>
      <c r="H82" t="s">
        <v>259</v>
      </c>
      <c r="I82" t="s">
        <v>240</v>
      </c>
      <c r="J82" t="s">
        <v>240</v>
      </c>
      <c r="K82" t="s">
        <v>230</v>
      </c>
      <c r="L82" t="s">
        <v>2402</v>
      </c>
      <c r="M82" t="s">
        <v>2403</v>
      </c>
      <c r="N82" t="s">
        <v>2404</v>
      </c>
      <c r="O82" t="s">
        <v>2405</v>
      </c>
      <c r="P82" t="s">
        <v>6671</v>
      </c>
      <c r="Q82" s="7" t="e" cm="1">
        <f t="array" ref="Q82">SUMPRODUCT(--ISNUMBER(FIND(#REF!, H82)),#REF!)</f>
        <v>#REF!</v>
      </c>
      <c r="R82" s="7" t="e">
        <f>VLOOKUP(P82,#REF!,2,FALSE)</f>
        <v>#REF!</v>
      </c>
      <c r="S82" s="8" t="e">
        <f t="shared" si="1"/>
        <v>#REF!</v>
      </c>
    </row>
    <row r="83" spans="1:19">
      <c r="A83">
        <v>45437.411139837961</v>
      </c>
      <c r="B83" t="s">
        <v>2466</v>
      </c>
      <c r="C83" t="s">
        <v>2467</v>
      </c>
      <c r="D83" t="s">
        <v>1546</v>
      </c>
      <c r="E83" t="s">
        <v>2468</v>
      </c>
      <c r="F83" t="s">
        <v>227</v>
      </c>
      <c r="G83" t="s">
        <v>106</v>
      </c>
      <c r="H83" t="s">
        <v>350</v>
      </c>
      <c r="I83" t="s">
        <v>292</v>
      </c>
      <c r="J83" t="s">
        <v>240</v>
      </c>
      <c r="K83" t="s">
        <v>261</v>
      </c>
      <c r="L83" t="s">
        <v>2469</v>
      </c>
      <c r="M83" t="s">
        <v>2470</v>
      </c>
      <c r="N83" t="s">
        <v>2471</v>
      </c>
      <c r="O83" t="s">
        <v>240</v>
      </c>
      <c r="P83" t="s">
        <v>6672</v>
      </c>
      <c r="Q83" s="7" t="e" cm="1">
        <f t="array" ref="Q83">SUMPRODUCT(--ISNUMBER(FIND(#REF!, H83)),#REF!)</f>
        <v>#REF!</v>
      </c>
      <c r="R83" s="7" t="e">
        <f>VLOOKUP(P83,#REF!,2,FALSE)</f>
        <v>#REF!</v>
      </c>
      <c r="S83" s="8" t="e">
        <f t="shared" si="1"/>
        <v>#REF!</v>
      </c>
    </row>
    <row r="84" spans="1:19">
      <c r="A84">
        <v>45437.739901249995</v>
      </c>
      <c r="B84" t="s">
        <v>2501</v>
      </c>
      <c r="C84" t="s">
        <v>2502</v>
      </c>
      <c r="D84" t="s">
        <v>2503</v>
      </c>
      <c r="E84" t="s">
        <v>2504</v>
      </c>
      <c r="F84" t="s">
        <v>250</v>
      </c>
      <c r="G84" t="s">
        <v>129</v>
      </c>
      <c r="H84" t="s">
        <v>450</v>
      </c>
      <c r="I84" t="s">
        <v>229</v>
      </c>
      <c r="J84" t="s">
        <v>240</v>
      </c>
      <c r="K84" t="s">
        <v>230</v>
      </c>
      <c r="L84" t="s">
        <v>2505</v>
      </c>
      <c r="M84" t="s">
        <v>2506</v>
      </c>
      <c r="N84" t="s">
        <v>2507</v>
      </c>
      <c r="O84" t="s">
        <v>2508</v>
      </c>
      <c r="P84" t="s">
        <v>6673</v>
      </c>
      <c r="Q84" s="7" t="e" cm="1">
        <f t="array" ref="Q84">SUMPRODUCT(--ISNUMBER(FIND(#REF!, H84)),#REF!)</f>
        <v>#REF!</v>
      </c>
      <c r="R84" s="7" t="e">
        <f>VLOOKUP(P84,#REF!,2,FALSE)</f>
        <v>#REF!</v>
      </c>
      <c r="S84" s="8" t="e">
        <f t="shared" si="1"/>
        <v>#REF!</v>
      </c>
    </row>
    <row r="85" spans="1:19">
      <c r="A85">
        <v>45437.776536458332</v>
      </c>
      <c r="B85" t="s">
        <v>2509</v>
      </c>
      <c r="C85" t="s">
        <v>2510</v>
      </c>
      <c r="D85" t="s">
        <v>2511</v>
      </c>
      <c r="E85" t="s">
        <v>2512</v>
      </c>
      <c r="F85" t="s">
        <v>227</v>
      </c>
      <c r="G85" t="s">
        <v>106</v>
      </c>
      <c r="H85" t="s">
        <v>350</v>
      </c>
      <c r="I85" t="s">
        <v>229</v>
      </c>
      <c r="J85" t="s">
        <v>240</v>
      </c>
      <c r="K85" t="s">
        <v>261</v>
      </c>
      <c r="L85" t="s">
        <v>2513</v>
      </c>
      <c r="M85" t="s">
        <v>2514</v>
      </c>
      <c r="N85" t="s">
        <v>2515</v>
      </c>
      <c r="O85" t="s">
        <v>2516</v>
      </c>
      <c r="P85" t="s">
        <v>6674</v>
      </c>
      <c r="Q85" s="7" t="e" cm="1">
        <f t="array" ref="Q85">SUMPRODUCT(--ISNUMBER(FIND(#REF!, H85)),#REF!)</f>
        <v>#REF!</v>
      </c>
      <c r="R85" s="7" t="e">
        <f>VLOOKUP(P85,#REF!,2,FALSE)</f>
        <v>#REF!</v>
      </c>
      <c r="S85" s="8" t="e">
        <f t="shared" si="1"/>
        <v>#REF!</v>
      </c>
    </row>
    <row r="86" spans="1:19">
      <c r="A86">
        <v>45438.43521708333</v>
      </c>
      <c r="B86" t="s">
        <v>1326</v>
      </c>
      <c r="C86" t="s">
        <v>1327</v>
      </c>
      <c r="D86" t="s">
        <v>2535</v>
      </c>
      <c r="E86" t="s">
        <v>2536</v>
      </c>
      <c r="F86" t="s">
        <v>227</v>
      </c>
      <c r="G86" t="s">
        <v>117</v>
      </c>
      <c r="H86" t="s">
        <v>1640</v>
      </c>
      <c r="I86" t="s">
        <v>561</v>
      </c>
      <c r="J86" t="s">
        <v>260</v>
      </c>
      <c r="K86" t="s">
        <v>230</v>
      </c>
      <c r="L86" t="s">
        <v>1331</v>
      </c>
      <c r="M86" t="s">
        <v>2537</v>
      </c>
      <c r="N86" t="s">
        <v>2538</v>
      </c>
      <c r="O86" t="s">
        <v>712</v>
      </c>
      <c r="P86" t="s">
        <v>2269</v>
      </c>
      <c r="Q86" s="7" t="e" cm="1">
        <f t="array" ref="Q86">SUMPRODUCT(--ISNUMBER(FIND(#REF!, H86)),#REF!)</f>
        <v>#REF!</v>
      </c>
      <c r="R86" s="7" t="e">
        <f>VLOOKUP(P86,#REF!,2,FALSE)</f>
        <v>#REF!</v>
      </c>
      <c r="S86" s="8" t="e">
        <f t="shared" si="1"/>
        <v>#REF!</v>
      </c>
    </row>
    <row r="87" spans="1:19">
      <c r="A87">
        <v>45438.666934050925</v>
      </c>
      <c r="B87" t="s">
        <v>2539</v>
      </c>
      <c r="C87" t="s">
        <v>2540</v>
      </c>
      <c r="D87" t="s">
        <v>2541</v>
      </c>
      <c r="E87" t="s">
        <v>746</v>
      </c>
      <c r="F87" t="s">
        <v>250</v>
      </c>
      <c r="G87" t="s">
        <v>106</v>
      </c>
      <c r="H87" t="s">
        <v>350</v>
      </c>
      <c r="I87" t="s">
        <v>229</v>
      </c>
      <c r="J87" t="s">
        <v>240</v>
      </c>
      <c r="K87" t="s">
        <v>383</v>
      </c>
      <c r="L87" t="s">
        <v>199</v>
      </c>
      <c r="M87" t="s">
        <v>2542</v>
      </c>
      <c r="N87" t="s">
        <v>2543</v>
      </c>
      <c r="O87" t="s">
        <v>2544</v>
      </c>
      <c r="P87" t="s">
        <v>6675</v>
      </c>
      <c r="Q87" s="7" t="e" cm="1">
        <f t="array" ref="Q87">SUMPRODUCT(--ISNUMBER(FIND(#REF!, H87)),#REF!)</f>
        <v>#REF!</v>
      </c>
      <c r="R87" s="7" t="e">
        <f>VLOOKUP(P87,#REF!,2,FALSE)</f>
        <v>#REF!</v>
      </c>
      <c r="S87" s="8" t="e">
        <f t="shared" si="1"/>
        <v>#REF!</v>
      </c>
    </row>
    <row r="88" spans="1:19">
      <c r="A88">
        <v>45438.722456736112</v>
      </c>
      <c r="B88" t="s">
        <v>2545</v>
      </c>
      <c r="C88" t="s">
        <v>2546</v>
      </c>
      <c r="D88" t="s">
        <v>2547</v>
      </c>
      <c r="E88" t="s">
        <v>421</v>
      </c>
      <c r="F88" t="s">
        <v>250</v>
      </c>
      <c r="G88" t="s">
        <v>72</v>
      </c>
      <c r="H88" t="s">
        <v>228</v>
      </c>
      <c r="I88" t="s">
        <v>260</v>
      </c>
      <c r="J88" t="s">
        <v>229</v>
      </c>
      <c r="K88" t="s">
        <v>261</v>
      </c>
      <c r="L88" t="s">
        <v>2548</v>
      </c>
      <c r="M88" t="s">
        <v>2549</v>
      </c>
      <c r="N88" t="s">
        <v>2550</v>
      </c>
      <c r="O88" t="s">
        <v>2551</v>
      </c>
      <c r="P88" t="s">
        <v>6676</v>
      </c>
      <c r="Q88" s="7" t="e" cm="1">
        <f t="array" ref="Q88">SUMPRODUCT(--ISNUMBER(FIND(#REF!, H88)),#REF!)</f>
        <v>#REF!</v>
      </c>
      <c r="R88" s="7" t="e">
        <f>VLOOKUP(P88,#REF!,2,FALSE)</f>
        <v>#REF!</v>
      </c>
      <c r="S88" s="8" t="e">
        <f t="shared" si="1"/>
        <v>#REF!</v>
      </c>
    </row>
    <row r="89" spans="1:19">
      <c r="A89">
        <v>45439.716428530097</v>
      </c>
      <c r="B89" t="s">
        <v>2604</v>
      </c>
      <c r="C89" t="s">
        <v>2605</v>
      </c>
      <c r="D89" t="s">
        <v>2606</v>
      </c>
      <c r="E89" t="s">
        <v>2607</v>
      </c>
      <c r="F89" t="s">
        <v>227</v>
      </c>
      <c r="G89" t="s">
        <v>115</v>
      </c>
      <c r="H89" t="s">
        <v>350</v>
      </c>
      <c r="I89" t="s">
        <v>260</v>
      </c>
      <c r="J89" t="s">
        <v>240</v>
      </c>
      <c r="K89" t="s">
        <v>261</v>
      </c>
      <c r="L89" t="s">
        <v>2608</v>
      </c>
      <c r="M89" t="s">
        <v>2609</v>
      </c>
      <c r="N89" t="s">
        <v>2610</v>
      </c>
      <c r="O89" t="s">
        <v>2611</v>
      </c>
      <c r="P89" t="s">
        <v>6677</v>
      </c>
      <c r="Q89" s="7" t="e" cm="1">
        <f t="array" ref="Q89">SUMPRODUCT(--ISNUMBER(FIND(#REF!, H89)),#REF!)</f>
        <v>#REF!</v>
      </c>
      <c r="R89" s="7" t="e">
        <f>VLOOKUP(P89,#REF!,2,FALSE)</f>
        <v>#REF!</v>
      </c>
      <c r="S89" s="8" t="e">
        <f t="shared" si="1"/>
        <v>#REF!</v>
      </c>
    </row>
    <row r="90" spans="1:19">
      <c r="A90">
        <v>45439.990734513893</v>
      </c>
      <c r="B90" t="s">
        <v>2625</v>
      </c>
      <c r="C90" t="s">
        <v>2626</v>
      </c>
      <c r="D90" t="s">
        <v>2627</v>
      </c>
      <c r="E90" t="s">
        <v>2628</v>
      </c>
      <c r="F90" t="s">
        <v>250</v>
      </c>
      <c r="G90" t="s">
        <v>108</v>
      </c>
      <c r="H90" t="s">
        <v>259</v>
      </c>
      <c r="I90" t="s">
        <v>240</v>
      </c>
      <c r="J90" t="s">
        <v>240</v>
      </c>
      <c r="K90" t="s">
        <v>367</v>
      </c>
      <c r="L90" t="s">
        <v>2629</v>
      </c>
      <c r="M90" t="s">
        <v>2630</v>
      </c>
      <c r="N90" t="s">
        <v>2630</v>
      </c>
      <c r="O90" t="s">
        <v>2630</v>
      </c>
      <c r="P90" t="s">
        <v>2630</v>
      </c>
      <c r="Q90" s="7" t="e" cm="1">
        <f t="array" ref="Q90">SUMPRODUCT(--ISNUMBER(FIND(#REF!, H90)),#REF!)</f>
        <v>#REF!</v>
      </c>
      <c r="R90" s="7" t="e">
        <f>VLOOKUP(P90,#REF!,2,FALSE)</f>
        <v>#REF!</v>
      </c>
      <c r="S90" s="8" t="e">
        <f t="shared" si="1"/>
        <v>#REF!</v>
      </c>
    </row>
    <row r="91" spans="1:19">
      <c r="A91">
        <v>45440.039551215275</v>
      </c>
      <c r="B91" t="s">
        <v>2644</v>
      </c>
      <c r="C91" t="s">
        <v>2645</v>
      </c>
      <c r="D91" t="s">
        <v>2646</v>
      </c>
      <c r="E91" t="s">
        <v>2647</v>
      </c>
      <c r="F91" t="s">
        <v>250</v>
      </c>
      <c r="G91" t="s">
        <v>117</v>
      </c>
      <c r="H91" t="s">
        <v>228</v>
      </c>
      <c r="I91" t="s">
        <v>260</v>
      </c>
      <c r="J91" t="s">
        <v>240</v>
      </c>
      <c r="K91" t="s">
        <v>261</v>
      </c>
      <c r="L91" t="s">
        <v>2648</v>
      </c>
      <c r="M91" t="s">
        <v>2649</v>
      </c>
      <c r="N91" t="s">
        <v>2650</v>
      </c>
      <c r="O91" t="s">
        <v>2651</v>
      </c>
      <c r="P91" t="s">
        <v>6678</v>
      </c>
      <c r="Q91" s="7" t="e" cm="1">
        <f t="array" ref="Q91">SUMPRODUCT(--ISNUMBER(FIND(#REF!, H91)),#REF!)</f>
        <v>#REF!</v>
      </c>
      <c r="R91" s="7" t="e">
        <f>VLOOKUP(P91,#REF!,2,FALSE)</f>
        <v>#REF!</v>
      </c>
      <c r="S91" s="8" t="e">
        <f t="shared" si="1"/>
        <v>#REF!</v>
      </c>
    </row>
    <row r="92" spans="1:19">
      <c r="A92">
        <v>45440.328314756945</v>
      </c>
      <c r="B92" t="s">
        <v>2672</v>
      </c>
      <c r="C92" t="s">
        <v>2673</v>
      </c>
      <c r="D92" t="s">
        <v>2674</v>
      </c>
      <c r="E92" t="s">
        <v>2675</v>
      </c>
      <c r="F92" t="s">
        <v>250</v>
      </c>
      <c r="G92" t="s">
        <v>91</v>
      </c>
      <c r="H92" t="s">
        <v>350</v>
      </c>
      <c r="I92" t="s">
        <v>292</v>
      </c>
      <c r="J92" t="s">
        <v>240</v>
      </c>
      <c r="K92" t="s">
        <v>230</v>
      </c>
      <c r="L92" t="s">
        <v>2676</v>
      </c>
      <c r="M92" t="s">
        <v>2677</v>
      </c>
      <c r="N92" t="s">
        <v>2678</v>
      </c>
      <c r="O92" t="s">
        <v>2679</v>
      </c>
      <c r="P92" t="s">
        <v>6679</v>
      </c>
      <c r="Q92" s="7" t="e" cm="1">
        <f t="array" ref="Q92">SUMPRODUCT(--ISNUMBER(FIND(#REF!, H92)),#REF!)</f>
        <v>#REF!</v>
      </c>
      <c r="R92" s="7" t="e">
        <f>VLOOKUP(P92,#REF!,2,FALSE)</f>
        <v>#REF!</v>
      </c>
      <c r="S92" s="8" t="e">
        <f t="shared" si="1"/>
        <v>#REF!</v>
      </c>
    </row>
    <row r="93" spans="1:19">
      <c r="A93">
        <v>45440.488167523145</v>
      </c>
      <c r="B93" t="s">
        <v>2691</v>
      </c>
      <c r="C93" t="s">
        <v>2692</v>
      </c>
      <c r="D93" t="s">
        <v>2693</v>
      </c>
      <c r="E93" t="s">
        <v>2694</v>
      </c>
      <c r="F93" t="s">
        <v>227</v>
      </c>
      <c r="G93" t="s">
        <v>158</v>
      </c>
      <c r="H93" t="s">
        <v>228</v>
      </c>
      <c r="I93" t="s">
        <v>229</v>
      </c>
      <c r="J93" t="s">
        <v>229</v>
      </c>
      <c r="K93" t="s">
        <v>230</v>
      </c>
      <c r="L93" t="s">
        <v>2695</v>
      </c>
      <c r="M93" t="s">
        <v>2696</v>
      </c>
      <c r="N93" t="s">
        <v>2697</v>
      </c>
      <c r="O93" t="s">
        <v>712</v>
      </c>
      <c r="P93" t="s">
        <v>2269</v>
      </c>
      <c r="Q93" s="7" t="e" cm="1">
        <f t="array" ref="Q93">SUMPRODUCT(--ISNUMBER(FIND(#REF!, H93)),#REF!)</f>
        <v>#REF!</v>
      </c>
      <c r="R93" s="7" t="e">
        <f>VLOOKUP(P93,#REF!,2,FALSE)</f>
        <v>#REF!</v>
      </c>
      <c r="S93" s="8" t="e">
        <f t="shared" si="1"/>
        <v>#REF!</v>
      </c>
    </row>
    <row r="94" spans="1:19">
      <c r="A94">
        <v>45440.519839594912</v>
      </c>
      <c r="B94" t="s">
        <v>2698</v>
      </c>
      <c r="C94" t="s">
        <v>2699</v>
      </c>
      <c r="D94" t="s">
        <v>2700</v>
      </c>
      <c r="E94" t="s">
        <v>2701</v>
      </c>
      <c r="F94" t="s">
        <v>227</v>
      </c>
      <c r="G94" t="s">
        <v>117</v>
      </c>
      <c r="H94" t="s">
        <v>350</v>
      </c>
      <c r="I94" t="s">
        <v>251</v>
      </c>
      <c r="J94" t="s">
        <v>240</v>
      </c>
      <c r="K94" t="s">
        <v>230</v>
      </c>
      <c r="L94" t="s">
        <v>2702</v>
      </c>
      <c r="M94" t="s">
        <v>2703</v>
      </c>
      <c r="N94" t="s">
        <v>2704</v>
      </c>
      <c r="O94" t="s">
        <v>240</v>
      </c>
      <c r="P94" t="s">
        <v>2705</v>
      </c>
      <c r="Q94" s="7" t="e" cm="1">
        <f t="array" ref="Q94">SUMPRODUCT(--ISNUMBER(FIND(#REF!, H94)),#REF!)</f>
        <v>#REF!</v>
      </c>
      <c r="R94" s="7" t="e">
        <f>VLOOKUP(P94,#REF!,2,FALSE)</f>
        <v>#REF!</v>
      </c>
      <c r="S94" s="8" t="e">
        <f t="shared" si="1"/>
        <v>#REF!</v>
      </c>
    </row>
    <row r="95" spans="1:19">
      <c r="A95">
        <v>45440.578615081016</v>
      </c>
      <c r="B95" t="s">
        <v>2672</v>
      </c>
      <c r="C95" t="s">
        <v>2673</v>
      </c>
      <c r="D95" t="s">
        <v>2706</v>
      </c>
      <c r="E95" t="s">
        <v>2707</v>
      </c>
      <c r="F95" t="s">
        <v>250</v>
      </c>
      <c r="G95" t="s">
        <v>91</v>
      </c>
      <c r="H95" t="s">
        <v>350</v>
      </c>
      <c r="I95" t="s">
        <v>292</v>
      </c>
      <c r="J95" t="s">
        <v>240</v>
      </c>
      <c r="K95" t="s">
        <v>230</v>
      </c>
      <c r="L95" t="s">
        <v>2708</v>
      </c>
      <c r="M95" t="s">
        <v>2709</v>
      </c>
      <c r="N95" t="s">
        <v>2710</v>
      </c>
      <c r="O95" t="s">
        <v>2711</v>
      </c>
      <c r="P95" t="s">
        <v>6680</v>
      </c>
      <c r="Q95" s="7" t="e" cm="1">
        <f t="array" ref="Q95">SUMPRODUCT(--ISNUMBER(FIND(#REF!, H95)),#REF!)</f>
        <v>#REF!</v>
      </c>
      <c r="R95" s="7" t="e">
        <f>VLOOKUP(P95,#REF!,2,FALSE)</f>
        <v>#REF!</v>
      </c>
      <c r="S95" s="8" t="e">
        <f t="shared" si="1"/>
        <v>#REF!</v>
      </c>
    </row>
    <row r="96" spans="1:19">
      <c r="A96">
        <v>45440.64299925926</v>
      </c>
      <c r="B96" t="s">
        <v>2731</v>
      </c>
      <c r="C96" t="s">
        <v>2732</v>
      </c>
      <c r="D96" t="s">
        <v>2733</v>
      </c>
      <c r="E96" t="s">
        <v>2734</v>
      </c>
      <c r="F96" t="s">
        <v>250</v>
      </c>
      <c r="G96" t="s">
        <v>117</v>
      </c>
      <c r="H96" t="s">
        <v>519</v>
      </c>
      <c r="I96" t="s">
        <v>251</v>
      </c>
      <c r="J96" t="s">
        <v>240</v>
      </c>
      <c r="K96" t="s">
        <v>230</v>
      </c>
      <c r="L96" t="s">
        <v>2735</v>
      </c>
      <c r="M96" t="s">
        <v>2736</v>
      </c>
      <c r="N96" t="s">
        <v>2737</v>
      </c>
      <c r="O96" t="s">
        <v>2738</v>
      </c>
      <c r="P96" t="s">
        <v>2603</v>
      </c>
      <c r="Q96" s="7" t="e" cm="1">
        <f t="array" ref="Q96">SUMPRODUCT(--ISNUMBER(FIND(#REF!, H96)),#REF!)</f>
        <v>#REF!</v>
      </c>
      <c r="R96" s="7" t="e">
        <f>VLOOKUP(P96,#REF!,2,FALSE)</f>
        <v>#REF!</v>
      </c>
      <c r="S96" s="8" t="e">
        <f t="shared" si="1"/>
        <v>#REF!</v>
      </c>
    </row>
    <row r="97" spans="1:19">
      <c r="A97">
        <v>45440.921952175922</v>
      </c>
      <c r="B97" t="s">
        <v>2752</v>
      </c>
      <c r="C97" t="s">
        <v>2753</v>
      </c>
      <c r="D97" t="s">
        <v>2754</v>
      </c>
      <c r="E97" t="s">
        <v>2755</v>
      </c>
      <c r="F97" t="s">
        <v>227</v>
      </c>
      <c r="G97" t="s">
        <v>117</v>
      </c>
      <c r="H97" t="s">
        <v>228</v>
      </c>
      <c r="I97" t="s">
        <v>260</v>
      </c>
      <c r="J97" t="s">
        <v>229</v>
      </c>
      <c r="K97" t="s">
        <v>261</v>
      </c>
      <c r="L97" t="s">
        <v>2648</v>
      </c>
      <c r="M97" t="s">
        <v>2756</v>
      </c>
      <c r="N97" t="s">
        <v>2757</v>
      </c>
      <c r="O97" t="s">
        <v>2758</v>
      </c>
      <c r="P97" t="s">
        <v>6681</v>
      </c>
      <c r="Q97" s="7" t="e" cm="1">
        <f t="array" ref="Q97">SUMPRODUCT(--ISNUMBER(FIND(#REF!, H97)),#REF!)</f>
        <v>#REF!</v>
      </c>
      <c r="R97" s="7" t="e">
        <f>VLOOKUP(P97,#REF!,2,FALSE)</f>
        <v>#REF!</v>
      </c>
      <c r="S97" s="8" t="e">
        <f t="shared" si="1"/>
        <v>#REF!</v>
      </c>
    </row>
    <row r="98" spans="1:19">
      <c r="A98">
        <v>45442.72718574074</v>
      </c>
      <c r="B98" t="s">
        <v>2850</v>
      </c>
      <c r="C98" t="s">
        <v>2851</v>
      </c>
      <c r="D98" t="s">
        <v>2852</v>
      </c>
      <c r="E98" t="s">
        <v>2853</v>
      </c>
      <c r="F98" t="s">
        <v>227</v>
      </c>
      <c r="G98" t="s">
        <v>42</v>
      </c>
      <c r="H98" t="s">
        <v>1781</v>
      </c>
      <c r="I98" t="s">
        <v>260</v>
      </c>
      <c r="J98" t="s">
        <v>229</v>
      </c>
      <c r="K98" t="s">
        <v>230</v>
      </c>
      <c r="L98" t="s">
        <v>2854</v>
      </c>
      <c r="M98" t="s">
        <v>2855</v>
      </c>
      <c r="N98" t="s">
        <v>2856</v>
      </c>
      <c r="O98" t="s">
        <v>296</v>
      </c>
      <c r="P98" t="s">
        <v>3117</v>
      </c>
      <c r="Q98" s="7" t="e" cm="1">
        <f t="array" ref="Q98">SUMPRODUCT(--ISNUMBER(FIND(#REF!, H98)),#REF!)</f>
        <v>#REF!</v>
      </c>
      <c r="R98" s="7" t="e">
        <f>VLOOKUP(P98,#REF!,2,FALSE)</f>
        <v>#REF!</v>
      </c>
      <c r="S98" s="8" t="e">
        <f t="shared" si="1"/>
        <v>#REF!</v>
      </c>
    </row>
    <row r="99" spans="1:19">
      <c r="A99">
        <v>45442.911276469909</v>
      </c>
      <c r="B99" t="s">
        <v>2871</v>
      </c>
      <c r="C99" t="s">
        <v>2872</v>
      </c>
      <c r="D99" t="s">
        <v>2873</v>
      </c>
      <c r="E99" t="s">
        <v>2874</v>
      </c>
      <c r="F99" t="s">
        <v>227</v>
      </c>
      <c r="G99" t="s">
        <v>72</v>
      </c>
      <c r="H99" t="s">
        <v>228</v>
      </c>
      <c r="I99" t="s">
        <v>240</v>
      </c>
      <c r="J99" t="s">
        <v>251</v>
      </c>
      <c r="K99" t="s">
        <v>230</v>
      </c>
      <c r="L99" t="s">
        <v>2875</v>
      </c>
      <c r="M99" t="s">
        <v>2876</v>
      </c>
      <c r="N99" t="s">
        <v>2877</v>
      </c>
      <c r="O99" t="s">
        <v>1039</v>
      </c>
      <c r="P99" t="s">
        <v>6650</v>
      </c>
      <c r="Q99" s="7" t="e" cm="1">
        <f t="array" ref="Q99">SUMPRODUCT(--ISNUMBER(FIND(#REF!, H99)),#REF!)</f>
        <v>#REF!</v>
      </c>
      <c r="R99" s="7" t="e">
        <f>VLOOKUP(P99,#REF!,2,FALSE)</f>
        <v>#REF!</v>
      </c>
      <c r="S99" s="8" t="e">
        <f t="shared" si="1"/>
        <v>#REF!</v>
      </c>
    </row>
    <row r="100" spans="1:19">
      <c r="A100">
        <v>45443.662454375</v>
      </c>
      <c r="B100" t="s">
        <v>2907</v>
      </c>
      <c r="C100" t="s">
        <v>2908</v>
      </c>
      <c r="D100" t="s">
        <v>2909</v>
      </c>
      <c r="E100" t="s">
        <v>2910</v>
      </c>
      <c r="F100" t="s">
        <v>250</v>
      </c>
      <c r="G100" t="s">
        <v>42</v>
      </c>
      <c r="H100" t="s">
        <v>228</v>
      </c>
      <c r="I100" t="s">
        <v>260</v>
      </c>
      <c r="J100" t="s">
        <v>229</v>
      </c>
      <c r="K100" t="s">
        <v>261</v>
      </c>
      <c r="L100" t="s">
        <v>2911</v>
      </c>
      <c r="M100" t="s">
        <v>2912</v>
      </c>
      <c r="N100" t="s">
        <v>2913</v>
      </c>
      <c r="O100" t="s">
        <v>240</v>
      </c>
      <c r="P100" t="s">
        <v>6682</v>
      </c>
      <c r="Q100" s="7" t="e" cm="1">
        <f t="array" ref="Q100">SUMPRODUCT(--ISNUMBER(FIND(#REF!, H100)),#REF!)</f>
        <v>#REF!</v>
      </c>
      <c r="R100" s="7" t="e">
        <f>VLOOKUP(P100,#REF!,2,FALSE)</f>
        <v>#REF!</v>
      </c>
      <c r="S100" s="8" t="e">
        <f t="shared" si="1"/>
        <v>#REF!</v>
      </c>
    </row>
    <row r="101" spans="1:19">
      <c r="A101">
        <v>45443.670421932868</v>
      </c>
      <c r="B101" t="s">
        <v>2914</v>
      </c>
      <c r="C101" t="s">
        <v>2915</v>
      </c>
      <c r="D101" t="s">
        <v>2916</v>
      </c>
      <c r="E101" t="s">
        <v>2917</v>
      </c>
      <c r="F101" t="s">
        <v>227</v>
      </c>
      <c r="G101" t="s">
        <v>42</v>
      </c>
      <c r="H101" t="s">
        <v>2860</v>
      </c>
      <c r="I101" t="s">
        <v>260</v>
      </c>
      <c r="J101" t="s">
        <v>561</v>
      </c>
      <c r="K101" t="s">
        <v>261</v>
      </c>
      <c r="L101" t="s">
        <v>2065</v>
      </c>
      <c r="M101" t="s">
        <v>2918</v>
      </c>
      <c r="N101" t="s">
        <v>2919</v>
      </c>
      <c r="O101" t="s">
        <v>296</v>
      </c>
      <c r="P101" t="s">
        <v>3117</v>
      </c>
      <c r="Q101" s="7" t="e" cm="1">
        <f t="array" ref="Q101">SUMPRODUCT(--ISNUMBER(FIND(#REF!, H101)),#REF!)</f>
        <v>#REF!</v>
      </c>
      <c r="R101" s="7" t="e">
        <f>VLOOKUP(P101,#REF!,2,FALSE)</f>
        <v>#REF!</v>
      </c>
      <c r="S101" s="8" t="e">
        <f t="shared" si="1"/>
        <v>#REF!</v>
      </c>
    </row>
    <row r="102" spans="1:19">
      <c r="A102">
        <v>45443.93072606482</v>
      </c>
      <c r="B102" t="s">
        <v>2948</v>
      </c>
      <c r="C102" t="s">
        <v>2949</v>
      </c>
      <c r="D102" t="s">
        <v>2950</v>
      </c>
      <c r="E102" t="s">
        <v>2795</v>
      </c>
      <c r="F102" t="s">
        <v>227</v>
      </c>
      <c r="G102" t="s">
        <v>42</v>
      </c>
      <c r="H102" t="s">
        <v>825</v>
      </c>
      <c r="I102" t="s">
        <v>240</v>
      </c>
      <c r="J102" t="s">
        <v>561</v>
      </c>
      <c r="K102" t="s">
        <v>230</v>
      </c>
      <c r="L102" t="s">
        <v>2951</v>
      </c>
      <c r="M102" t="s">
        <v>2952</v>
      </c>
      <c r="N102" t="s">
        <v>2953</v>
      </c>
      <c r="O102" t="s">
        <v>296</v>
      </c>
      <c r="P102" t="s">
        <v>3117</v>
      </c>
      <c r="Q102" s="7" t="e" cm="1">
        <f t="array" ref="Q102">SUMPRODUCT(--ISNUMBER(FIND(#REF!, H102)),#REF!)</f>
        <v>#REF!</v>
      </c>
      <c r="R102" s="7" t="e">
        <f>VLOOKUP(P102,#REF!,2,FALSE)</f>
        <v>#REF!</v>
      </c>
      <c r="S102" s="8" t="e">
        <f t="shared" si="1"/>
        <v>#REF!</v>
      </c>
    </row>
    <row r="103" spans="1:19">
      <c r="A103">
        <v>45443.941408275467</v>
      </c>
      <c r="B103" t="s">
        <v>2954</v>
      </c>
      <c r="C103" t="s">
        <v>2955</v>
      </c>
      <c r="D103" t="s">
        <v>2956</v>
      </c>
      <c r="E103" t="s">
        <v>2957</v>
      </c>
      <c r="F103" t="s">
        <v>250</v>
      </c>
      <c r="G103" t="s">
        <v>42</v>
      </c>
      <c r="H103" t="s">
        <v>228</v>
      </c>
      <c r="I103" t="s">
        <v>260</v>
      </c>
      <c r="J103" t="s">
        <v>251</v>
      </c>
      <c r="K103" t="s">
        <v>230</v>
      </c>
      <c r="L103" t="s">
        <v>2958</v>
      </c>
      <c r="M103" t="s">
        <v>2959</v>
      </c>
      <c r="N103" t="s">
        <v>2960</v>
      </c>
      <c r="O103" t="s">
        <v>2961</v>
      </c>
      <c r="P103" t="s">
        <v>3117</v>
      </c>
      <c r="Q103" s="7" t="e" cm="1">
        <f t="array" ref="Q103">SUMPRODUCT(--ISNUMBER(FIND(#REF!, H103)),#REF!)</f>
        <v>#REF!</v>
      </c>
      <c r="R103" s="7" t="e">
        <f>VLOOKUP(P103,#REF!,2,FALSE)</f>
        <v>#REF!</v>
      </c>
      <c r="S103" s="8" t="e">
        <f t="shared" si="1"/>
        <v>#REF!</v>
      </c>
    </row>
    <row r="104" spans="1:19">
      <c r="A104">
        <v>45444.039293888884</v>
      </c>
      <c r="B104" t="s">
        <v>2969</v>
      </c>
      <c r="C104" t="s">
        <v>2970</v>
      </c>
      <c r="D104" t="s">
        <v>2971</v>
      </c>
      <c r="E104" t="s">
        <v>2972</v>
      </c>
      <c r="F104" t="s">
        <v>227</v>
      </c>
      <c r="G104" t="s">
        <v>150</v>
      </c>
      <c r="H104" t="s">
        <v>198</v>
      </c>
      <c r="I104" t="s">
        <v>240</v>
      </c>
      <c r="J104" t="s">
        <v>292</v>
      </c>
      <c r="K104" t="s">
        <v>261</v>
      </c>
      <c r="L104" t="s">
        <v>296</v>
      </c>
      <c r="M104" t="s">
        <v>2973</v>
      </c>
      <c r="N104" t="s">
        <v>2974</v>
      </c>
      <c r="O104" t="s">
        <v>296</v>
      </c>
      <c r="P104" t="s">
        <v>6646</v>
      </c>
      <c r="Q104" s="7" t="e" cm="1">
        <f t="array" ref="Q104">SUMPRODUCT(--ISNUMBER(FIND(#REF!, H104)),#REF!)</f>
        <v>#REF!</v>
      </c>
      <c r="R104" s="7" t="e">
        <f>VLOOKUP(P104,#REF!,2,FALSE)</f>
        <v>#REF!</v>
      </c>
      <c r="S104" s="8" t="e">
        <f t="shared" si="1"/>
        <v>#REF!</v>
      </c>
    </row>
    <row r="105" spans="1:19">
      <c r="A105">
        <v>45444.657748368059</v>
      </c>
      <c r="B105" t="s">
        <v>2989</v>
      </c>
      <c r="C105" t="s">
        <v>2990</v>
      </c>
      <c r="D105" t="s">
        <v>2991</v>
      </c>
      <c r="E105" t="s">
        <v>2992</v>
      </c>
      <c r="F105" t="s">
        <v>227</v>
      </c>
      <c r="G105" t="s">
        <v>184</v>
      </c>
      <c r="H105" t="s">
        <v>495</v>
      </c>
      <c r="I105" t="s">
        <v>229</v>
      </c>
      <c r="J105" t="s">
        <v>260</v>
      </c>
      <c r="K105" t="s">
        <v>261</v>
      </c>
      <c r="L105" t="s">
        <v>662</v>
      </c>
      <c r="M105" t="s">
        <v>2993</v>
      </c>
      <c r="N105" t="s">
        <v>2994</v>
      </c>
      <c r="O105" t="s">
        <v>528</v>
      </c>
      <c r="P105" t="s">
        <v>6638</v>
      </c>
      <c r="Q105" s="7" t="e" cm="1">
        <f t="array" ref="Q105">SUMPRODUCT(--ISNUMBER(FIND(#REF!, H105)),#REF!)</f>
        <v>#REF!</v>
      </c>
      <c r="R105" s="7" t="e">
        <f>VLOOKUP(P105,#REF!,2,FALSE)</f>
        <v>#REF!</v>
      </c>
      <c r="S105" s="8" t="e">
        <f t="shared" si="1"/>
        <v>#REF!</v>
      </c>
    </row>
    <row r="106" spans="1:19">
      <c r="A106">
        <v>45444.747805624997</v>
      </c>
      <c r="B106" t="s">
        <v>2995</v>
      </c>
      <c r="C106" t="s">
        <v>2996</v>
      </c>
      <c r="D106" t="s">
        <v>2997</v>
      </c>
      <c r="E106" t="s">
        <v>2998</v>
      </c>
      <c r="F106" t="s">
        <v>227</v>
      </c>
      <c r="G106" t="s">
        <v>166</v>
      </c>
      <c r="H106" t="s">
        <v>519</v>
      </c>
      <c r="I106" t="s">
        <v>229</v>
      </c>
      <c r="J106" t="s">
        <v>240</v>
      </c>
      <c r="K106" t="s">
        <v>230</v>
      </c>
      <c r="L106" t="s">
        <v>2999</v>
      </c>
      <c r="M106" t="s">
        <v>3000</v>
      </c>
      <c r="N106" t="s">
        <v>3001</v>
      </c>
      <c r="O106" t="s">
        <v>712</v>
      </c>
      <c r="P106" t="s">
        <v>2269</v>
      </c>
      <c r="Q106" s="7" t="e" cm="1">
        <f t="array" ref="Q106">SUMPRODUCT(--ISNUMBER(FIND(#REF!, H106)),#REF!)</f>
        <v>#REF!</v>
      </c>
      <c r="R106" s="7" t="e">
        <f>VLOOKUP(P106,#REF!,2,FALSE)</f>
        <v>#REF!</v>
      </c>
      <c r="S106" s="8" t="e">
        <f t="shared" si="1"/>
        <v>#REF!</v>
      </c>
    </row>
    <row r="107" spans="1:19">
      <c r="A107">
        <v>45444.859998506945</v>
      </c>
      <c r="B107" t="s">
        <v>3009</v>
      </c>
      <c r="C107" t="s">
        <v>3010</v>
      </c>
      <c r="D107" t="s">
        <v>3011</v>
      </c>
      <c r="E107" t="s">
        <v>3012</v>
      </c>
      <c r="F107" t="s">
        <v>250</v>
      </c>
      <c r="G107" t="s">
        <v>144</v>
      </c>
      <c r="H107" t="s">
        <v>198</v>
      </c>
      <c r="I107" t="s">
        <v>260</v>
      </c>
      <c r="J107" t="s">
        <v>229</v>
      </c>
      <c r="K107" t="s">
        <v>230</v>
      </c>
      <c r="L107" t="s">
        <v>262</v>
      </c>
      <c r="M107" t="s">
        <v>3013</v>
      </c>
      <c r="N107" t="s">
        <v>3014</v>
      </c>
      <c r="O107" t="s">
        <v>3015</v>
      </c>
      <c r="P107" t="s">
        <v>6683</v>
      </c>
      <c r="Q107" s="7" t="e" cm="1">
        <f t="array" ref="Q107">SUMPRODUCT(--ISNUMBER(FIND(#REF!, H107)),#REF!)</f>
        <v>#REF!</v>
      </c>
      <c r="R107" s="7" t="e">
        <f>VLOOKUP(P107,#REF!,2,FALSE)</f>
        <v>#REF!</v>
      </c>
      <c r="S107" s="8" t="e">
        <f t="shared" si="1"/>
        <v>#REF!</v>
      </c>
    </row>
    <row r="108" spans="1:19">
      <c r="A108">
        <v>45445.457246273145</v>
      </c>
      <c r="B108" t="s">
        <v>3023</v>
      </c>
      <c r="C108" t="s">
        <v>3024</v>
      </c>
      <c r="D108" t="s">
        <v>3025</v>
      </c>
      <c r="E108" t="s">
        <v>3026</v>
      </c>
      <c r="F108" t="s">
        <v>227</v>
      </c>
      <c r="G108" t="s">
        <v>824</v>
      </c>
      <c r="H108" t="s">
        <v>228</v>
      </c>
      <c r="I108" t="s">
        <v>240</v>
      </c>
      <c r="J108" t="s">
        <v>251</v>
      </c>
      <c r="K108" t="s">
        <v>261</v>
      </c>
      <c r="L108" t="s">
        <v>3027</v>
      </c>
      <c r="M108" t="s">
        <v>3028</v>
      </c>
      <c r="N108" t="s">
        <v>3029</v>
      </c>
      <c r="O108" t="s">
        <v>296</v>
      </c>
      <c r="P108" t="s">
        <v>3117</v>
      </c>
      <c r="Q108" s="7" t="e" cm="1">
        <f t="array" ref="Q108">SUMPRODUCT(--ISNUMBER(FIND(#REF!, H108)),#REF!)</f>
        <v>#REF!</v>
      </c>
      <c r="R108" s="7" t="e">
        <f>VLOOKUP(P108,#REF!,2,FALSE)</f>
        <v>#REF!</v>
      </c>
      <c r="S108" s="8" t="e">
        <f t="shared" si="1"/>
        <v>#REF!</v>
      </c>
    </row>
    <row r="109" spans="1:19">
      <c r="A109">
        <v>45445.52088408565</v>
      </c>
      <c r="B109" t="s">
        <v>3030</v>
      </c>
      <c r="C109" t="s">
        <v>3031</v>
      </c>
      <c r="D109" t="s">
        <v>3032</v>
      </c>
      <c r="E109" t="s">
        <v>3033</v>
      </c>
      <c r="F109" t="s">
        <v>227</v>
      </c>
      <c r="G109" t="s">
        <v>144</v>
      </c>
      <c r="H109" t="s">
        <v>350</v>
      </c>
      <c r="I109" t="s">
        <v>229</v>
      </c>
      <c r="J109" t="s">
        <v>229</v>
      </c>
      <c r="K109" t="s">
        <v>230</v>
      </c>
      <c r="L109" t="s">
        <v>3034</v>
      </c>
      <c r="M109" t="s">
        <v>3035</v>
      </c>
      <c r="N109" t="s">
        <v>3036</v>
      </c>
      <c r="O109" t="s">
        <v>3037</v>
      </c>
      <c r="P109" t="s">
        <v>6684</v>
      </c>
      <c r="Q109" s="7" t="e" cm="1">
        <f t="array" ref="Q109">SUMPRODUCT(--ISNUMBER(FIND(#REF!, H109)),#REF!)</f>
        <v>#REF!</v>
      </c>
      <c r="R109" s="7" t="e">
        <f>VLOOKUP(P109,#REF!,2,FALSE)</f>
        <v>#REF!</v>
      </c>
      <c r="S109" s="8" t="e">
        <f t="shared" si="1"/>
        <v>#REF!</v>
      </c>
    </row>
    <row r="110" spans="1:19">
      <c r="A110">
        <v>45445.754948252317</v>
      </c>
      <c r="B110" t="s">
        <v>3044</v>
      </c>
      <c r="C110" t="s">
        <v>3045</v>
      </c>
      <c r="D110" t="s">
        <v>3046</v>
      </c>
      <c r="E110" t="s">
        <v>3047</v>
      </c>
      <c r="F110" t="s">
        <v>227</v>
      </c>
      <c r="G110" t="s">
        <v>145</v>
      </c>
      <c r="H110" t="s">
        <v>228</v>
      </c>
      <c r="I110" t="s">
        <v>260</v>
      </c>
      <c r="J110" t="s">
        <v>240</v>
      </c>
      <c r="K110" t="s">
        <v>230</v>
      </c>
      <c r="L110" t="s">
        <v>3048</v>
      </c>
      <c r="M110" t="s">
        <v>3049</v>
      </c>
      <c r="N110" t="s">
        <v>3050</v>
      </c>
      <c r="O110" t="s">
        <v>2269</v>
      </c>
      <c r="P110" t="s">
        <v>2269</v>
      </c>
      <c r="Q110" s="7" t="e" cm="1">
        <f t="array" ref="Q110">SUMPRODUCT(--ISNUMBER(FIND(#REF!, H110)),#REF!)</f>
        <v>#REF!</v>
      </c>
      <c r="R110" s="7" t="e">
        <f>VLOOKUP(P110,#REF!,2,FALSE)</f>
        <v>#REF!</v>
      </c>
      <c r="S110" s="8" t="e">
        <f t="shared" si="1"/>
        <v>#REF!</v>
      </c>
    </row>
    <row r="111" spans="1:19">
      <c r="A111">
        <v>45446.681852986112</v>
      </c>
      <c r="B111" t="s">
        <v>3076</v>
      </c>
      <c r="C111" t="s">
        <v>3077</v>
      </c>
      <c r="D111" t="s">
        <v>3078</v>
      </c>
      <c r="E111" t="s">
        <v>3079</v>
      </c>
      <c r="F111" t="s">
        <v>227</v>
      </c>
      <c r="G111" t="s">
        <v>78</v>
      </c>
      <c r="H111" t="s">
        <v>259</v>
      </c>
      <c r="I111" t="s">
        <v>260</v>
      </c>
      <c r="J111" t="s">
        <v>240</v>
      </c>
      <c r="K111" t="s">
        <v>230</v>
      </c>
      <c r="L111" t="s">
        <v>3080</v>
      </c>
      <c r="M111" t="s">
        <v>3081</v>
      </c>
      <c r="N111" t="s">
        <v>3082</v>
      </c>
      <c r="O111" t="s">
        <v>3083</v>
      </c>
      <c r="P111" t="s">
        <v>6685</v>
      </c>
      <c r="Q111" s="7" t="e" cm="1">
        <f t="array" ref="Q111">SUMPRODUCT(--ISNUMBER(FIND(#REF!, H111)),#REF!)</f>
        <v>#REF!</v>
      </c>
      <c r="R111" s="7" t="e">
        <f>VLOOKUP(P111,#REF!,2,FALSE)</f>
        <v>#REF!</v>
      </c>
      <c r="S111" s="8" t="e">
        <f t="shared" si="1"/>
        <v>#REF!</v>
      </c>
    </row>
    <row r="112" spans="1:19">
      <c r="A112">
        <v>45446.755239837963</v>
      </c>
      <c r="B112" t="s">
        <v>3088</v>
      </c>
      <c r="C112" t="s">
        <v>3089</v>
      </c>
      <c r="D112" t="s">
        <v>3090</v>
      </c>
      <c r="E112" t="s">
        <v>3091</v>
      </c>
      <c r="F112" t="s">
        <v>227</v>
      </c>
      <c r="G112" t="s">
        <v>150</v>
      </c>
      <c r="H112" t="s">
        <v>495</v>
      </c>
      <c r="I112" t="s">
        <v>240</v>
      </c>
      <c r="J112" t="s">
        <v>260</v>
      </c>
      <c r="K112" t="s">
        <v>261</v>
      </c>
      <c r="L112" t="s">
        <v>296</v>
      </c>
      <c r="M112" t="s">
        <v>3092</v>
      </c>
      <c r="N112" t="s">
        <v>3093</v>
      </c>
      <c r="O112" t="s">
        <v>296</v>
      </c>
      <c r="P112" t="s">
        <v>3117</v>
      </c>
      <c r="Q112" s="7" t="e" cm="1">
        <f t="array" ref="Q112">SUMPRODUCT(--ISNUMBER(FIND(#REF!, H112)),#REF!)</f>
        <v>#REF!</v>
      </c>
      <c r="R112" s="7" t="e">
        <f>VLOOKUP(P112,#REF!,2,FALSE)</f>
        <v>#REF!</v>
      </c>
      <c r="S112" s="8" t="e">
        <f t="shared" si="1"/>
        <v>#REF!</v>
      </c>
    </row>
    <row r="113" spans="1:19">
      <c r="A113">
        <v>45447.098781817127</v>
      </c>
      <c r="B113" t="s">
        <v>3098</v>
      </c>
      <c r="C113" t="s">
        <v>3099</v>
      </c>
      <c r="D113" t="s">
        <v>3100</v>
      </c>
      <c r="E113" t="s">
        <v>3101</v>
      </c>
      <c r="F113" t="s">
        <v>227</v>
      </c>
      <c r="G113" t="s">
        <v>172</v>
      </c>
      <c r="H113" t="s">
        <v>1562</v>
      </c>
      <c r="I113" t="s">
        <v>240</v>
      </c>
      <c r="J113" t="s">
        <v>229</v>
      </c>
      <c r="K113" t="s">
        <v>261</v>
      </c>
      <c r="L113" t="s">
        <v>3102</v>
      </c>
      <c r="M113" t="s">
        <v>3103</v>
      </c>
      <c r="N113" t="s">
        <v>3104</v>
      </c>
      <c r="O113" t="s">
        <v>296</v>
      </c>
      <c r="P113" t="s">
        <v>3117</v>
      </c>
      <c r="Q113" s="7" t="e" cm="1">
        <f t="array" ref="Q113">SUMPRODUCT(--ISNUMBER(FIND(#REF!, H113)),#REF!)</f>
        <v>#REF!</v>
      </c>
      <c r="R113" s="7" t="e">
        <f>VLOOKUP(P113,#REF!,2,FALSE)</f>
        <v>#REF!</v>
      </c>
      <c r="S113" s="8" t="e">
        <f t="shared" si="1"/>
        <v>#REF!</v>
      </c>
    </row>
    <row r="114" spans="1:19">
      <c r="A114">
        <v>45447.315266030091</v>
      </c>
      <c r="B114" t="s">
        <v>3105</v>
      </c>
      <c r="C114" t="s">
        <v>3106</v>
      </c>
      <c r="D114" t="s">
        <v>3107</v>
      </c>
      <c r="E114" t="s">
        <v>658</v>
      </c>
      <c r="F114" t="s">
        <v>250</v>
      </c>
      <c r="G114" t="s">
        <v>129</v>
      </c>
      <c r="H114" t="s">
        <v>228</v>
      </c>
      <c r="I114" t="s">
        <v>229</v>
      </c>
      <c r="J114" t="s">
        <v>240</v>
      </c>
      <c r="K114" t="s">
        <v>261</v>
      </c>
      <c r="L114" t="s">
        <v>512</v>
      </c>
      <c r="M114" t="s">
        <v>3108</v>
      </c>
      <c r="N114" t="s">
        <v>3109</v>
      </c>
      <c r="O114" t="s">
        <v>1635</v>
      </c>
      <c r="P114" t="s">
        <v>6640</v>
      </c>
      <c r="Q114" s="7" t="e" cm="1">
        <f t="array" ref="Q114">SUMPRODUCT(--ISNUMBER(FIND(#REF!, H114)),#REF!)</f>
        <v>#REF!</v>
      </c>
      <c r="R114" s="7" t="e">
        <f>VLOOKUP(P114,#REF!,2,FALSE)</f>
        <v>#REF!</v>
      </c>
      <c r="S114" s="8" t="e">
        <f t="shared" si="1"/>
        <v>#REF!</v>
      </c>
    </row>
    <row r="115" spans="1:19">
      <c r="A115">
        <v>45447.501929293983</v>
      </c>
      <c r="B115" t="s">
        <v>3110</v>
      </c>
      <c r="C115" t="s">
        <v>3111</v>
      </c>
      <c r="D115" t="s">
        <v>3112</v>
      </c>
      <c r="E115" t="s">
        <v>3113</v>
      </c>
      <c r="F115" t="s">
        <v>227</v>
      </c>
      <c r="G115" t="s">
        <v>60</v>
      </c>
      <c r="H115" t="s">
        <v>450</v>
      </c>
      <c r="I115" t="s">
        <v>260</v>
      </c>
      <c r="J115" t="s">
        <v>1964</v>
      </c>
      <c r="K115" t="s">
        <v>230</v>
      </c>
      <c r="L115" t="s">
        <v>3114</v>
      </c>
      <c r="M115" t="s">
        <v>3115</v>
      </c>
      <c r="N115" t="s">
        <v>3116</v>
      </c>
      <c r="O115" t="s">
        <v>3117</v>
      </c>
      <c r="P115" t="s">
        <v>3117</v>
      </c>
      <c r="Q115" s="7" t="e" cm="1">
        <f t="array" ref="Q115">SUMPRODUCT(--ISNUMBER(FIND(#REF!, H115)),#REF!)</f>
        <v>#REF!</v>
      </c>
      <c r="R115" s="7" t="e">
        <f>VLOOKUP(P115,#REF!,2,FALSE)</f>
        <v>#REF!</v>
      </c>
      <c r="S115" s="8" t="e">
        <f t="shared" si="1"/>
        <v>#REF!</v>
      </c>
    </row>
    <row r="116" spans="1:19">
      <c r="A116">
        <v>45447.573037442125</v>
      </c>
      <c r="B116" t="s">
        <v>3138</v>
      </c>
      <c r="C116" t="s">
        <v>3139</v>
      </c>
      <c r="D116" t="s">
        <v>3140</v>
      </c>
      <c r="E116" t="s">
        <v>3141</v>
      </c>
      <c r="F116" t="s">
        <v>250</v>
      </c>
      <c r="G116" t="s">
        <v>191</v>
      </c>
      <c r="H116" t="s">
        <v>301</v>
      </c>
      <c r="I116" t="s">
        <v>292</v>
      </c>
      <c r="J116" t="s">
        <v>240</v>
      </c>
      <c r="K116" t="s">
        <v>230</v>
      </c>
      <c r="L116">
        <v>20000</v>
      </c>
      <c r="M116" t="s">
        <v>3142</v>
      </c>
      <c r="N116" t="s">
        <v>3143</v>
      </c>
      <c r="O116" t="s">
        <v>240</v>
      </c>
      <c r="P116" t="s">
        <v>6686</v>
      </c>
      <c r="Q116" s="7" t="e" cm="1">
        <f t="array" ref="Q116">SUMPRODUCT(--ISNUMBER(FIND(#REF!, H116)),#REF!)</f>
        <v>#REF!</v>
      </c>
      <c r="R116" s="7" t="e">
        <f>VLOOKUP(P116,#REF!,2,FALSE)</f>
        <v>#REF!</v>
      </c>
      <c r="S116" s="8" t="e">
        <f t="shared" si="1"/>
        <v>#REF!</v>
      </c>
    </row>
    <row r="117" spans="1:19">
      <c r="A117">
        <v>45447.580779849537</v>
      </c>
      <c r="B117" t="s">
        <v>3144</v>
      </c>
      <c r="C117" t="s">
        <v>3145</v>
      </c>
      <c r="D117" t="s">
        <v>3146</v>
      </c>
      <c r="E117" t="s">
        <v>3147</v>
      </c>
      <c r="F117" t="s">
        <v>227</v>
      </c>
      <c r="G117" t="s">
        <v>150</v>
      </c>
      <c r="H117" t="s">
        <v>259</v>
      </c>
      <c r="I117" t="s">
        <v>1964</v>
      </c>
      <c r="J117" t="s">
        <v>292</v>
      </c>
      <c r="K117" t="s">
        <v>230</v>
      </c>
      <c r="L117" t="s">
        <v>3148</v>
      </c>
      <c r="M117" t="s">
        <v>3149</v>
      </c>
      <c r="N117" t="s">
        <v>3150</v>
      </c>
      <c r="O117" t="s">
        <v>3151</v>
      </c>
      <c r="P117" t="s">
        <v>6687</v>
      </c>
      <c r="Q117" s="7" t="e" cm="1">
        <f t="array" ref="Q117">SUMPRODUCT(--ISNUMBER(FIND(#REF!, H117)),#REF!)</f>
        <v>#REF!</v>
      </c>
      <c r="R117" s="7" t="e">
        <f>VLOOKUP(P117,#REF!,2,FALSE)</f>
        <v>#REF!</v>
      </c>
      <c r="S117" s="8" t="e">
        <f t="shared" si="1"/>
        <v>#REF!</v>
      </c>
    </row>
    <row r="118" spans="1:19">
      <c r="A118">
        <v>45447.581320659723</v>
      </c>
      <c r="B118" t="s">
        <v>3152</v>
      </c>
      <c r="C118" t="s">
        <v>3153</v>
      </c>
      <c r="D118" t="s">
        <v>3154</v>
      </c>
      <c r="E118" t="s">
        <v>3155</v>
      </c>
      <c r="F118" t="s">
        <v>227</v>
      </c>
      <c r="G118" t="s">
        <v>172</v>
      </c>
      <c r="H118" t="s">
        <v>301</v>
      </c>
      <c r="I118" t="s">
        <v>260</v>
      </c>
      <c r="J118" t="s">
        <v>251</v>
      </c>
      <c r="K118" t="s">
        <v>230</v>
      </c>
      <c r="L118" t="s">
        <v>3073</v>
      </c>
      <c r="M118" t="s">
        <v>3156</v>
      </c>
      <c r="N118" t="s">
        <v>3157</v>
      </c>
      <c r="O118" t="s">
        <v>3158</v>
      </c>
      <c r="P118" t="s">
        <v>6688</v>
      </c>
      <c r="Q118" s="7" t="e" cm="1">
        <f t="array" ref="Q118">SUMPRODUCT(--ISNUMBER(FIND(#REF!, H118)),#REF!)</f>
        <v>#REF!</v>
      </c>
      <c r="R118" s="7" t="e">
        <f>VLOOKUP(P118,#REF!,2,FALSE)</f>
        <v>#REF!</v>
      </c>
      <c r="S118" s="8" t="e">
        <f t="shared" si="1"/>
        <v>#REF!</v>
      </c>
    </row>
    <row r="119" spans="1:19">
      <c r="A119">
        <v>45447.589590150463</v>
      </c>
      <c r="B119" t="s">
        <v>3159</v>
      </c>
      <c r="C119" t="s">
        <v>3160</v>
      </c>
      <c r="D119" t="s">
        <v>3161</v>
      </c>
      <c r="E119" t="s">
        <v>3162</v>
      </c>
      <c r="F119" t="s">
        <v>227</v>
      </c>
      <c r="G119" t="s">
        <v>110</v>
      </c>
      <c r="H119" t="s">
        <v>228</v>
      </c>
      <c r="I119" t="s">
        <v>1964</v>
      </c>
      <c r="J119" t="s">
        <v>561</v>
      </c>
      <c r="K119" t="s">
        <v>230</v>
      </c>
      <c r="L119" t="s">
        <v>3163</v>
      </c>
      <c r="M119" t="s">
        <v>3164</v>
      </c>
      <c r="N119" t="s">
        <v>3165</v>
      </c>
      <c r="O119" t="s">
        <v>296</v>
      </c>
      <c r="P119" t="s">
        <v>6689</v>
      </c>
      <c r="Q119" s="7" t="e" cm="1">
        <f t="array" ref="Q119">SUMPRODUCT(--ISNUMBER(FIND(#REF!, H119)),#REF!)</f>
        <v>#REF!</v>
      </c>
      <c r="R119" s="7" t="e">
        <f>VLOOKUP(P119,#REF!,2,FALSE)</f>
        <v>#REF!</v>
      </c>
      <c r="S119" s="8" t="e">
        <f t="shared" si="1"/>
        <v>#REF!</v>
      </c>
    </row>
    <row r="120" spans="1:19">
      <c r="A120">
        <v>45447.595939398147</v>
      </c>
      <c r="B120" t="s">
        <v>3166</v>
      </c>
      <c r="C120" t="s">
        <v>3167</v>
      </c>
      <c r="D120" t="s">
        <v>3168</v>
      </c>
      <c r="E120" t="s">
        <v>2801</v>
      </c>
      <c r="F120" t="s">
        <v>227</v>
      </c>
      <c r="G120" t="s">
        <v>18</v>
      </c>
      <c r="H120" t="s">
        <v>350</v>
      </c>
      <c r="I120" t="s">
        <v>260</v>
      </c>
      <c r="J120" t="s">
        <v>251</v>
      </c>
      <c r="K120" t="s">
        <v>261</v>
      </c>
      <c r="L120" t="s">
        <v>3169</v>
      </c>
      <c r="M120" t="s">
        <v>3170</v>
      </c>
      <c r="N120" t="s">
        <v>3171</v>
      </c>
      <c r="O120" t="s">
        <v>199</v>
      </c>
      <c r="P120" t="s">
        <v>2603</v>
      </c>
      <c r="Q120" s="7" t="e" cm="1">
        <f t="array" ref="Q120">SUMPRODUCT(--ISNUMBER(FIND(#REF!, H120)),#REF!)</f>
        <v>#REF!</v>
      </c>
      <c r="R120" s="7" t="e">
        <f>VLOOKUP(P120,#REF!,2,FALSE)</f>
        <v>#REF!</v>
      </c>
      <c r="S120" s="8" t="e">
        <f t="shared" si="1"/>
        <v>#REF!</v>
      </c>
    </row>
    <row r="121" spans="1:19">
      <c r="A121">
        <v>45447.601355937499</v>
      </c>
      <c r="B121" t="s">
        <v>3178</v>
      </c>
      <c r="C121" t="s">
        <v>3179</v>
      </c>
      <c r="D121" t="s">
        <v>3180</v>
      </c>
      <c r="E121" t="s">
        <v>3181</v>
      </c>
      <c r="F121" t="s">
        <v>227</v>
      </c>
      <c r="G121" t="s">
        <v>824</v>
      </c>
      <c r="H121" t="s">
        <v>495</v>
      </c>
      <c r="I121" t="s">
        <v>240</v>
      </c>
      <c r="J121" t="s">
        <v>292</v>
      </c>
      <c r="K121" t="s">
        <v>367</v>
      </c>
      <c r="L121" t="s">
        <v>3182</v>
      </c>
      <c r="M121" t="s">
        <v>3183</v>
      </c>
      <c r="N121" t="s">
        <v>3184</v>
      </c>
      <c r="O121" t="s">
        <v>3185</v>
      </c>
      <c r="P121" t="s">
        <v>3117</v>
      </c>
      <c r="Q121" s="7" t="e" cm="1">
        <f t="array" ref="Q121">SUMPRODUCT(--ISNUMBER(FIND(#REF!, H121)),#REF!)</f>
        <v>#REF!</v>
      </c>
      <c r="R121" s="7" t="e">
        <f>VLOOKUP(P121,#REF!,2,FALSE)</f>
        <v>#REF!</v>
      </c>
      <c r="S121" s="8" t="e">
        <f t="shared" si="1"/>
        <v>#REF!</v>
      </c>
    </row>
    <row r="122" spans="1:19">
      <c r="A122">
        <v>45447.608586898146</v>
      </c>
      <c r="B122" t="s">
        <v>3192</v>
      </c>
      <c r="C122" t="s">
        <v>3193</v>
      </c>
      <c r="D122" t="s">
        <v>3194</v>
      </c>
      <c r="E122" t="s">
        <v>3195</v>
      </c>
      <c r="F122" t="s">
        <v>227</v>
      </c>
      <c r="G122" t="s">
        <v>164</v>
      </c>
      <c r="H122" t="s">
        <v>198</v>
      </c>
      <c r="I122" t="s">
        <v>260</v>
      </c>
      <c r="J122" t="s">
        <v>260</v>
      </c>
      <c r="K122" t="s">
        <v>261</v>
      </c>
      <c r="L122" t="s">
        <v>240</v>
      </c>
      <c r="M122" t="s">
        <v>3196</v>
      </c>
      <c r="N122" t="s">
        <v>3197</v>
      </c>
      <c r="O122" t="s">
        <v>3198</v>
      </c>
      <c r="P122" t="s">
        <v>6690</v>
      </c>
      <c r="Q122" s="7" t="e" cm="1">
        <f t="array" ref="Q122">SUMPRODUCT(--ISNUMBER(FIND(#REF!, H122)),#REF!)</f>
        <v>#REF!</v>
      </c>
      <c r="R122" s="7" t="e">
        <f>VLOOKUP(P122,#REF!,2,FALSE)</f>
        <v>#REF!</v>
      </c>
      <c r="S122" s="8" t="e">
        <f t="shared" si="1"/>
        <v>#REF!</v>
      </c>
    </row>
    <row r="123" spans="1:19">
      <c r="A123">
        <v>45447.615109328704</v>
      </c>
      <c r="B123" t="s">
        <v>3199</v>
      </c>
      <c r="C123" t="s">
        <v>3200</v>
      </c>
      <c r="D123" t="s">
        <v>3201</v>
      </c>
      <c r="E123" t="s">
        <v>3202</v>
      </c>
      <c r="F123" t="s">
        <v>227</v>
      </c>
      <c r="G123" t="s">
        <v>30</v>
      </c>
      <c r="H123" t="s">
        <v>450</v>
      </c>
      <c r="I123" t="s">
        <v>229</v>
      </c>
      <c r="J123" t="s">
        <v>292</v>
      </c>
      <c r="K123" t="s">
        <v>230</v>
      </c>
      <c r="L123" t="s">
        <v>3203</v>
      </c>
      <c r="M123" t="s">
        <v>3204</v>
      </c>
      <c r="N123" t="s">
        <v>3205</v>
      </c>
      <c r="O123" t="s">
        <v>296</v>
      </c>
      <c r="P123" t="s">
        <v>3117</v>
      </c>
      <c r="Q123" s="7" t="e" cm="1">
        <f t="array" ref="Q123">SUMPRODUCT(--ISNUMBER(FIND(#REF!, H123)),#REF!)</f>
        <v>#REF!</v>
      </c>
      <c r="R123" s="7" t="e">
        <f>VLOOKUP(P123,#REF!,2,FALSE)</f>
        <v>#REF!</v>
      </c>
      <c r="S123" s="8" t="e">
        <f t="shared" si="1"/>
        <v>#REF!</v>
      </c>
    </row>
    <row r="124" spans="1:19">
      <c r="A124">
        <v>45447.616545763885</v>
      </c>
      <c r="B124" t="s">
        <v>3206</v>
      </c>
      <c r="C124" t="s">
        <v>3207</v>
      </c>
      <c r="D124" t="s">
        <v>3208</v>
      </c>
      <c r="E124" t="s">
        <v>3209</v>
      </c>
      <c r="F124" t="s">
        <v>227</v>
      </c>
      <c r="G124" t="s">
        <v>824</v>
      </c>
      <c r="H124" t="s">
        <v>1330</v>
      </c>
      <c r="I124" t="s">
        <v>260</v>
      </c>
      <c r="J124" t="s">
        <v>229</v>
      </c>
      <c r="K124" t="s">
        <v>261</v>
      </c>
      <c r="L124">
        <v>100000</v>
      </c>
      <c r="M124" t="s">
        <v>3210</v>
      </c>
      <c r="N124" t="s">
        <v>3211</v>
      </c>
      <c r="O124" t="s">
        <v>296</v>
      </c>
      <c r="P124" t="s">
        <v>3117</v>
      </c>
      <c r="Q124" s="7" t="e" cm="1">
        <f t="array" ref="Q124">SUMPRODUCT(--ISNUMBER(FIND(#REF!, H124)),#REF!)</f>
        <v>#REF!</v>
      </c>
      <c r="R124" s="7" t="e">
        <f>VLOOKUP(P124,#REF!,2,FALSE)</f>
        <v>#REF!</v>
      </c>
      <c r="S124" s="8" t="e">
        <f t="shared" si="1"/>
        <v>#REF!</v>
      </c>
    </row>
    <row r="125" spans="1:19">
      <c r="A125">
        <v>45447.622050428239</v>
      </c>
      <c r="B125" t="s">
        <v>3212</v>
      </c>
      <c r="C125" t="s">
        <v>3213</v>
      </c>
      <c r="D125" t="s">
        <v>3214</v>
      </c>
      <c r="E125" t="s">
        <v>3215</v>
      </c>
      <c r="F125" t="s">
        <v>227</v>
      </c>
      <c r="G125" t="s">
        <v>172</v>
      </c>
      <c r="H125" t="s">
        <v>198</v>
      </c>
      <c r="I125" t="s">
        <v>240</v>
      </c>
      <c r="J125" t="s">
        <v>292</v>
      </c>
      <c r="K125" t="s">
        <v>230</v>
      </c>
      <c r="L125">
        <v>500</v>
      </c>
      <c r="M125" t="s">
        <v>3216</v>
      </c>
      <c r="N125" t="s">
        <v>3217</v>
      </c>
      <c r="O125" t="s">
        <v>296</v>
      </c>
      <c r="P125" t="s">
        <v>3117</v>
      </c>
      <c r="Q125" s="7" t="e" cm="1">
        <f t="array" ref="Q125">SUMPRODUCT(--ISNUMBER(FIND(#REF!, H125)),#REF!)</f>
        <v>#REF!</v>
      </c>
      <c r="R125" s="7" t="e">
        <f>VLOOKUP(P125,#REF!,2,FALSE)</f>
        <v>#REF!</v>
      </c>
      <c r="S125" s="8" t="e">
        <f t="shared" si="1"/>
        <v>#REF!</v>
      </c>
    </row>
    <row r="126" spans="1:19">
      <c r="A126">
        <v>45447.645036030095</v>
      </c>
      <c r="B126" t="s">
        <v>3243</v>
      </c>
      <c r="C126" t="s">
        <v>3244</v>
      </c>
      <c r="D126" t="s">
        <v>3245</v>
      </c>
      <c r="E126" t="s">
        <v>3246</v>
      </c>
      <c r="F126" t="s">
        <v>227</v>
      </c>
      <c r="G126" t="s">
        <v>824</v>
      </c>
      <c r="H126" t="s">
        <v>519</v>
      </c>
      <c r="I126" t="s">
        <v>260</v>
      </c>
      <c r="J126" t="s">
        <v>292</v>
      </c>
      <c r="K126" t="s">
        <v>230</v>
      </c>
      <c r="L126" t="s">
        <v>3247</v>
      </c>
      <c r="M126" t="s">
        <v>3248</v>
      </c>
      <c r="N126" t="s">
        <v>3249</v>
      </c>
      <c r="O126" t="s">
        <v>2961</v>
      </c>
      <c r="P126" t="s">
        <v>3117</v>
      </c>
      <c r="Q126" s="7" t="e" cm="1">
        <f t="array" ref="Q126">SUMPRODUCT(--ISNUMBER(FIND(#REF!, H126)),#REF!)</f>
        <v>#REF!</v>
      </c>
      <c r="R126" s="7" t="e">
        <f>VLOOKUP(P126,#REF!,2,FALSE)</f>
        <v>#REF!</v>
      </c>
      <c r="S126" s="8" t="e">
        <f t="shared" si="1"/>
        <v>#REF!</v>
      </c>
    </row>
    <row r="127" spans="1:19">
      <c r="A127">
        <v>45447.64743109954</v>
      </c>
      <c r="B127" t="s">
        <v>3257</v>
      </c>
      <c r="C127" t="s">
        <v>3258</v>
      </c>
      <c r="D127" t="s">
        <v>3259</v>
      </c>
      <c r="E127" t="s">
        <v>3260</v>
      </c>
      <c r="F127" t="s">
        <v>227</v>
      </c>
      <c r="G127" t="s">
        <v>172</v>
      </c>
      <c r="H127" t="s">
        <v>350</v>
      </c>
      <c r="I127" t="s">
        <v>260</v>
      </c>
      <c r="J127" t="s">
        <v>229</v>
      </c>
      <c r="K127" t="s">
        <v>230</v>
      </c>
      <c r="L127" t="s">
        <v>3261</v>
      </c>
      <c r="M127" t="s">
        <v>3262</v>
      </c>
      <c r="N127" t="s">
        <v>3263</v>
      </c>
      <c r="O127" t="s">
        <v>2262</v>
      </c>
      <c r="P127" t="s">
        <v>6691</v>
      </c>
      <c r="Q127" s="7" t="e" cm="1">
        <f t="array" ref="Q127">SUMPRODUCT(--ISNUMBER(FIND(#REF!, H127)),#REF!)</f>
        <v>#REF!</v>
      </c>
      <c r="R127" s="7" t="e">
        <f>VLOOKUP(P127,#REF!,2,FALSE)</f>
        <v>#REF!</v>
      </c>
      <c r="S127" s="8" t="e">
        <f t="shared" si="1"/>
        <v>#REF!</v>
      </c>
    </row>
    <row r="128" spans="1:19">
      <c r="A128">
        <v>45447.647485821755</v>
      </c>
      <c r="B128" t="s">
        <v>3264</v>
      </c>
      <c r="C128" t="s">
        <v>3265</v>
      </c>
      <c r="D128" t="s">
        <v>1178</v>
      </c>
      <c r="E128" t="s">
        <v>3266</v>
      </c>
      <c r="F128" t="s">
        <v>227</v>
      </c>
      <c r="G128" t="s">
        <v>129</v>
      </c>
      <c r="H128" t="s">
        <v>228</v>
      </c>
      <c r="I128" t="s">
        <v>229</v>
      </c>
      <c r="J128" t="s">
        <v>260</v>
      </c>
      <c r="K128" t="s">
        <v>230</v>
      </c>
      <c r="L128" t="s">
        <v>3267</v>
      </c>
      <c r="M128" t="s">
        <v>3268</v>
      </c>
      <c r="N128" t="s">
        <v>3269</v>
      </c>
      <c r="O128" t="s">
        <v>3270</v>
      </c>
      <c r="P128" t="s">
        <v>6692</v>
      </c>
      <c r="Q128" s="7" t="e" cm="1">
        <f t="array" ref="Q128">SUMPRODUCT(--ISNUMBER(FIND(#REF!, H128)),#REF!)</f>
        <v>#REF!</v>
      </c>
      <c r="R128" s="7" t="e">
        <f>VLOOKUP(P128,#REF!,2,FALSE)</f>
        <v>#REF!</v>
      </c>
      <c r="S128" s="8" t="e">
        <f t="shared" si="1"/>
        <v>#REF!</v>
      </c>
    </row>
    <row r="129" spans="1:19">
      <c r="A129">
        <v>45447.657578113431</v>
      </c>
      <c r="B129" t="s">
        <v>3290</v>
      </c>
      <c r="C129" t="s">
        <v>3291</v>
      </c>
      <c r="D129" t="s">
        <v>3292</v>
      </c>
      <c r="E129" t="s">
        <v>3293</v>
      </c>
      <c r="F129" t="s">
        <v>227</v>
      </c>
      <c r="G129" t="s">
        <v>824</v>
      </c>
      <c r="H129" t="s">
        <v>2860</v>
      </c>
      <c r="I129" t="s">
        <v>260</v>
      </c>
      <c r="J129" t="s">
        <v>776</v>
      </c>
      <c r="K129" t="s">
        <v>261</v>
      </c>
      <c r="L129" t="s">
        <v>3294</v>
      </c>
      <c r="M129" t="s">
        <v>3295</v>
      </c>
      <c r="N129" t="s">
        <v>3296</v>
      </c>
      <c r="O129" t="s">
        <v>296</v>
      </c>
      <c r="P129" t="s">
        <v>3117</v>
      </c>
      <c r="Q129" s="7" t="e" cm="1">
        <f t="array" ref="Q129">SUMPRODUCT(--ISNUMBER(FIND(#REF!, H129)),#REF!)</f>
        <v>#REF!</v>
      </c>
      <c r="R129" s="7" t="e">
        <f>VLOOKUP(P129,#REF!,2,FALSE)</f>
        <v>#REF!</v>
      </c>
      <c r="S129" s="8" t="e">
        <f t="shared" si="1"/>
        <v>#REF!</v>
      </c>
    </row>
    <row r="130" spans="1:19">
      <c r="A130">
        <v>45447.659340231483</v>
      </c>
      <c r="B130" t="s">
        <v>3302</v>
      </c>
      <c r="C130" t="s">
        <v>3303</v>
      </c>
      <c r="D130" t="s">
        <v>3304</v>
      </c>
      <c r="E130" t="s">
        <v>3305</v>
      </c>
      <c r="F130" t="s">
        <v>227</v>
      </c>
      <c r="G130" t="s">
        <v>164</v>
      </c>
      <c r="H130" t="s">
        <v>2165</v>
      </c>
      <c r="I130" t="s">
        <v>229</v>
      </c>
      <c r="J130" t="s">
        <v>260</v>
      </c>
      <c r="K130" t="s">
        <v>230</v>
      </c>
      <c r="L130" t="s">
        <v>3306</v>
      </c>
      <c r="M130" t="s">
        <v>3307</v>
      </c>
      <c r="N130" t="s">
        <v>3308</v>
      </c>
      <c r="O130" t="s">
        <v>3309</v>
      </c>
      <c r="P130" t="s">
        <v>6693</v>
      </c>
      <c r="Q130" s="7" t="e" cm="1">
        <f t="array" ref="Q130">SUMPRODUCT(--ISNUMBER(FIND(#REF!, H130)),#REF!)</f>
        <v>#REF!</v>
      </c>
      <c r="R130" s="7" t="e">
        <f>VLOOKUP(P130,#REF!,2,FALSE)</f>
        <v>#REF!</v>
      </c>
      <c r="S130" s="8" t="e">
        <f t="shared" ref="S130:S193" si="2">SUM(Q130:R130)*100</f>
        <v>#REF!</v>
      </c>
    </row>
    <row r="131" spans="1:19">
      <c r="A131">
        <v>45447.671333842591</v>
      </c>
      <c r="B131" t="s">
        <v>3350</v>
      </c>
      <c r="C131" t="s">
        <v>3351</v>
      </c>
      <c r="D131" t="s">
        <v>3352</v>
      </c>
      <c r="E131" t="s">
        <v>3353</v>
      </c>
      <c r="F131" t="s">
        <v>227</v>
      </c>
      <c r="G131" t="s">
        <v>824</v>
      </c>
      <c r="H131" t="s">
        <v>301</v>
      </c>
      <c r="I131" t="s">
        <v>260</v>
      </c>
      <c r="J131" t="s">
        <v>251</v>
      </c>
      <c r="K131" t="s">
        <v>261</v>
      </c>
      <c r="L131" t="s">
        <v>240</v>
      </c>
      <c r="M131" t="s">
        <v>3354</v>
      </c>
      <c r="N131" t="s">
        <v>3355</v>
      </c>
      <c r="O131" t="s">
        <v>3356</v>
      </c>
      <c r="P131" t="s">
        <v>6694</v>
      </c>
      <c r="Q131" s="7" t="e" cm="1">
        <f t="array" ref="Q131">SUMPRODUCT(--ISNUMBER(FIND(#REF!, H131)),#REF!)</f>
        <v>#REF!</v>
      </c>
      <c r="R131" s="7" t="e">
        <f>VLOOKUP(P131,#REF!,2,FALSE)</f>
        <v>#REF!</v>
      </c>
      <c r="S131" s="8" t="e">
        <f t="shared" si="2"/>
        <v>#REF!</v>
      </c>
    </row>
    <row r="132" spans="1:19">
      <c r="A132">
        <v>45447.678812314814</v>
      </c>
      <c r="B132" t="s">
        <v>3376</v>
      </c>
      <c r="C132" t="s">
        <v>3377</v>
      </c>
      <c r="D132" t="s">
        <v>3214</v>
      </c>
      <c r="E132" t="s">
        <v>854</v>
      </c>
      <c r="F132" t="s">
        <v>227</v>
      </c>
      <c r="G132" t="s">
        <v>172</v>
      </c>
      <c r="H132" t="s">
        <v>198</v>
      </c>
      <c r="I132" t="s">
        <v>260</v>
      </c>
      <c r="J132" t="s">
        <v>260</v>
      </c>
      <c r="K132" t="s">
        <v>261</v>
      </c>
      <c r="L132" t="s">
        <v>240</v>
      </c>
      <c r="M132" t="s">
        <v>3378</v>
      </c>
      <c r="N132" t="s">
        <v>3379</v>
      </c>
      <c r="O132" t="s">
        <v>3380</v>
      </c>
      <c r="P132" t="s">
        <v>6695</v>
      </c>
      <c r="Q132" s="7" t="e" cm="1">
        <f t="array" ref="Q132">SUMPRODUCT(--ISNUMBER(FIND(#REF!, H132)),#REF!)</f>
        <v>#REF!</v>
      </c>
      <c r="R132" s="7" t="e">
        <f>VLOOKUP(P132,#REF!,2,FALSE)</f>
        <v>#REF!</v>
      </c>
      <c r="S132" s="8" t="e">
        <f t="shared" si="2"/>
        <v>#REF!</v>
      </c>
    </row>
    <row r="133" spans="1:19">
      <c r="A133">
        <v>45447.681722557871</v>
      </c>
      <c r="B133" t="s">
        <v>3381</v>
      </c>
      <c r="C133" t="s">
        <v>3382</v>
      </c>
      <c r="D133" t="s">
        <v>3383</v>
      </c>
      <c r="E133" t="s">
        <v>3384</v>
      </c>
      <c r="F133" t="s">
        <v>227</v>
      </c>
      <c r="G133" t="s">
        <v>172</v>
      </c>
      <c r="H133" t="s">
        <v>301</v>
      </c>
      <c r="I133" t="s">
        <v>260</v>
      </c>
      <c r="J133" t="s">
        <v>251</v>
      </c>
      <c r="K133" t="s">
        <v>230</v>
      </c>
      <c r="L133" t="s">
        <v>3385</v>
      </c>
      <c r="M133" t="s">
        <v>3386</v>
      </c>
      <c r="N133" t="s">
        <v>3387</v>
      </c>
      <c r="O133" t="s">
        <v>296</v>
      </c>
      <c r="P133" t="s">
        <v>3117</v>
      </c>
      <c r="Q133" s="7" t="e" cm="1">
        <f t="array" ref="Q133">SUMPRODUCT(--ISNUMBER(FIND(#REF!, H133)),#REF!)</f>
        <v>#REF!</v>
      </c>
      <c r="R133" s="7" t="e">
        <f>VLOOKUP(P133,#REF!,2,FALSE)</f>
        <v>#REF!</v>
      </c>
      <c r="S133" s="8" t="e">
        <f t="shared" si="2"/>
        <v>#REF!</v>
      </c>
    </row>
    <row r="134" spans="1:19">
      <c r="A134">
        <v>45447.686077893522</v>
      </c>
      <c r="B134" t="s">
        <v>3402</v>
      </c>
      <c r="C134" t="s">
        <v>3403</v>
      </c>
      <c r="D134" t="s">
        <v>3404</v>
      </c>
      <c r="E134" t="s">
        <v>3405</v>
      </c>
      <c r="F134" t="s">
        <v>227</v>
      </c>
      <c r="G134" t="s">
        <v>187</v>
      </c>
      <c r="H134" t="s">
        <v>301</v>
      </c>
      <c r="I134" t="s">
        <v>260</v>
      </c>
      <c r="J134" t="s">
        <v>229</v>
      </c>
      <c r="K134" t="s">
        <v>261</v>
      </c>
      <c r="L134" t="s">
        <v>3406</v>
      </c>
      <c r="M134" t="s">
        <v>3407</v>
      </c>
      <c r="N134" t="s">
        <v>3408</v>
      </c>
      <c r="O134" t="s">
        <v>296</v>
      </c>
      <c r="P134" t="s">
        <v>3117</v>
      </c>
      <c r="Q134" s="7" t="e" cm="1">
        <f t="array" ref="Q134">SUMPRODUCT(--ISNUMBER(FIND(#REF!, H134)),#REF!)</f>
        <v>#REF!</v>
      </c>
      <c r="R134" s="7" t="e">
        <f>VLOOKUP(P134,#REF!,2,FALSE)</f>
        <v>#REF!</v>
      </c>
      <c r="S134" s="8" t="e">
        <f t="shared" si="2"/>
        <v>#REF!</v>
      </c>
    </row>
    <row r="135" spans="1:19">
      <c r="A135">
        <v>45447.68680019676</v>
      </c>
      <c r="B135" t="s">
        <v>3409</v>
      </c>
      <c r="C135" t="s">
        <v>3410</v>
      </c>
      <c r="D135" t="s">
        <v>3411</v>
      </c>
      <c r="E135" t="s">
        <v>3412</v>
      </c>
      <c r="F135" t="s">
        <v>227</v>
      </c>
      <c r="G135" t="s">
        <v>86</v>
      </c>
      <c r="H135" t="s">
        <v>228</v>
      </c>
      <c r="I135" t="s">
        <v>260</v>
      </c>
      <c r="J135" t="s">
        <v>229</v>
      </c>
      <c r="K135" t="s">
        <v>230</v>
      </c>
      <c r="L135" t="s">
        <v>3413</v>
      </c>
      <c r="M135" t="s">
        <v>3414</v>
      </c>
      <c r="N135" t="s">
        <v>3415</v>
      </c>
      <c r="O135" t="s">
        <v>712</v>
      </c>
      <c r="P135" t="s">
        <v>2269</v>
      </c>
      <c r="Q135" s="7" t="e" cm="1">
        <f t="array" ref="Q135">SUMPRODUCT(--ISNUMBER(FIND(#REF!, H135)),#REF!)</f>
        <v>#REF!</v>
      </c>
      <c r="R135" s="7" t="e">
        <f>VLOOKUP(P135,#REF!,2,FALSE)</f>
        <v>#REF!</v>
      </c>
      <c r="S135" s="8" t="e">
        <f t="shared" si="2"/>
        <v>#REF!</v>
      </c>
    </row>
    <row r="136" spans="1:19">
      <c r="A136">
        <v>45447.687553842596</v>
      </c>
      <c r="B136" t="s">
        <v>3416</v>
      </c>
      <c r="C136" t="s">
        <v>3417</v>
      </c>
      <c r="D136" t="s">
        <v>3365</v>
      </c>
      <c r="E136" t="s">
        <v>3418</v>
      </c>
      <c r="F136" t="s">
        <v>227</v>
      </c>
      <c r="G136" t="s">
        <v>72</v>
      </c>
      <c r="H136" t="s">
        <v>450</v>
      </c>
      <c r="I136" t="s">
        <v>260</v>
      </c>
      <c r="J136" t="s">
        <v>251</v>
      </c>
      <c r="K136" t="s">
        <v>230</v>
      </c>
      <c r="L136" t="s">
        <v>3419</v>
      </c>
      <c r="M136" t="s">
        <v>3420</v>
      </c>
      <c r="N136" t="s">
        <v>3421</v>
      </c>
      <c r="O136" t="s">
        <v>296</v>
      </c>
      <c r="P136" t="s">
        <v>3117</v>
      </c>
      <c r="Q136" s="7" t="e" cm="1">
        <f t="array" ref="Q136">SUMPRODUCT(--ISNUMBER(FIND(#REF!, H136)),#REF!)</f>
        <v>#REF!</v>
      </c>
      <c r="R136" s="7" t="e">
        <f>VLOOKUP(P136,#REF!,2,FALSE)</f>
        <v>#REF!</v>
      </c>
      <c r="S136" s="8" t="e">
        <f t="shared" si="2"/>
        <v>#REF!</v>
      </c>
    </row>
    <row r="137" spans="1:19">
      <c r="A137">
        <v>45447.695772361112</v>
      </c>
      <c r="B137" t="s">
        <v>3436</v>
      </c>
      <c r="C137" t="s">
        <v>3437</v>
      </c>
      <c r="D137" t="s">
        <v>2036</v>
      </c>
      <c r="E137" t="s">
        <v>3438</v>
      </c>
      <c r="F137" t="s">
        <v>227</v>
      </c>
      <c r="G137" t="s">
        <v>824</v>
      </c>
      <c r="H137" t="s">
        <v>350</v>
      </c>
      <c r="I137" t="s">
        <v>260</v>
      </c>
      <c r="J137" t="s">
        <v>251</v>
      </c>
      <c r="K137" t="s">
        <v>261</v>
      </c>
      <c r="L137" t="s">
        <v>3439</v>
      </c>
      <c r="M137" t="s">
        <v>3440</v>
      </c>
      <c r="N137" t="s">
        <v>3441</v>
      </c>
      <c r="O137" t="s">
        <v>921</v>
      </c>
      <c r="P137" t="s">
        <v>6648</v>
      </c>
      <c r="Q137" s="7" t="e" cm="1">
        <f t="array" ref="Q137">SUMPRODUCT(--ISNUMBER(FIND(#REF!, H137)),#REF!)</f>
        <v>#REF!</v>
      </c>
      <c r="R137" s="7" t="e">
        <f>VLOOKUP(P137,#REF!,2,FALSE)</f>
        <v>#REF!</v>
      </c>
      <c r="S137" s="8" t="e">
        <f t="shared" si="2"/>
        <v>#REF!</v>
      </c>
    </row>
    <row r="138" spans="1:19">
      <c r="A138">
        <v>45447.700233217591</v>
      </c>
      <c r="B138" t="s">
        <v>3442</v>
      </c>
      <c r="C138" t="s">
        <v>3443</v>
      </c>
      <c r="D138" t="s">
        <v>3444</v>
      </c>
      <c r="E138" t="s">
        <v>854</v>
      </c>
      <c r="F138" t="s">
        <v>227</v>
      </c>
      <c r="G138" t="s">
        <v>824</v>
      </c>
      <c r="H138" t="s">
        <v>3275</v>
      </c>
      <c r="I138" t="s">
        <v>251</v>
      </c>
      <c r="J138" t="s">
        <v>561</v>
      </c>
      <c r="K138" t="s">
        <v>261</v>
      </c>
      <c r="L138" t="s">
        <v>3445</v>
      </c>
      <c r="M138" t="s">
        <v>3446</v>
      </c>
      <c r="N138" t="s">
        <v>3447</v>
      </c>
      <c r="O138" t="s">
        <v>296</v>
      </c>
      <c r="P138" t="s">
        <v>3117</v>
      </c>
      <c r="Q138" s="7" t="e" cm="1">
        <f t="array" ref="Q138">SUMPRODUCT(--ISNUMBER(FIND(#REF!, H138)),#REF!)</f>
        <v>#REF!</v>
      </c>
      <c r="R138" s="7" t="e">
        <f>VLOOKUP(P138,#REF!,2,FALSE)</f>
        <v>#REF!</v>
      </c>
      <c r="S138" s="8" t="e">
        <f t="shared" si="2"/>
        <v>#REF!</v>
      </c>
    </row>
    <row r="139" spans="1:19">
      <c r="A139">
        <v>45447.700632488428</v>
      </c>
      <c r="B139" t="s">
        <v>3448</v>
      </c>
      <c r="C139" t="s">
        <v>3449</v>
      </c>
      <c r="D139" t="s">
        <v>3450</v>
      </c>
      <c r="E139" t="s">
        <v>3451</v>
      </c>
      <c r="F139" t="s">
        <v>227</v>
      </c>
      <c r="G139" t="s">
        <v>824</v>
      </c>
      <c r="H139" t="s">
        <v>825</v>
      </c>
      <c r="I139" t="s">
        <v>240</v>
      </c>
      <c r="J139" t="s">
        <v>260</v>
      </c>
      <c r="K139" t="s">
        <v>230</v>
      </c>
      <c r="L139">
        <v>100000</v>
      </c>
      <c r="M139" t="s">
        <v>3452</v>
      </c>
      <c r="N139" t="s">
        <v>3453</v>
      </c>
      <c r="O139" t="s">
        <v>296</v>
      </c>
      <c r="P139" t="s">
        <v>3117</v>
      </c>
      <c r="Q139" s="7" t="e" cm="1">
        <f t="array" ref="Q139">SUMPRODUCT(--ISNUMBER(FIND(#REF!, H139)),#REF!)</f>
        <v>#REF!</v>
      </c>
      <c r="R139" s="7" t="e">
        <f>VLOOKUP(P139,#REF!,2,FALSE)</f>
        <v>#REF!</v>
      </c>
      <c r="S139" s="8" t="e">
        <f t="shared" si="2"/>
        <v>#REF!</v>
      </c>
    </row>
    <row r="140" spans="1:19">
      <c r="A140">
        <v>45447.701902430555</v>
      </c>
      <c r="B140" t="s">
        <v>3454</v>
      </c>
      <c r="C140" t="s">
        <v>3455</v>
      </c>
      <c r="D140" t="s">
        <v>3456</v>
      </c>
      <c r="E140" t="s">
        <v>494</v>
      </c>
      <c r="F140" t="s">
        <v>227</v>
      </c>
      <c r="G140" t="s">
        <v>824</v>
      </c>
      <c r="H140" t="s">
        <v>198</v>
      </c>
      <c r="I140" t="s">
        <v>260</v>
      </c>
      <c r="J140" t="s">
        <v>251</v>
      </c>
      <c r="K140" t="s">
        <v>261</v>
      </c>
      <c r="L140" t="s">
        <v>3457</v>
      </c>
      <c r="M140" t="s">
        <v>3458</v>
      </c>
      <c r="N140" t="s">
        <v>3459</v>
      </c>
      <c r="O140" t="s">
        <v>296</v>
      </c>
      <c r="P140" t="s">
        <v>3117</v>
      </c>
      <c r="Q140" s="7" t="e" cm="1">
        <f t="array" ref="Q140">SUMPRODUCT(--ISNUMBER(FIND(#REF!, H140)),#REF!)</f>
        <v>#REF!</v>
      </c>
      <c r="R140" s="7" t="e">
        <f>VLOOKUP(P140,#REF!,2,FALSE)</f>
        <v>#REF!</v>
      </c>
      <c r="S140" s="8" t="e">
        <f t="shared" si="2"/>
        <v>#REF!</v>
      </c>
    </row>
    <row r="141" spans="1:19">
      <c r="A141">
        <v>45447.70525515046</v>
      </c>
      <c r="B141" t="s">
        <v>3466</v>
      </c>
      <c r="C141" t="s">
        <v>3467</v>
      </c>
      <c r="D141" t="s">
        <v>3180</v>
      </c>
      <c r="E141" t="s">
        <v>3202</v>
      </c>
      <c r="F141" t="s">
        <v>227</v>
      </c>
      <c r="G141" t="s">
        <v>824</v>
      </c>
      <c r="H141" t="s">
        <v>198</v>
      </c>
      <c r="I141" t="s">
        <v>240</v>
      </c>
      <c r="J141" t="s">
        <v>292</v>
      </c>
      <c r="K141" t="s">
        <v>261</v>
      </c>
      <c r="L141" t="s">
        <v>3468</v>
      </c>
      <c r="M141" t="s">
        <v>3469</v>
      </c>
      <c r="N141" t="s">
        <v>3470</v>
      </c>
      <c r="O141" t="s">
        <v>296</v>
      </c>
      <c r="P141" t="s">
        <v>3117</v>
      </c>
      <c r="Q141" s="7" t="e" cm="1">
        <f t="array" ref="Q141">SUMPRODUCT(--ISNUMBER(FIND(#REF!, H141)),#REF!)</f>
        <v>#REF!</v>
      </c>
      <c r="R141" s="7" t="e">
        <f>VLOOKUP(P141,#REF!,2,FALSE)</f>
        <v>#REF!</v>
      </c>
      <c r="S141" s="8" t="e">
        <f t="shared" si="2"/>
        <v>#REF!</v>
      </c>
    </row>
    <row r="142" spans="1:19">
      <c r="A142">
        <v>45447.711218368058</v>
      </c>
      <c r="B142" t="s">
        <v>3485</v>
      </c>
      <c r="C142" t="s">
        <v>3486</v>
      </c>
      <c r="D142" t="s">
        <v>3487</v>
      </c>
      <c r="E142" t="s">
        <v>3488</v>
      </c>
      <c r="F142" t="s">
        <v>227</v>
      </c>
      <c r="G142" t="s">
        <v>824</v>
      </c>
      <c r="H142" t="s">
        <v>495</v>
      </c>
      <c r="I142" t="s">
        <v>240</v>
      </c>
      <c r="J142" t="s">
        <v>229</v>
      </c>
      <c r="K142" t="s">
        <v>261</v>
      </c>
      <c r="L142" t="s">
        <v>3489</v>
      </c>
      <c r="M142" t="s">
        <v>3490</v>
      </c>
      <c r="N142" t="s">
        <v>3491</v>
      </c>
      <c r="O142" t="s">
        <v>240</v>
      </c>
      <c r="P142" t="s">
        <v>6696</v>
      </c>
      <c r="Q142" s="7" t="e" cm="1">
        <f t="array" ref="Q142">SUMPRODUCT(--ISNUMBER(FIND(#REF!, H142)),#REF!)</f>
        <v>#REF!</v>
      </c>
      <c r="R142" s="7" t="e">
        <f>VLOOKUP(P142,#REF!,2,FALSE)</f>
        <v>#REF!</v>
      </c>
      <c r="S142" s="8" t="e">
        <f t="shared" si="2"/>
        <v>#REF!</v>
      </c>
    </row>
    <row r="143" spans="1:19">
      <c r="A143">
        <v>45447.722187499996</v>
      </c>
      <c r="B143" t="s">
        <v>3499</v>
      </c>
      <c r="C143" t="s">
        <v>3500</v>
      </c>
      <c r="D143" t="s">
        <v>3501</v>
      </c>
      <c r="E143" t="s">
        <v>3502</v>
      </c>
      <c r="F143" t="s">
        <v>227</v>
      </c>
      <c r="G143" t="s">
        <v>824</v>
      </c>
      <c r="H143" t="s">
        <v>3275</v>
      </c>
      <c r="I143" t="s">
        <v>229</v>
      </c>
      <c r="J143" t="s">
        <v>251</v>
      </c>
      <c r="K143" t="s">
        <v>367</v>
      </c>
      <c r="L143" t="s">
        <v>662</v>
      </c>
      <c r="M143" t="s">
        <v>3503</v>
      </c>
      <c r="N143" t="s">
        <v>3504</v>
      </c>
      <c r="O143" t="s">
        <v>3505</v>
      </c>
      <c r="P143" t="s">
        <v>6697</v>
      </c>
      <c r="Q143" s="7" t="e" cm="1">
        <f t="array" ref="Q143">SUMPRODUCT(--ISNUMBER(FIND(#REF!, H143)),#REF!)</f>
        <v>#REF!</v>
      </c>
      <c r="R143" s="7" t="e">
        <f>VLOOKUP(P143,#REF!,2,FALSE)</f>
        <v>#REF!</v>
      </c>
      <c r="S143" s="8" t="e">
        <f t="shared" si="2"/>
        <v>#REF!</v>
      </c>
    </row>
    <row r="144" spans="1:19">
      <c r="A144">
        <v>45447.727287002315</v>
      </c>
      <c r="B144" t="s">
        <v>3506</v>
      </c>
      <c r="C144" t="s">
        <v>3507</v>
      </c>
      <c r="D144" t="s">
        <v>3202</v>
      </c>
      <c r="E144" t="s">
        <v>3202</v>
      </c>
      <c r="F144" t="s">
        <v>227</v>
      </c>
      <c r="G144" t="s">
        <v>172</v>
      </c>
      <c r="H144" t="s">
        <v>198</v>
      </c>
      <c r="I144" t="s">
        <v>260</v>
      </c>
      <c r="J144" t="s">
        <v>292</v>
      </c>
      <c r="K144" t="s">
        <v>230</v>
      </c>
      <c r="L144" t="s">
        <v>3508</v>
      </c>
      <c r="M144" t="s">
        <v>3509</v>
      </c>
      <c r="N144" t="s">
        <v>3509</v>
      </c>
      <c r="O144" t="s">
        <v>296</v>
      </c>
      <c r="P144" t="s">
        <v>3117</v>
      </c>
      <c r="Q144" s="7" t="e" cm="1">
        <f t="array" ref="Q144">SUMPRODUCT(--ISNUMBER(FIND(#REF!, H144)),#REF!)</f>
        <v>#REF!</v>
      </c>
      <c r="R144" s="7" t="e">
        <f>VLOOKUP(P144,#REF!,2,FALSE)</f>
        <v>#REF!</v>
      </c>
      <c r="S144" s="8" t="e">
        <f t="shared" si="2"/>
        <v>#REF!</v>
      </c>
    </row>
    <row r="145" spans="1:19">
      <c r="A145">
        <v>45447.727498611115</v>
      </c>
      <c r="B145" t="s">
        <v>3510</v>
      </c>
      <c r="C145" t="s">
        <v>3511</v>
      </c>
      <c r="D145" t="s">
        <v>3456</v>
      </c>
      <c r="E145" t="s">
        <v>3512</v>
      </c>
      <c r="F145" t="s">
        <v>227</v>
      </c>
      <c r="G145" t="s">
        <v>824</v>
      </c>
      <c r="H145" t="s">
        <v>350</v>
      </c>
      <c r="I145" t="s">
        <v>260</v>
      </c>
      <c r="J145" t="s">
        <v>251</v>
      </c>
      <c r="K145" t="s">
        <v>261</v>
      </c>
      <c r="L145" t="s">
        <v>3513</v>
      </c>
      <c r="M145" t="s">
        <v>3514</v>
      </c>
      <c r="N145" t="s">
        <v>3515</v>
      </c>
      <c r="O145" t="s">
        <v>296</v>
      </c>
      <c r="P145" t="s">
        <v>3117</v>
      </c>
      <c r="Q145" s="7" t="e" cm="1">
        <f t="array" ref="Q145">SUMPRODUCT(--ISNUMBER(FIND(#REF!, H145)),#REF!)</f>
        <v>#REF!</v>
      </c>
      <c r="R145" s="7" t="e">
        <f>VLOOKUP(P145,#REF!,2,FALSE)</f>
        <v>#REF!</v>
      </c>
      <c r="S145" s="8" t="e">
        <f t="shared" si="2"/>
        <v>#REF!</v>
      </c>
    </row>
    <row r="146" spans="1:19">
      <c r="A146">
        <v>45447.730179363425</v>
      </c>
      <c r="B146" t="s">
        <v>3522</v>
      </c>
      <c r="C146" t="s">
        <v>3523</v>
      </c>
      <c r="D146" t="s">
        <v>3524</v>
      </c>
      <c r="E146" t="s">
        <v>2687</v>
      </c>
      <c r="F146" t="s">
        <v>227</v>
      </c>
      <c r="G146" t="s">
        <v>18</v>
      </c>
      <c r="H146" t="s">
        <v>228</v>
      </c>
      <c r="I146" t="s">
        <v>260</v>
      </c>
      <c r="J146" t="s">
        <v>251</v>
      </c>
      <c r="K146" t="s">
        <v>230</v>
      </c>
      <c r="L146" t="s">
        <v>3525</v>
      </c>
      <c r="M146" t="s">
        <v>3526</v>
      </c>
      <c r="N146" t="s">
        <v>3527</v>
      </c>
      <c r="O146" t="s">
        <v>2269</v>
      </c>
      <c r="P146" t="s">
        <v>2269</v>
      </c>
      <c r="Q146" s="7" t="e" cm="1">
        <f t="array" ref="Q146">SUMPRODUCT(--ISNUMBER(FIND(#REF!, H146)),#REF!)</f>
        <v>#REF!</v>
      </c>
      <c r="R146" s="7" t="e">
        <f>VLOOKUP(P146,#REF!,2,FALSE)</f>
        <v>#REF!</v>
      </c>
      <c r="S146" s="8" t="e">
        <f t="shared" si="2"/>
        <v>#REF!</v>
      </c>
    </row>
    <row r="147" spans="1:19">
      <c r="A147">
        <v>45447.730930474536</v>
      </c>
      <c r="B147" t="s">
        <v>3528</v>
      </c>
      <c r="C147" t="s">
        <v>3529</v>
      </c>
      <c r="D147" t="s">
        <v>3530</v>
      </c>
      <c r="E147" t="s">
        <v>3531</v>
      </c>
      <c r="F147" t="s">
        <v>227</v>
      </c>
      <c r="G147" t="s">
        <v>72</v>
      </c>
      <c r="H147" t="s">
        <v>495</v>
      </c>
      <c r="I147" t="s">
        <v>260</v>
      </c>
      <c r="J147" t="s">
        <v>292</v>
      </c>
      <c r="K147" t="s">
        <v>261</v>
      </c>
      <c r="L147" t="s">
        <v>3532</v>
      </c>
      <c r="M147" t="s">
        <v>3533</v>
      </c>
      <c r="N147" t="s">
        <v>3534</v>
      </c>
      <c r="O147" t="s">
        <v>712</v>
      </c>
      <c r="P147" t="s">
        <v>2269</v>
      </c>
      <c r="Q147" s="7" t="e" cm="1">
        <f t="array" ref="Q147">SUMPRODUCT(--ISNUMBER(FIND(#REF!, H147)),#REF!)</f>
        <v>#REF!</v>
      </c>
      <c r="R147" s="7" t="e">
        <f>VLOOKUP(P147,#REF!,2,FALSE)</f>
        <v>#REF!</v>
      </c>
      <c r="S147" s="8" t="e">
        <f t="shared" si="2"/>
        <v>#REF!</v>
      </c>
    </row>
    <row r="148" spans="1:19">
      <c r="A148">
        <v>45447.742565115739</v>
      </c>
      <c r="B148" t="s">
        <v>3545</v>
      </c>
      <c r="C148" t="s">
        <v>3546</v>
      </c>
      <c r="D148" t="s">
        <v>3547</v>
      </c>
      <c r="E148" t="s">
        <v>3548</v>
      </c>
      <c r="F148" t="s">
        <v>227</v>
      </c>
      <c r="G148" t="s">
        <v>824</v>
      </c>
      <c r="H148" t="s">
        <v>2860</v>
      </c>
      <c r="I148" t="s">
        <v>240</v>
      </c>
      <c r="J148" t="s">
        <v>561</v>
      </c>
      <c r="K148" t="s">
        <v>230</v>
      </c>
      <c r="L148">
        <v>1</v>
      </c>
      <c r="M148" t="s">
        <v>3549</v>
      </c>
      <c r="N148" t="s">
        <v>3550</v>
      </c>
      <c r="O148" t="s">
        <v>2961</v>
      </c>
      <c r="P148" t="s">
        <v>3117</v>
      </c>
      <c r="Q148" s="7" t="e" cm="1">
        <f t="array" ref="Q148">SUMPRODUCT(--ISNUMBER(FIND(#REF!, H148)),#REF!)</f>
        <v>#REF!</v>
      </c>
      <c r="R148" s="7" t="e">
        <f>VLOOKUP(P148,#REF!,2,FALSE)</f>
        <v>#REF!</v>
      </c>
      <c r="S148" s="8" t="e">
        <f t="shared" si="2"/>
        <v>#REF!</v>
      </c>
    </row>
    <row r="149" spans="1:19">
      <c r="A149">
        <v>45447.743429664348</v>
      </c>
      <c r="B149" t="s">
        <v>3551</v>
      </c>
      <c r="C149" t="s">
        <v>3552</v>
      </c>
      <c r="D149" t="s">
        <v>3553</v>
      </c>
      <c r="E149" t="s">
        <v>3554</v>
      </c>
      <c r="F149" t="s">
        <v>227</v>
      </c>
      <c r="G149" t="s">
        <v>824</v>
      </c>
      <c r="H149" t="s">
        <v>450</v>
      </c>
      <c r="I149" t="s">
        <v>1964</v>
      </c>
      <c r="J149" t="s">
        <v>292</v>
      </c>
      <c r="K149" t="s">
        <v>261</v>
      </c>
      <c r="L149" t="s">
        <v>3555</v>
      </c>
      <c r="M149" t="s">
        <v>3556</v>
      </c>
      <c r="N149" t="s">
        <v>3557</v>
      </c>
      <c r="O149" t="s">
        <v>296</v>
      </c>
      <c r="P149" t="s">
        <v>6691</v>
      </c>
      <c r="Q149" s="7" t="e" cm="1">
        <f t="array" ref="Q149">SUMPRODUCT(--ISNUMBER(FIND(#REF!, H149)),#REF!)</f>
        <v>#REF!</v>
      </c>
      <c r="R149" s="7" t="e">
        <f>VLOOKUP(P149,#REF!,2,FALSE)</f>
        <v>#REF!</v>
      </c>
      <c r="S149" s="8" t="e">
        <f t="shared" si="2"/>
        <v>#REF!</v>
      </c>
    </row>
    <row r="150" spans="1:19">
      <c r="A150">
        <v>45447.745929930556</v>
      </c>
      <c r="B150" t="s">
        <v>3558</v>
      </c>
      <c r="C150" t="s">
        <v>3559</v>
      </c>
      <c r="D150" t="s">
        <v>3560</v>
      </c>
      <c r="E150" t="s">
        <v>3561</v>
      </c>
      <c r="F150" t="s">
        <v>227</v>
      </c>
      <c r="G150" t="s">
        <v>30</v>
      </c>
      <c r="H150" t="s">
        <v>259</v>
      </c>
      <c r="I150" t="s">
        <v>260</v>
      </c>
      <c r="J150" t="s">
        <v>251</v>
      </c>
      <c r="K150" t="s">
        <v>261</v>
      </c>
      <c r="L150" t="s">
        <v>3562</v>
      </c>
      <c r="M150" t="s">
        <v>3563</v>
      </c>
      <c r="N150" t="s">
        <v>3564</v>
      </c>
      <c r="O150" t="s">
        <v>3565</v>
      </c>
      <c r="P150" t="s">
        <v>6698</v>
      </c>
      <c r="Q150" s="7" t="e" cm="1">
        <f t="array" ref="Q150">SUMPRODUCT(--ISNUMBER(FIND(#REF!, H150)),#REF!)</f>
        <v>#REF!</v>
      </c>
      <c r="R150" s="7" t="e">
        <f>VLOOKUP(P150,#REF!,2,FALSE)</f>
        <v>#REF!</v>
      </c>
      <c r="S150" s="8" t="e">
        <f t="shared" si="2"/>
        <v>#REF!</v>
      </c>
    </row>
    <row r="151" spans="1:19">
      <c r="A151">
        <v>45447.748456597226</v>
      </c>
      <c r="B151" t="s">
        <v>3566</v>
      </c>
      <c r="C151" t="s">
        <v>3567</v>
      </c>
      <c r="D151" t="s">
        <v>3568</v>
      </c>
      <c r="E151" t="s">
        <v>3569</v>
      </c>
      <c r="F151" t="s">
        <v>227</v>
      </c>
      <c r="G151" t="s">
        <v>18</v>
      </c>
      <c r="H151" t="s">
        <v>198</v>
      </c>
      <c r="I151" t="s">
        <v>229</v>
      </c>
      <c r="J151" t="s">
        <v>229</v>
      </c>
      <c r="K151" t="s">
        <v>230</v>
      </c>
      <c r="L151" t="s">
        <v>3570</v>
      </c>
      <c r="M151" t="s">
        <v>3571</v>
      </c>
      <c r="N151" t="s">
        <v>3572</v>
      </c>
      <c r="O151" t="s">
        <v>296</v>
      </c>
      <c r="P151" t="s">
        <v>3117</v>
      </c>
      <c r="Q151" s="7" t="e" cm="1">
        <f t="array" ref="Q151">SUMPRODUCT(--ISNUMBER(FIND(#REF!, H151)),#REF!)</f>
        <v>#REF!</v>
      </c>
      <c r="R151" s="7" t="e">
        <f>VLOOKUP(P151,#REF!,2,FALSE)</f>
        <v>#REF!</v>
      </c>
      <c r="S151" s="8" t="e">
        <f t="shared" si="2"/>
        <v>#REF!</v>
      </c>
    </row>
    <row r="152" spans="1:19">
      <c r="A152">
        <v>45447.751163599532</v>
      </c>
      <c r="B152" t="s">
        <v>3573</v>
      </c>
      <c r="C152" t="s">
        <v>3574</v>
      </c>
      <c r="D152" t="s">
        <v>3575</v>
      </c>
      <c r="E152" t="s">
        <v>3576</v>
      </c>
      <c r="F152" t="s">
        <v>250</v>
      </c>
      <c r="G152" t="s">
        <v>30</v>
      </c>
      <c r="H152" t="s">
        <v>228</v>
      </c>
      <c r="I152" t="s">
        <v>240</v>
      </c>
      <c r="J152" t="s">
        <v>229</v>
      </c>
      <c r="K152" t="s">
        <v>367</v>
      </c>
      <c r="L152">
        <v>100000</v>
      </c>
      <c r="M152" t="s">
        <v>3577</v>
      </c>
      <c r="N152" t="s">
        <v>3578</v>
      </c>
      <c r="O152" t="s">
        <v>296</v>
      </c>
      <c r="P152" t="s">
        <v>3117</v>
      </c>
      <c r="Q152" s="7" t="e" cm="1">
        <f t="array" ref="Q152">SUMPRODUCT(--ISNUMBER(FIND(#REF!, H152)),#REF!)</f>
        <v>#REF!</v>
      </c>
      <c r="R152" s="7" t="e">
        <f>VLOOKUP(P152,#REF!,2,FALSE)</f>
        <v>#REF!</v>
      </c>
      <c r="S152" s="8" t="e">
        <f t="shared" si="2"/>
        <v>#REF!</v>
      </c>
    </row>
    <row r="153" spans="1:19">
      <c r="A153">
        <v>45447.755590763889</v>
      </c>
      <c r="B153" t="s">
        <v>3579</v>
      </c>
      <c r="C153" t="s">
        <v>3580</v>
      </c>
      <c r="D153" t="s">
        <v>3581</v>
      </c>
      <c r="E153" t="s">
        <v>3582</v>
      </c>
      <c r="F153" t="s">
        <v>227</v>
      </c>
      <c r="G153" t="s">
        <v>824</v>
      </c>
      <c r="H153" t="s">
        <v>301</v>
      </c>
      <c r="I153" t="s">
        <v>260</v>
      </c>
      <c r="J153" t="s">
        <v>251</v>
      </c>
      <c r="K153" t="s">
        <v>261</v>
      </c>
      <c r="L153" t="s">
        <v>3583</v>
      </c>
      <c r="M153" t="s">
        <v>3583</v>
      </c>
      <c r="N153" t="s">
        <v>3583</v>
      </c>
      <c r="O153" t="s">
        <v>296</v>
      </c>
      <c r="P153" t="s">
        <v>3117</v>
      </c>
      <c r="Q153" s="7" t="e" cm="1">
        <f t="array" ref="Q153">SUMPRODUCT(--ISNUMBER(FIND(#REF!, H153)),#REF!)</f>
        <v>#REF!</v>
      </c>
      <c r="R153" s="7" t="e">
        <f>VLOOKUP(P153,#REF!,2,FALSE)</f>
        <v>#REF!</v>
      </c>
      <c r="S153" s="8" t="e">
        <f t="shared" si="2"/>
        <v>#REF!</v>
      </c>
    </row>
    <row r="154" spans="1:19">
      <c r="A154">
        <v>45447.761994513887</v>
      </c>
      <c r="B154" t="s">
        <v>3584</v>
      </c>
      <c r="C154" t="s">
        <v>3585</v>
      </c>
      <c r="D154" t="s">
        <v>3586</v>
      </c>
      <c r="E154" t="s">
        <v>3587</v>
      </c>
      <c r="F154" t="s">
        <v>227</v>
      </c>
      <c r="G154" t="s">
        <v>121</v>
      </c>
      <c r="H154" t="s">
        <v>301</v>
      </c>
      <c r="I154" t="s">
        <v>260</v>
      </c>
      <c r="J154" t="s">
        <v>251</v>
      </c>
      <c r="K154" t="s">
        <v>261</v>
      </c>
      <c r="L154" t="s">
        <v>3588</v>
      </c>
      <c r="M154" t="s">
        <v>3589</v>
      </c>
      <c r="N154" t="s">
        <v>3590</v>
      </c>
      <c r="O154" t="s">
        <v>296</v>
      </c>
      <c r="P154" t="s">
        <v>3117</v>
      </c>
      <c r="Q154" s="7" t="e" cm="1">
        <f t="array" ref="Q154">SUMPRODUCT(--ISNUMBER(FIND(#REF!, H154)),#REF!)</f>
        <v>#REF!</v>
      </c>
      <c r="R154" s="7" t="e">
        <f>VLOOKUP(P154,#REF!,2,FALSE)</f>
        <v>#REF!</v>
      </c>
      <c r="S154" s="8" t="e">
        <f t="shared" si="2"/>
        <v>#REF!</v>
      </c>
    </row>
    <row r="155" spans="1:19">
      <c r="A155">
        <v>45447.762165706023</v>
      </c>
      <c r="B155" t="s">
        <v>3591</v>
      </c>
      <c r="C155" t="s">
        <v>3592</v>
      </c>
      <c r="D155" t="s">
        <v>3593</v>
      </c>
      <c r="E155" t="s">
        <v>3594</v>
      </c>
      <c r="F155" t="s">
        <v>227</v>
      </c>
      <c r="G155" t="s">
        <v>30</v>
      </c>
      <c r="H155" t="s">
        <v>1781</v>
      </c>
      <c r="I155" t="s">
        <v>260</v>
      </c>
      <c r="J155" t="s">
        <v>251</v>
      </c>
      <c r="K155" t="s">
        <v>367</v>
      </c>
      <c r="L155" t="s">
        <v>3595</v>
      </c>
      <c r="M155" t="s">
        <v>3596</v>
      </c>
      <c r="N155" t="s">
        <v>3597</v>
      </c>
      <c r="O155" t="s">
        <v>3598</v>
      </c>
      <c r="P155" t="s">
        <v>6699</v>
      </c>
      <c r="Q155" s="7" t="e" cm="1">
        <f t="array" ref="Q155">SUMPRODUCT(--ISNUMBER(FIND(#REF!, H155)),#REF!)</f>
        <v>#REF!</v>
      </c>
      <c r="R155" s="7" t="e">
        <f>VLOOKUP(P155,#REF!,2,FALSE)</f>
        <v>#REF!</v>
      </c>
      <c r="S155" s="8" t="e">
        <f t="shared" si="2"/>
        <v>#REF!</v>
      </c>
    </row>
    <row r="156" spans="1:19">
      <c r="A156">
        <v>45447.765633310184</v>
      </c>
      <c r="B156" t="s">
        <v>588</v>
      </c>
      <c r="C156" t="s">
        <v>3599</v>
      </c>
      <c r="D156" t="s">
        <v>3600</v>
      </c>
      <c r="E156" t="s">
        <v>3601</v>
      </c>
      <c r="F156" t="s">
        <v>227</v>
      </c>
      <c r="G156" t="s">
        <v>72</v>
      </c>
      <c r="H156" t="s">
        <v>198</v>
      </c>
      <c r="I156" t="s">
        <v>260</v>
      </c>
      <c r="J156" t="s">
        <v>251</v>
      </c>
      <c r="K156" t="s">
        <v>230</v>
      </c>
      <c r="L156" t="s">
        <v>3602</v>
      </c>
      <c r="M156" t="s">
        <v>3603</v>
      </c>
      <c r="N156" t="s">
        <v>3604</v>
      </c>
      <c r="O156" t="s">
        <v>921</v>
      </c>
      <c r="P156" t="s">
        <v>6648</v>
      </c>
      <c r="Q156" s="7" t="e" cm="1">
        <f t="array" ref="Q156">SUMPRODUCT(--ISNUMBER(FIND(#REF!, H156)),#REF!)</f>
        <v>#REF!</v>
      </c>
      <c r="R156" s="7" t="e">
        <f>VLOOKUP(P156,#REF!,2,FALSE)</f>
        <v>#REF!</v>
      </c>
      <c r="S156" s="8" t="e">
        <f t="shared" si="2"/>
        <v>#REF!</v>
      </c>
    </row>
    <row r="157" spans="1:19">
      <c r="A157">
        <v>45447.784703703699</v>
      </c>
      <c r="B157" t="s">
        <v>3635</v>
      </c>
      <c r="C157" t="s">
        <v>3636</v>
      </c>
      <c r="D157" t="s">
        <v>3637</v>
      </c>
      <c r="E157" t="s">
        <v>3638</v>
      </c>
      <c r="F157" t="s">
        <v>227</v>
      </c>
      <c r="G157" t="s">
        <v>824</v>
      </c>
      <c r="H157" t="s">
        <v>198</v>
      </c>
      <c r="I157" t="s">
        <v>229</v>
      </c>
      <c r="J157" t="s">
        <v>251</v>
      </c>
      <c r="K157" t="s">
        <v>261</v>
      </c>
      <c r="L157" t="s">
        <v>3639</v>
      </c>
      <c r="M157" t="s">
        <v>3640</v>
      </c>
      <c r="N157" t="s">
        <v>3641</v>
      </c>
      <c r="O157" t="s">
        <v>3642</v>
      </c>
      <c r="P157" t="s">
        <v>6700</v>
      </c>
      <c r="Q157" s="7" t="e" cm="1">
        <f t="array" ref="Q157">SUMPRODUCT(--ISNUMBER(FIND(#REF!, H157)),#REF!)</f>
        <v>#REF!</v>
      </c>
      <c r="R157" s="7" t="e">
        <f>VLOOKUP(P157,#REF!,2,FALSE)</f>
        <v>#REF!</v>
      </c>
      <c r="S157" s="8" t="e">
        <f t="shared" si="2"/>
        <v>#REF!</v>
      </c>
    </row>
    <row r="158" spans="1:19">
      <c r="A158">
        <v>45447.797897326389</v>
      </c>
      <c r="B158" t="s">
        <v>3656</v>
      </c>
      <c r="C158" t="s">
        <v>3657</v>
      </c>
      <c r="D158" t="s">
        <v>3658</v>
      </c>
      <c r="E158" t="s">
        <v>3659</v>
      </c>
      <c r="F158" t="s">
        <v>227</v>
      </c>
      <c r="G158" t="s">
        <v>150</v>
      </c>
      <c r="H158" t="s">
        <v>450</v>
      </c>
      <c r="I158" t="s">
        <v>260</v>
      </c>
      <c r="J158" t="s">
        <v>292</v>
      </c>
      <c r="K158" t="s">
        <v>230</v>
      </c>
      <c r="L158">
        <v>300000</v>
      </c>
      <c r="M158" t="s">
        <v>3660</v>
      </c>
      <c r="N158" t="s">
        <v>3661</v>
      </c>
      <c r="O158" t="s">
        <v>296</v>
      </c>
      <c r="P158" t="s">
        <v>3117</v>
      </c>
      <c r="Q158" s="7" t="e" cm="1">
        <f t="array" ref="Q158">SUMPRODUCT(--ISNUMBER(FIND(#REF!, H158)),#REF!)</f>
        <v>#REF!</v>
      </c>
      <c r="R158" s="7" t="e">
        <f>VLOOKUP(P158,#REF!,2,FALSE)</f>
        <v>#REF!</v>
      </c>
      <c r="S158" s="8" t="e">
        <f t="shared" si="2"/>
        <v>#REF!</v>
      </c>
    </row>
    <row r="159" spans="1:19">
      <c r="A159">
        <v>45447.811313379629</v>
      </c>
      <c r="B159" t="s">
        <v>3680</v>
      </c>
      <c r="C159" t="s">
        <v>3681</v>
      </c>
      <c r="D159" t="s">
        <v>3682</v>
      </c>
      <c r="E159" t="s">
        <v>3683</v>
      </c>
      <c r="F159" t="s">
        <v>227</v>
      </c>
      <c r="G159" t="s">
        <v>824</v>
      </c>
      <c r="H159" t="s">
        <v>1330</v>
      </c>
      <c r="I159" t="s">
        <v>229</v>
      </c>
      <c r="J159" t="s">
        <v>3128</v>
      </c>
      <c r="K159" t="s">
        <v>230</v>
      </c>
      <c r="L159" t="s">
        <v>3684</v>
      </c>
      <c r="M159" t="s">
        <v>3685</v>
      </c>
      <c r="N159" t="s">
        <v>3686</v>
      </c>
      <c r="O159" t="s">
        <v>3687</v>
      </c>
      <c r="P159" t="s">
        <v>3687</v>
      </c>
      <c r="Q159" s="7" t="e" cm="1">
        <f t="array" ref="Q159">SUMPRODUCT(--ISNUMBER(FIND(#REF!, H159)),#REF!)</f>
        <v>#REF!</v>
      </c>
      <c r="R159" s="7" t="e">
        <f>VLOOKUP(P159,#REF!,2,FALSE)</f>
        <v>#REF!</v>
      </c>
      <c r="S159" s="8" t="e">
        <f t="shared" si="2"/>
        <v>#REF!</v>
      </c>
    </row>
    <row r="160" spans="1:19">
      <c r="A160">
        <v>45447.815836493057</v>
      </c>
      <c r="B160" t="s">
        <v>3688</v>
      </c>
      <c r="C160" t="s">
        <v>3689</v>
      </c>
      <c r="D160" t="s">
        <v>3690</v>
      </c>
      <c r="E160" t="s">
        <v>3691</v>
      </c>
      <c r="F160" t="s">
        <v>227</v>
      </c>
      <c r="G160" t="s">
        <v>824</v>
      </c>
      <c r="H160" t="s">
        <v>198</v>
      </c>
      <c r="I160" t="s">
        <v>260</v>
      </c>
      <c r="J160" t="s">
        <v>251</v>
      </c>
      <c r="K160" t="s">
        <v>261</v>
      </c>
      <c r="L160" t="s">
        <v>3692</v>
      </c>
      <c r="M160" t="s">
        <v>3693</v>
      </c>
      <c r="N160" t="s">
        <v>3694</v>
      </c>
      <c r="O160" t="s">
        <v>240</v>
      </c>
      <c r="P160" t="s">
        <v>6701</v>
      </c>
      <c r="Q160" s="7" t="e" cm="1">
        <f t="array" ref="Q160">SUMPRODUCT(--ISNUMBER(FIND(#REF!, H160)),#REF!)</f>
        <v>#REF!</v>
      </c>
      <c r="R160" s="7" t="e">
        <f>VLOOKUP(P160,#REF!,2,FALSE)</f>
        <v>#REF!</v>
      </c>
      <c r="S160" s="8" t="e">
        <f t="shared" si="2"/>
        <v>#REF!</v>
      </c>
    </row>
    <row r="161" spans="1:19">
      <c r="A161">
        <v>45447.835419895833</v>
      </c>
      <c r="B161" t="s">
        <v>3708</v>
      </c>
      <c r="C161" t="s">
        <v>3709</v>
      </c>
      <c r="D161" t="s">
        <v>3710</v>
      </c>
      <c r="E161" t="s">
        <v>3711</v>
      </c>
      <c r="F161" t="s">
        <v>227</v>
      </c>
      <c r="G161" t="s">
        <v>150</v>
      </c>
      <c r="H161" t="s">
        <v>825</v>
      </c>
      <c r="I161" t="s">
        <v>260</v>
      </c>
      <c r="J161" t="s">
        <v>229</v>
      </c>
      <c r="K161" t="s">
        <v>261</v>
      </c>
      <c r="L161">
        <v>800</v>
      </c>
      <c r="M161" t="s">
        <v>3712</v>
      </c>
      <c r="N161" t="s">
        <v>3713</v>
      </c>
      <c r="O161" t="s">
        <v>296</v>
      </c>
      <c r="P161" t="s">
        <v>3117</v>
      </c>
      <c r="Q161" s="7" t="e" cm="1">
        <f t="array" ref="Q161">SUMPRODUCT(--ISNUMBER(FIND(#REF!, H161)),#REF!)</f>
        <v>#REF!</v>
      </c>
      <c r="R161" s="7" t="e">
        <f>VLOOKUP(P161,#REF!,2,FALSE)</f>
        <v>#REF!</v>
      </c>
      <c r="S161" s="8" t="e">
        <f t="shared" si="2"/>
        <v>#REF!</v>
      </c>
    </row>
    <row r="162" spans="1:19">
      <c r="A162">
        <v>45447.852644895829</v>
      </c>
      <c r="B162" t="s">
        <v>3714</v>
      </c>
      <c r="C162" t="s">
        <v>3715</v>
      </c>
      <c r="D162" t="s">
        <v>3716</v>
      </c>
      <c r="E162" t="s">
        <v>3717</v>
      </c>
      <c r="F162" t="s">
        <v>250</v>
      </c>
      <c r="G162" t="s">
        <v>36</v>
      </c>
      <c r="H162" t="s">
        <v>350</v>
      </c>
      <c r="I162" t="s">
        <v>229</v>
      </c>
      <c r="J162" t="s">
        <v>251</v>
      </c>
      <c r="K162" t="s">
        <v>230</v>
      </c>
      <c r="L162" t="s">
        <v>3718</v>
      </c>
      <c r="M162" t="s">
        <v>3719</v>
      </c>
      <c r="N162" t="s">
        <v>3720</v>
      </c>
      <c r="O162" t="s">
        <v>3721</v>
      </c>
      <c r="P162" t="s">
        <v>6702</v>
      </c>
      <c r="Q162" s="7" t="e" cm="1">
        <f t="array" ref="Q162">SUMPRODUCT(--ISNUMBER(FIND(#REF!, H162)),#REF!)</f>
        <v>#REF!</v>
      </c>
      <c r="R162" s="7" t="e">
        <f>VLOOKUP(P162,#REF!,2,FALSE)</f>
        <v>#REF!</v>
      </c>
      <c r="S162" s="8" t="e">
        <f t="shared" si="2"/>
        <v>#REF!</v>
      </c>
    </row>
    <row r="163" spans="1:19">
      <c r="A163">
        <v>45447.853967025461</v>
      </c>
      <c r="B163" t="s">
        <v>3722</v>
      </c>
      <c r="C163" t="s">
        <v>3723</v>
      </c>
      <c r="D163" t="s">
        <v>3724</v>
      </c>
      <c r="E163" t="s">
        <v>3725</v>
      </c>
      <c r="F163" t="s">
        <v>227</v>
      </c>
      <c r="G163" t="s">
        <v>166</v>
      </c>
      <c r="H163" t="s">
        <v>301</v>
      </c>
      <c r="I163" t="s">
        <v>251</v>
      </c>
      <c r="J163" t="s">
        <v>240</v>
      </c>
      <c r="K163" t="s">
        <v>230</v>
      </c>
      <c r="L163" t="s">
        <v>609</v>
      </c>
      <c r="M163" t="s">
        <v>3726</v>
      </c>
      <c r="N163" t="s">
        <v>3727</v>
      </c>
      <c r="O163" t="s">
        <v>207</v>
      </c>
      <c r="P163" t="s">
        <v>6703</v>
      </c>
      <c r="Q163" s="7" t="e" cm="1">
        <f t="array" ref="Q163">SUMPRODUCT(--ISNUMBER(FIND(#REF!, H163)),#REF!)</f>
        <v>#REF!</v>
      </c>
      <c r="R163" s="7" t="e">
        <f>VLOOKUP(P163,#REF!,2,FALSE)</f>
        <v>#REF!</v>
      </c>
      <c r="S163" s="8" t="e">
        <f t="shared" si="2"/>
        <v>#REF!</v>
      </c>
    </row>
    <row r="164" spans="1:19">
      <c r="A164">
        <v>45447.856723854165</v>
      </c>
      <c r="B164" t="s">
        <v>3728</v>
      </c>
      <c r="C164" t="s">
        <v>3729</v>
      </c>
      <c r="D164" t="s">
        <v>3730</v>
      </c>
      <c r="E164" t="s">
        <v>3731</v>
      </c>
      <c r="F164" t="s">
        <v>227</v>
      </c>
      <c r="G164" t="s">
        <v>164</v>
      </c>
      <c r="H164" t="s">
        <v>198</v>
      </c>
      <c r="I164" t="s">
        <v>240</v>
      </c>
      <c r="J164" t="s">
        <v>229</v>
      </c>
      <c r="K164" t="s">
        <v>383</v>
      </c>
      <c r="L164">
        <v>1000</v>
      </c>
      <c r="M164" t="s">
        <v>3732</v>
      </c>
      <c r="N164" t="s">
        <v>3733</v>
      </c>
      <c r="O164" t="s">
        <v>240</v>
      </c>
      <c r="P164" t="s">
        <v>6704</v>
      </c>
      <c r="Q164" s="7" t="e" cm="1">
        <f t="array" ref="Q164">SUMPRODUCT(--ISNUMBER(FIND(#REF!, H164)),#REF!)</f>
        <v>#REF!</v>
      </c>
      <c r="R164" s="7" t="e">
        <f>VLOOKUP(P164,#REF!,2,FALSE)</f>
        <v>#REF!</v>
      </c>
      <c r="S164" s="8" t="e">
        <f t="shared" si="2"/>
        <v>#REF!</v>
      </c>
    </row>
    <row r="165" spans="1:19">
      <c r="A165">
        <v>45447.866110833333</v>
      </c>
      <c r="B165" t="s">
        <v>3734</v>
      </c>
      <c r="C165" t="s">
        <v>3735</v>
      </c>
      <c r="D165" t="s">
        <v>3710</v>
      </c>
      <c r="E165" t="s">
        <v>3736</v>
      </c>
      <c r="F165" t="s">
        <v>227</v>
      </c>
      <c r="G165" t="s">
        <v>150</v>
      </c>
      <c r="H165" t="s">
        <v>198</v>
      </c>
      <c r="I165" t="s">
        <v>260</v>
      </c>
      <c r="J165" t="s">
        <v>260</v>
      </c>
      <c r="K165" t="s">
        <v>230</v>
      </c>
      <c r="L165" t="s">
        <v>3737</v>
      </c>
      <c r="M165" t="s">
        <v>3738</v>
      </c>
      <c r="N165" t="s">
        <v>3739</v>
      </c>
      <c r="O165" t="s">
        <v>3740</v>
      </c>
      <c r="P165" t="s">
        <v>6705</v>
      </c>
      <c r="Q165" s="7" t="e" cm="1">
        <f t="array" ref="Q165">SUMPRODUCT(--ISNUMBER(FIND(#REF!, H165)),#REF!)</f>
        <v>#REF!</v>
      </c>
      <c r="R165" s="7" t="e">
        <f>VLOOKUP(P165,#REF!,2,FALSE)</f>
        <v>#REF!</v>
      </c>
      <c r="S165" s="8" t="e">
        <f t="shared" si="2"/>
        <v>#REF!</v>
      </c>
    </row>
    <row r="166" spans="1:19">
      <c r="A166">
        <v>45447.869815972226</v>
      </c>
      <c r="B166" t="s">
        <v>3741</v>
      </c>
      <c r="C166" t="s">
        <v>3742</v>
      </c>
      <c r="D166" t="s">
        <v>3743</v>
      </c>
      <c r="E166" t="s">
        <v>3744</v>
      </c>
      <c r="F166" t="s">
        <v>227</v>
      </c>
      <c r="G166" t="s">
        <v>824</v>
      </c>
      <c r="H166" t="s">
        <v>350</v>
      </c>
      <c r="I166" t="s">
        <v>260</v>
      </c>
      <c r="J166" t="s">
        <v>251</v>
      </c>
      <c r="K166" t="s">
        <v>230</v>
      </c>
      <c r="L166" t="s">
        <v>3745</v>
      </c>
      <c r="M166" t="s">
        <v>3746</v>
      </c>
      <c r="N166" t="s">
        <v>3747</v>
      </c>
      <c r="O166" t="s">
        <v>296</v>
      </c>
      <c r="P166" t="s">
        <v>3117</v>
      </c>
      <c r="Q166" s="7" t="e" cm="1">
        <f t="array" ref="Q166">SUMPRODUCT(--ISNUMBER(FIND(#REF!, H166)),#REF!)</f>
        <v>#REF!</v>
      </c>
      <c r="R166" s="7" t="e">
        <f>VLOOKUP(P166,#REF!,2,FALSE)</f>
        <v>#REF!</v>
      </c>
      <c r="S166" s="8" t="e">
        <f t="shared" si="2"/>
        <v>#REF!</v>
      </c>
    </row>
    <row r="167" spans="1:19">
      <c r="A167">
        <v>45447.885822245371</v>
      </c>
      <c r="B167" t="s">
        <v>3776</v>
      </c>
      <c r="C167" t="s">
        <v>3777</v>
      </c>
      <c r="D167" t="s">
        <v>3778</v>
      </c>
      <c r="E167" t="s">
        <v>3779</v>
      </c>
      <c r="F167" t="s">
        <v>227</v>
      </c>
      <c r="G167" t="s">
        <v>30</v>
      </c>
      <c r="H167" t="s">
        <v>1640</v>
      </c>
      <c r="I167" t="s">
        <v>229</v>
      </c>
      <c r="J167" t="s">
        <v>229</v>
      </c>
      <c r="K167" t="s">
        <v>230</v>
      </c>
      <c r="L167">
        <v>1500</v>
      </c>
      <c r="M167" t="s">
        <v>3780</v>
      </c>
      <c r="N167" t="s">
        <v>3781</v>
      </c>
      <c r="O167" t="s">
        <v>296</v>
      </c>
      <c r="P167" t="s">
        <v>3117</v>
      </c>
      <c r="Q167" s="7" t="e" cm="1">
        <f t="array" ref="Q167">SUMPRODUCT(--ISNUMBER(FIND(#REF!, H167)),#REF!)</f>
        <v>#REF!</v>
      </c>
      <c r="R167" s="7" t="e">
        <f>VLOOKUP(P167,#REF!,2,FALSE)</f>
        <v>#REF!</v>
      </c>
      <c r="S167" s="8" t="e">
        <f t="shared" si="2"/>
        <v>#REF!</v>
      </c>
    </row>
    <row r="168" spans="1:19">
      <c r="A168">
        <v>45447.891599027775</v>
      </c>
      <c r="B168" t="s">
        <v>3782</v>
      </c>
      <c r="C168" t="s">
        <v>3783</v>
      </c>
      <c r="D168" t="s">
        <v>3784</v>
      </c>
      <c r="E168" t="s">
        <v>3785</v>
      </c>
      <c r="F168" t="s">
        <v>227</v>
      </c>
      <c r="G168" t="s">
        <v>129</v>
      </c>
      <c r="H168" t="s">
        <v>570</v>
      </c>
      <c r="I168" t="s">
        <v>260</v>
      </c>
      <c r="J168" t="s">
        <v>240</v>
      </c>
      <c r="K168" t="s">
        <v>230</v>
      </c>
      <c r="L168" t="s">
        <v>3786</v>
      </c>
      <c r="M168" t="s">
        <v>3787</v>
      </c>
      <c r="N168" t="s">
        <v>3788</v>
      </c>
      <c r="O168" t="s">
        <v>3789</v>
      </c>
      <c r="P168" t="s">
        <v>6706</v>
      </c>
      <c r="Q168" s="7" t="e" cm="1">
        <f t="array" ref="Q168">SUMPRODUCT(--ISNUMBER(FIND(#REF!, H168)),#REF!)</f>
        <v>#REF!</v>
      </c>
      <c r="R168" s="7" t="e">
        <f>VLOOKUP(P168,#REF!,2,FALSE)</f>
        <v>#REF!</v>
      </c>
      <c r="S168" s="8" t="e">
        <f t="shared" si="2"/>
        <v>#REF!</v>
      </c>
    </row>
    <row r="169" spans="1:19">
      <c r="A169">
        <v>45447.90242677083</v>
      </c>
      <c r="B169" t="s">
        <v>3797</v>
      </c>
      <c r="C169" t="s">
        <v>3798</v>
      </c>
      <c r="D169" t="s">
        <v>3799</v>
      </c>
      <c r="E169" t="s">
        <v>198</v>
      </c>
      <c r="F169" t="s">
        <v>250</v>
      </c>
      <c r="G169" t="s">
        <v>129</v>
      </c>
      <c r="H169" t="s">
        <v>495</v>
      </c>
      <c r="I169" t="s">
        <v>229</v>
      </c>
      <c r="J169" t="s">
        <v>240</v>
      </c>
      <c r="K169" t="s">
        <v>230</v>
      </c>
      <c r="L169" t="s">
        <v>3800</v>
      </c>
      <c r="M169" t="s">
        <v>3801</v>
      </c>
      <c r="N169" t="s">
        <v>3802</v>
      </c>
      <c r="O169" t="s">
        <v>3803</v>
      </c>
      <c r="P169" t="s">
        <v>6707</v>
      </c>
      <c r="Q169" s="7" t="e" cm="1">
        <f t="array" ref="Q169">SUMPRODUCT(--ISNUMBER(FIND(#REF!, H169)),#REF!)</f>
        <v>#REF!</v>
      </c>
      <c r="R169" s="7" t="e">
        <f>VLOOKUP(P169,#REF!,2,FALSE)</f>
        <v>#REF!</v>
      </c>
      <c r="S169" s="8" t="e">
        <f t="shared" si="2"/>
        <v>#REF!</v>
      </c>
    </row>
    <row r="170" spans="1:19">
      <c r="A170">
        <v>45447.914055393514</v>
      </c>
      <c r="B170" t="s">
        <v>3804</v>
      </c>
      <c r="C170" t="s">
        <v>3805</v>
      </c>
      <c r="D170" t="s">
        <v>3806</v>
      </c>
      <c r="E170" t="s">
        <v>3807</v>
      </c>
      <c r="F170" t="s">
        <v>227</v>
      </c>
      <c r="G170" t="s">
        <v>824</v>
      </c>
      <c r="H170" t="s">
        <v>495</v>
      </c>
      <c r="I170" t="s">
        <v>260</v>
      </c>
      <c r="J170" t="s">
        <v>229</v>
      </c>
      <c r="K170" t="s">
        <v>261</v>
      </c>
      <c r="L170">
        <v>50000</v>
      </c>
      <c r="M170" t="s">
        <v>3808</v>
      </c>
      <c r="N170" t="s">
        <v>3809</v>
      </c>
      <c r="O170" t="s">
        <v>296</v>
      </c>
      <c r="P170" t="s">
        <v>3117</v>
      </c>
      <c r="Q170" s="7" t="e" cm="1">
        <f t="array" ref="Q170">SUMPRODUCT(--ISNUMBER(FIND(#REF!, H170)),#REF!)</f>
        <v>#REF!</v>
      </c>
      <c r="R170" s="7" t="e">
        <f>VLOOKUP(P170,#REF!,2,FALSE)</f>
        <v>#REF!</v>
      </c>
      <c r="S170" s="8" t="e">
        <f t="shared" si="2"/>
        <v>#REF!</v>
      </c>
    </row>
    <row r="171" spans="1:19">
      <c r="A171">
        <v>45447.919094756944</v>
      </c>
      <c r="B171" t="s">
        <v>3810</v>
      </c>
      <c r="C171" t="s">
        <v>3811</v>
      </c>
      <c r="D171" t="s">
        <v>3710</v>
      </c>
      <c r="E171" t="s">
        <v>3812</v>
      </c>
      <c r="F171" t="s">
        <v>227</v>
      </c>
      <c r="G171" t="s">
        <v>153</v>
      </c>
      <c r="H171" t="s">
        <v>301</v>
      </c>
      <c r="I171" t="s">
        <v>292</v>
      </c>
      <c r="J171" t="s">
        <v>292</v>
      </c>
      <c r="K171" t="s">
        <v>230</v>
      </c>
      <c r="L171" t="s">
        <v>3813</v>
      </c>
      <c r="M171" t="s">
        <v>3814</v>
      </c>
      <c r="N171" t="s">
        <v>3815</v>
      </c>
      <c r="O171" t="s">
        <v>296</v>
      </c>
      <c r="P171" t="s">
        <v>3117</v>
      </c>
      <c r="Q171" s="7" t="e" cm="1">
        <f t="array" ref="Q171">SUMPRODUCT(--ISNUMBER(FIND(#REF!, H171)),#REF!)</f>
        <v>#REF!</v>
      </c>
      <c r="R171" s="7" t="e">
        <f>VLOOKUP(P171,#REF!,2,FALSE)</f>
        <v>#REF!</v>
      </c>
      <c r="S171" s="8" t="e">
        <f t="shared" si="2"/>
        <v>#REF!</v>
      </c>
    </row>
    <row r="172" spans="1:19">
      <c r="A172">
        <v>45447.92923814815</v>
      </c>
      <c r="B172" t="s">
        <v>3816</v>
      </c>
      <c r="C172" t="s">
        <v>3817</v>
      </c>
      <c r="D172" t="s">
        <v>3818</v>
      </c>
      <c r="E172" t="s">
        <v>3819</v>
      </c>
      <c r="F172" t="s">
        <v>227</v>
      </c>
      <c r="G172" t="s">
        <v>172</v>
      </c>
      <c r="H172" t="s">
        <v>301</v>
      </c>
      <c r="I172" t="s">
        <v>251</v>
      </c>
      <c r="J172" t="s">
        <v>260</v>
      </c>
      <c r="K172" t="s">
        <v>261</v>
      </c>
      <c r="L172">
        <v>400</v>
      </c>
      <c r="M172" t="s">
        <v>3820</v>
      </c>
      <c r="N172" t="s">
        <v>3821</v>
      </c>
      <c r="O172" t="s">
        <v>2262</v>
      </c>
      <c r="P172" t="s">
        <v>6691</v>
      </c>
      <c r="Q172" s="7" t="e" cm="1">
        <f t="array" ref="Q172">SUMPRODUCT(--ISNUMBER(FIND(#REF!, H172)),#REF!)</f>
        <v>#REF!</v>
      </c>
      <c r="R172" s="7" t="e">
        <f>VLOOKUP(P172,#REF!,2,FALSE)</f>
        <v>#REF!</v>
      </c>
      <c r="S172" s="8" t="e">
        <f t="shared" si="2"/>
        <v>#REF!</v>
      </c>
    </row>
    <row r="173" spans="1:19">
      <c r="A173">
        <v>45447.929806064814</v>
      </c>
      <c r="B173" t="s">
        <v>3822</v>
      </c>
      <c r="C173" t="s">
        <v>3823</v>
      </c>
      <c r="D173" t="s">
        <v>3824</v>
      </c>
      <c r="E173" t="s">
        <v>3825</v>
      </c>
      <c r="F173" t="s">
        <v>227</v>
      </c>
      <c r="G173" t="s">
        <v>18</v>
      </c>
      <c r="H173" t="s">
        <v>1562</v>
      </c>
      <c r="I173" t="s">
        <v>260</v>
      </c>
      <c r="J173" t="s">
        <v>251</v>
      </c>
      <c r="K173" t="s">
        <v>230</v>
      </c>
      <c r="L173" t="s">
        <v>3826</v>
      </c>
      <c r="M173" t="s">
        <v>3827</v>
      </c>
      <c r="N173" t="s">
        <v>3828</v>
      </c>
      <c r="O173" t="s">
        <v>240</v>
      </c>
      <c r="P173" t="s">
        <v>6708</v>
      </c>
      <c r="Q173" s="7" t="e" cm="1">
        <f t="array" ref="Q173">SUMPRODUCT(--ISNUMBER(FIND(#REF!, H173)),#REF!)</f>
        <v>#REF!</v>
      </c>
      <c r="R173" s="7" t="e">
        <f>VLOOKUP(P173,#REF!,2,FALSE)</f>
        <v>#VALUE!</v>
      </c>
      <c r="S173" s="8" t="e">
        <f t="shared" si="2"/>
        <v>#REF!</v>
      </c>
    </row>
    <row r="174" spans="1:19">
      <c r="A174">
        <v>45447.932980648147</v>
      </c>
      <c r="B174" t="s">
        <v>3829</v>
      </c>
      <c r="C174" t="s">
        <v>3830</v>
      </c>
      <c r="D174" t="s">
        <v>3831</v>
      </c>
      <c r="E174" t="s">
        <v>3832</v>
      </c>
      <c r="F174" t="s">
        <v>227</v>
      </c>
      <c r="G174" t="s">
        <v>66</v>
      </c>
      <c r="H174" t="s">
        <v>198</v>
      </c>
      <c r="I174" t="s">
        <v>229</v>
      </c>
      <c r="J174" t="s">
        <v>260</v>
      </c>
      <c r="K174" t="s">
        <v>261</v>
      </c>
      <c r="L174" t="s">
        <v>3281</v>
      </c>
      <c r="M174" t="s">
        <v>3833</v>
      </c>
      <c r="N174" t="s">
        <v>3834</v>
      </c>
      <c r="O174" t="s">
        <v>296</v>
      </c>
      <c r="P174" t="s">
        <v>3117</v>
      </c>
      <c r="Q174" s="7" t="e" cm="1">
        <f t="array" ref="Q174">SUMPRODUCT(--ISNUMBER(FIND(#REF!, H174)),#REF!)</f>
        <v>#REF!</v>
      </c>
      <c r="R174" s="7" t="e">
        <f>VLOOKUP(P174,#REF!,2,FALSE)</f>
        <v>#REF!</v>
      </c>
      <c r="S174" s="8" t="e">
        <f t="shared" si="2"/>
        <v>#REF!</v>
      </c>
    </row>
    <row r="175" spans="1:19">
      <c r="A175">
        <v>45447.956881018516</v>
      </c>
      <c r="B175" t="s">
        <v>3835</v>
      </c>
      <c r="C175" t="s">
        <v>3836</v>
      </c>
      <c r="D175" t="s">
        <v>3837</v>
      </c>
      <c r="E175" t="s">
        <v>3731</v>
      </c>
      <c r="F175" t="s">
        <v>227</v>
      </c>
      <c r="G175" t="s">
        <v>824</v>
      </c>
      <c r="H175" t="s">
        <v>198</v>
      </c>
      <c r="I175" t="s">
        <v>251</v>
      </c>
      <c r="J175" t="s">
        <v>251</v>
      </c>
      <c r="K175" t="s">
        <v>261</v>
      </c>
      <c r="L175">
        <v>100000</v>
      </c>
      <c r="M175" t="s">
        <v>3838</v>
      </c>
      <c r="N175" t="s">
        <v>3839</v>
      </c>
      <c r="O175" t="s">
        <v>3840</v>
      </c>
      <c r="P175" t="s">
        <v>3840</v>
      </c>
      <c r="Q175" s="7" t="e" cm="1">
        <f t="array" ref="Q175">SUMPRODUCT(--ISNUMBER(FIND(#REF!, H175)),#REF!)</f>
        <v>#REF!</v>
      </c>
      <c r="R175" s="7" t="e">
        <f>VLOOKUP(P175,#REF!,2,FALSE)</f>
        <v>#REF!</v>
      </c>
      <c r="S175" s="8" t="e">
        <f t="shared" si="2"/>
        <v>#REF!</v>
      </c>
    </row>
    <row r="176" spans="1:19">
      <c r="A176">
        <v>45447.9771887963</v>
      </c>
      <c r="B176" t="s">
        <v>3847</v>
      </c>
      <c r="C176" t="s">
        <v>3848</v>
      </c>
      <c r="D176" t="s">
        <v>3849</v>
      </c>
      <c r="E176" t="s">
        <v>3850</v>
      </c>
      <c r="F176" t="s">
        <v>227</v>
      </c>
      <c r="G176" t="s">
        <v>77</v>
      </c>
      <c r="H176" t="s">
        <v>984</v>
      </c>
      <c r="I176" t="s">
        <v>229</v>
      </c>
      <c r="J176" t="s">
        <v>251</v>
      </c>
      <c r="K176" t="s">
        <v>230</v>
      </c>
      <c r="L176">
        <v>2000</v>
      </c>
      <c r="M176" t="s">
        <v>3851</v>
      </c>
      <c r="N176" t="s">
        <v>3852</v>
      </c>
      <c r="O176" t="s">
        <v>712</v>
      </c>
      <c r="P176" t="s">
        <v>2269</v>
      </c>
      <c r="Q176" s="7" t="e" cm="1">
        <f t="array" ref="Q176">SUMPRODUCT(--ISNUMBER(FIND(#REF!, H176)),#REF!)</f>
        <v>#REF!</v>
      </c>
      <c r="R176" s="7" t="e">
        <f>VLOOKUP(P176,#REF!,2,FALSE)</f>
        <v>#REF!</v>
      </c>
      <c r="S176" s="8" t="e">
        <f t="shared" si="2"/>
        <v>#REF!</v>
      </c>
    </row>
    <row r="177" spans="1:19">
      <c r="A177">
        <v>45447.978577314818</v>
      </c>
      <c r="B177" t="s">
        <v>3853</v>
      </c>
      <c r="C177" t="s">
        <v>3854</v>
      </c>
      <c r="D177" t="s">
        <v>3855</v>
      </c>
      <c r="E177" t="s">
        <v>3856</v>
      </c>
      <c r="F177" t="s">
        <v>227</v>
      </c>
      <c r="G177" t="s">
        <v>30</v>
      </c>
      <c r="H177" t="s">
        <v>198</v>
      </c>
      <c r="I177" t="s">
        <v>240</v>
      </c>
      <c r="J177" t="s">
        <v>292</v>
      </c>
      <c r="K177" t="s">
        <v>261</v>
      </c>
      <c r="L177" t="s">
        <v>3857</v>
      </c>
      <c r="M177" t="s">
        <v>3858</v>
      </c>
      <c r="N177" t="s">
        <v>3859</v>
      </c>
      <c r="O177" t="s">
        <v>296</v>
      </c>
      <c r="P177" t="s">
        <v>3117</v>
      </c>
      <c r="Q177" s="7" t="e" cm="1">
        <f t="array" ref="Q177">SUMPRODUCT(--ISNUMBER(FIND(#REF!, H177)),#REF!)</f>
        <v>#REF!</v>
      </c>
      <c r="R177" s="7" t="e">
        <f>VLOOKUP(P177,#REF!,2,FALSE)</f>
        <v>#REF!</v>
      </c>
      <c r="S177" s="8" t="e">
        <f t="shared" si="2"/>
        <v>#REF!</v>
      </c>
    </row>
    <row r="178" spans="1:19">
      <c r="A178">
        <v>45448.006072916665</v>
      </c>
      <c r="B178" t="s">
        <v>3860</v>
      </c>
      <c r="C178" t="s">
        <v>3861</v>
      </c>
      <c r="D178" t="s">
        <v>3862</v>
      </c>
      <c r="E178" t="s">
        <v>3863</v>
      </c>
      <c r="F178" t="s">
        <v>227</v>
      </c>
      <c r="G178" t="s">
        <v>824</v>
      </c>
      <c r="H178" t="s">
        <v>301</v>
      </c>
      <c r="I178" t="s">
        <v>260</v>
      </c>
      <c r="J178" t="s">
        <v>229</v>
      </c>
      <c r="K178" t="s">
        <v>261</v>
      </c>
      <c r="L178" t="s">
        <v>3864</v>
      </c>
      <c r="M178" t="s">
        <v>3865</v>
      </c>
      <c r="N178" t="s">
        <v>3866</v>
      </c>
      <c r="O178" t="s">
        <v>296</v>
      </c>
      <c r="P178" t="s">
        <v>3117</v>
      </c>
      <c r="Q178" s="7" t="e" cm="1">
        <f t="array" ref="Q178">SUMPRODUCT(--ISNUMBER(FIND(#REF!, H178)),#REF!)</f>
        <v>#REF!</v>
      </c>
      <c r="R178" s="7" t="e">
        <f>VLOOKUP(P178,#REF!,2,FALSE)</f>
        <v>#REF!</v>
      </c>
      <c r="S178" s="8" t="e">
        <f t="shared" si="2"/>
        <v>#REF!</v>
      </c>
    </row>
    <row r="179" spans="1:19">
      <c r="A179">
        <v>45448.028356458337</v>
      </c>
      <c r="B179" t="s">
        <v>3867</v>
      </c>
      <c r="C179" t="s">
        <v>3868</v>
      </c>
      <c r="D179" t="s">
        <v>3869</v>
      </c>
      <c r="E179" t="s">
        <v>3870</v>
      </c>
      <c r="F179" t="s">
        <v>227</v>
      </c>
      <c r="G179" t="s">
        <v>150</v>
      </c>
      <c r="H179" t="s">
        <v>301</v>
      </c>
      <c r="I179" t="s">
        <v>260</v>
      </c>
      <c r="J179" t="s">
        <v>260</v>
      </c>
      <c r="K179" t="s">
        <v>230</v>
      </c>
      <c r="L179" t="s">
        <v>3871</v>
      </c>
      <c r="M179" t="s">
        <v>3872</v>
      </c>
      <c r="N179" t="s">
        <v>3873</v>
      </c>
      <c r="O179" t="s">
        <v>296</v>
      </c>
      <c r="P179" t="s">
        <v>6691</v>
      </c>
      <c r="Q179" s="7" t="e" cm="1">
        <f t="array" ref="Q179">SUMPRODUCT(--ISNUMBER(FIND(#REF!, H179)),#REF!)</f>
        <v>#REF!</v>
      </c>
      <c r="R179" s="7" t="e">
        <f>VLOOKUP(P179,#REF!,2,FALSE)</f>
        <v>#REF!</v>
      </c>
      <c r="S179" s="8" t="e">
        <f t="shared" si="2"/>
        <v>#REF!</v>
      </c>
    </row>
    <row r="180" spans="1:19">
      <c r="A180">
        <v>45448.117706145829</v>
      </c>
      <c r="B180" t="s">
        <v>3895</v>
      </c>
      <c r="C180" t="s">
        <v>3896</v>
      </c>
      <c r="D180" t="s">
        <v>3897</v>
      </c>
      <c r="E180" t="s">
        <v>3202</v>
      </c>
      <c r="F180" t="s">
        <v>227</v>
      </c>
      <c r="G180" t="s">
        <v>150</v>
      </c>
      <c r="H180" t="s">
        <v>198</v>
      </c>
      <c r="I180" t="s">
        <v>240</v>
      </c>
      <c r="J180" t="s">
        <v>229</v>
      </c>
      <c r="K180" t="s">
        <v>230</v>
      </c>
      <c r="L180" t="s">
        <v>3898</v>
      </c>
      <c r="M180" t="s">
        <v>3899</v>
      </c>
      <c r="N180" t="s">
        <v>3900</v>
      </c>
      <c r="O180" t="s">
        <v>296</v>
      </c>
      <c r="P180" t="s">
        <v>3117</v>
      </c>
      <c r="Q180" s="7" t="e" cm="1">
        <f t="array" ref="Q180">SUMPRODUCT(--ISNUMBER(FIND(#REF!, H180)),#REF!)</f>
        <v>#REF!</v>
      </c>
      <c r="R180" s="7" t="e">
        <f>VLOOKUP(P180,#REF!,2,FALSE)</f>
        <v>#REF!</v>
      </c>
      <c r="S180" s="8" t="e">
        <f t="shared" si="2"/>
        <v>#REF!</v>
      </c>
    </row>
    <row r="181" spans="1:19">
      <c r="A181">
        <v>45448.159285613423</v>
      </c>
      <c r="B181" t="s">
        <v>3901</v>
      </c>
      <c r="C181" t="s">
        <v>3902</v>
      </c>
      <c r="D181" t="s">
        <v>3903</v>
      </c>
      <c r="E181" t="s">
        <v>3904</v>
      </c>
      <c r="F181" t="s">
        <v>227</v>
      </c>
      <c r="G181" t="s">
        <v>191</v>
      </c>
      <c r="H181" t="s">
        <v>301</v>
      </c>
      <c r="I181" t="s">
        <v>229</v>
      </c>
      <c r="J181" t="s">
        <v>251</v>
      </c>
      <c r="K181" t="s">
        <v>230</v>
      </c>
      <c r="L181" t="s">
        <v>3905</v>
      </c>
      <c r="M181" t="s">
        <v>3906</v>
      </c>
      <c r="N181" t="s">
        <v>3907</v>
      </c>
      <c r="O181" t="s">
        <v>712</v>
      </c>
      <c r="P181" t="s">
        <v>2269</v>
      </c>
      <c r="Q181" s="7" t="e" cm="1">
        <f t="array" ref="Q181">SUMPRODUCT(--ISNUMBER(FIND(#REF!, H181)),#REF!)</f>
        <v>#REF!</v>
      </c>
      <c r="R181" s="7" t="e">
        <f>VLOOKUP(P181,#REF!,2,FALSE)</f>
        <v>#REF!</v>
      </c>
      <c r="S181" s="8" t="e">
        <f t="shared" si="2"/>
        <v>#REF!</v>
      </c>
    </row>
    <row r="182" spans="1:19">
      <c r="A182">
        <v>45448.17635238426</v>
      </c>
      <c r="B182" t="s">
        <v>3915</v>
      </c>
      <c r="C182" t="s">
        <v>3916</v>
      </c>
      <c r="D182" t="s">
        <v>3917</v>
      </c>
      <c r="E182" t="s">
        <v>3918</v>
      </c>
      <c r="F182" t="s">
        <v>227</v>
      </c>
      <c r="G182" t="s">
        <v>187</v>
      </c>
      <c r="H182" t="s">
        <v>2860</v>
      </c>
      <c r="I182" t="s">
        <v>229</v>
      </c>
      <c r="J182" t="s">
        <v>251</v>
      </c>
      <c r="K182" t="s">
        <v>230</v>
      </c>
      <c r="L182" t="s">
        <v>3919</v>
      </c>
      <c r="M182" t="s">
        <v>3920</v>
      </c>
      <c r="N182" t="s">
        <v>3921</v>
      </c>
      <c r="O182" t="s">
        <v>3922</v>
      </c>
      <c r="P182" t="s">
        <v>6638</v>
      </c>
      <c r="Q182" s="7" t="e" cm="1">
        <f t="array" ref="Q182">SUMPRODUCT(--ISNUMBER(FIND(#REF!, H182)),#REF!)</f>
        <v>#REF!</v>
      </c>
      <c r="R182" s="7" t="e">
        <f>VLOOKUP(P182,#REF!,2,FALSE)</f>
        <v>#REF!</v>
      </c>
      <c r="S182" s="8" t="e">
        <f t="shared" si="2"/>
        <v>#REF!</v>
      </c>
    </row>
    <row r="183" spans="1:19">
      <c r="A183">
        <v>45448.330209965279</v>
      </c>
      <c r="B183" t="s">
        <v>3947</v>
      </c>
      <c r="C183" t="s">
        <v>3948</v>
      </c>
      <c r="D183" t="s">
        <v>3949</v>
      </c>
      <c r="E183" t="s">
        <v>3950</v>
      </c>
      <c r="F183" t="s">
        <v>227</v>
      </c>
      <c r="G183" t="s">
        <v>824</v>
      </c>
      <c r="H183" t="s">
        <v>301</v>
      </c>
      <c r="I183" t="s">
        <v>240</v>
      </c>
      <c r="J183" t="s">
        <v>251</v>
      </c>
      <c r="K183" t="s">
        <v>230</v>
      </c>
      <c r="L183">
        <v>200000</v>
      </c>
      <c r="M183" t="s">
        <v>3951</v>
      </c>
      <c r="N183" t="s">
        <v>3952</v>
      </c>
      <c r="O183" t="s">
        <v>296</v>
      </c>
      <c r="P183" t="s">
        <v>3117</v>
      </c>
      <c r="Q183" s="7" t="e" cm="1">
        <f t="array" ref="Q183">SUMPRODUCT(--ISNUMBER(FIND(#REF!, H183)),#REF!)</f>
        <v>#REF!</v>
      </c>
      <c r="R183" s="7" t="e">
        <f>VLOOKUP(P183,#REF!,2,FALSE)</f>
        <v>#REF!</v>
      </c>
      <c r="S183" s="8" t="e">
        <f t="shared" si="2"/>
        <v>#REF!</v>
      </c>
    </row>
    <row r="184" spans="1:19">
      <c r="A184">
        <v>45448.379033969904</v>
      </c>
      <c r="B184" t="s">
        <v>3959</v>
      </c>
      <c r="C184" t="s">
        <v>3960</v>
      </c>
      <c r="D184" t="s">
        <v>3961</v>
      </c>
      <c r="E184" t="s">
        <v>3962</v>
      </c>
      <c r="F184" t="s">
        <v>227</v>
      </c>
      <c r="G184" t="s">
        <v>166</v>
      </c>
      <c r="H184" t="s">
        <v>259</v>
      </c>
      <c r="I184" t="s">
        <v>776</v>
      </c>
      <c r="J184" t="s">
        <v>240</v>
      </c>
      <c r="K184" t="s">
        <v>261</v>
      </c>
      <c r="L184" t="s">
        <v>3963</v>
      </c>
      <c r="M184" t="s">
        <v>3964</v>
      </c>
      <c r="N184" t="s">
        <v>3965</v>
      </c>
      <c r="O184" t="s">
        <v>240</v>
      </c>
      <c r="P184" t="s">
        <v>6709</v>
      </c>
      <c r="Q184" s="7" t="e" cm="1">
        <f t="array" ref="Q184">SUMPRODUCT(--ISNUMBER(FIND(#REF!, H184)),#REF!)</f>
        <v>#REF!</v>
      </c>
      <c r="R184" s="7" t="e">
        <f>VLOOKUP(P184,#REF!,2,FALSE)</f>
        <v>#REF!</v>
      </c>
      <c r="S184" s="8" t="e">
        <f t="shared" si="2"/>
        <v>#REF!</v>
      </c>
    </row>
    <row r="185" spans="1:19">
      <c r="A185">
        <v>45448.384694340275</v>
      </c>
      <c r="B185" t="s">
        <v>3966</v>
      </c>
      <c r="C185" t="s">
        <v>3967</v>
      </c>
      <c r="D185" t="s">
        <v>3837</v>
      </c>
      <c r="E185" t="s">
        <v>3968</v>
      </c>
      <c r="F185" t="s">
        <v>227</v>
      </c>
      <c r="G185" t="s">
        <v>824</v>
      </c>
      <c r="H185" t="s">
        <v>450</v>
      </c>
      <c r="I185" t="s">
        <v>260</v>
      </c>
      <c r="J185" t="s">
        <v>229</v>
      </c>
      <c r="K185" t="s">
        <v>367</v>
      </c>
      <c r="L185" t="s">
        <v>3969</v>
      </c>
      <c r="M185" t="s">
        <v>3970</v>
      </c>
      <c r="N185" t="s">
        <v>3971</v>
      </c>
      <c r="O185" t="s">
        <v>3972</v>
      </c>
      <c r="P185" t="s">
        <v>6710</v>
      </c>
      <c r="Q185" s="7" t="e" cm="1">
        <f t="array" ref="Q185">SUMPRODUCT(--ISNUMBER(FIND(#REF!, H185)),#REF!)</f>
        <v>#REF!</v>
      </c>
      <c r="R185" s="7" t="e">
        <f>VLOOKUP(P185,#REF!,2,FALSE)</f>
        <v>#REF!</v>
      </c>
      <c r="S185" s="8" t="e">
        <f t="shared" si="2"/>
        <v>#REF!</v>
      </c>
    </row>
    <row r="186" spans="1:19">
      <c r="A186">
        <v>45448.385619606481</v>
      </c>
      <c r="B186" t="s">
        <v>3973</v>
      </c>
      <c r="C186" t="s">
        <v>3974</v>
      </c>
      <c r="D186" t="s">
        <v>3975</v>
      </c>
      <c r="E186" t="s">
        <v>3976</v>
      </c>
      <c r="F186" t="s">
        <v>227</v>
      </c>
      <c r="G186" t="s">
        <v>172</v>
      </c>
      <c r="H186" t="s">
        <v>198</v>
      </c>
      <c r="I186" t="s">
        <v>229</v>
      </c>
      <c r="J186" t="s">
        <v>292</v>
      </c>
      <c r="K186" t="s">
        <v>261</v>
      </c>
      <c r="L186">
        <v>500000</v>
      </c>
      <c r="M186" t="s">
        <v>3977</v>
      </c>
      <c r="N186" t="s">
        <v>3978</v>
      </c>
      <c r="O186" t="s">
        <v>2262</v>
      </c>
      <c r="P186" t="s">
        <v>6691</v>
      </c>
      <c r="Q186" s="7" t="e" cm="1">
        <f t="array" ref="Q186">SUMPRODUCT(--ISNUMBER(FIND(#REF!, H186)),#REF!)</f>
        <v>#REF!</v>
      </c>
      <c r="R186" s="7" t="e">
        <f>VLOOKUP(P186,#REF!,2,FALSE)</f>
        <v>#REF!</v>
      </c>
      <c r="S186" s="8" t="e">
        <f t="shared" si="2"/>
        <v>#REF!</v>
      </c>
    </row>
    <row r="187" spans="1:19">
      <c r="A187">
        <v>45448.418592928239</v>
      </c>
      <c r="B187" t="s">
        <v>3985</v>
      </c>
      <c r="C187" t="s">
        <v>3986</v>
      </c>
      <c r="D187" t="s">
        <v>3987</v>
      </c>
      <c r="E187" t="s">
        <v>3181</v>
      </c>
      <c r="F187" t="s">
        <v>227</v>
      </c>
      <c r="G187" t="s">
        <v>824</v>
      </c>
      <c r="H187" t="s">
        <v>570</v>
      </c>
      <c r="I187" t="s">
        <v>260</v>
      </c>
      <c r="J187" t="s">
        <v>776</v>
      </c>
      <c r="K187" t="s">
        <v>230</v>
      </c>
      <c r="L187" t="s">
        <v>3988</v>
      </c>
      <c r="M187" t="s">
        <v>3989</v>
      </c>
      <c r="N187" t="s">
        <v>3990</v>
      </c>
      <c r="O187" t="s">
        <v>3117</v>
      </c>
      <c r="P187" t="s">
        <v>3117</v>
      </c>
      <c r="Q187" s="7" t="e" cm="1">
        <f t="array" ref="Q187">SUMPRODUCT(--ISNUMBER(FIND(#REF!, H187)),#REF!)</f>
        <v>#REF!</v>
      </c>
      <c r="R187" s="7" t="e">
        <f>VLOOKUP(P187,#REF!,2,FALSE)</f>
        <v>#REF!</v>
      </c>
      <c r="S187" s="8" t="e">
        <f t="shared" si="2"/>
        <v>#REF!</v>
      </c>
    </row>
    <row r="188" spans="1:19">
      <c r="A188">
        <v>45448.495931111116</v>
      </c>
      <c r="B188" t="s">
        <v>4011</v>
      </c>
      <c r="C188" t="s">
        <v>4012</v>
      </c>
      <c r="D188" t="s">
        <v>4013</v>
      </c>
      <c r="E188" t="s">
        <v>4014</v>
      </c>
      <c r="F188" t="s">
        <v>227</v>
      </c>
      <c r="G188" t="s">
        <v>824</v>
      </c>
      <c r="H188" t="s">
        <v>350</v>
      </c>
      <c r="I188" t="s">
        <v>260</v>
      </c>
      <c r="J188" t="s">
        <v>229</v>
      </c>
      <c r="K188" t="s">
        <v>261</v>
      </c>
      <c r="L188" t="s">
        <v>4015</v>
      </c>
      <c r="M188" t="s">
        <v>4016</v>
      </c>
      <c r="N188" t="s">
        <v>4017</v>
      </c>
      <c r="O188" t="s">
        <v>296</v>
      </c>
      <c r="P188" t="s">
        <v>6711</v>
      </c>
      <c r="Q188" s="7" t="e" cm="1">
        <f t="array" ref="Q188">SUMPRODUCT(--ISNUMBER(FIND(#REF!, H188)),#REF!)</f>
        <v>#REF!</v>
      </c>
      <c r="R188" s="7" t="e">
        <f>VLOOKUP(P188,#REF!,2,FALSE)</f>
        <v>#VALUE!</v>
      </c>
      <c r="S188" s="8" t="e">
        <f t="shared" si="2"/>
        <v>#REF!</v>
      </c>
    </row>
    <row r="189" spans="1:19">
      <c r="A189">
        <v>45448.524671435182</v>
      </c>
      <c r="B189" t="s">
        <v>4025</v>
      </c>
      <c r="C189" t="s">
        <v>4026</v>
      </c>
      <c r="D189" t="s">
        <v>4027</v>
      </c>
      <c r="E189" t="s">
        <v>4028</v>
      </c>
      <c r="F189" t="s">
        <v>250</v>
      </c>
      <c r="G189" t="s">
        <v>824</v>
      </c>
      <c r="H189" t="s">
        <v>301</v>
      </c>
      <c r="I189" t="s">
        <v>260</v>
      </c>
      <c r="J189" t="s">
        <v>292</v>
      </c>
      <c r="K189" t="s">
        <v>230</v>
      </c>
      <c r="L189" t="s">
        <v>4029</v>
      </c>
      <c r="M189" t="s">
        <v>4030</v>
      </c>
      <c r="N189" t="s">
        <v>4031</v>
      </c>
      <c r="O189" t="s">
        <v>4032</v>
      </c>
      <c r="P189" t="s">
        <v>6712</v>
      </c>
      <c r="Q189" s="7" t="e" cm="1">
        <f t="array" ref="Q189">SUMPRODUCT(--ISNUMBER(FIND(#REF!, H189)),#REF!)</f>
        <v>#REF!</v>
      </c>
      <c r="R189" s="7" t="e">
        <f>VLOOKUP(P189,#REF!,2,FALSE)</f>
        <v>#REF!</v>
      </c>
      <c r="S189" s="8" t="e">
        <f t="shared" si="2"/>
        <v>#REF!</v>
      </c>
    </row>
    <row r="190" spans="1:19">
      <c r="A190">
        <v>45448.569497476856</v>
      </c>
      <c r="B190" t="s">
        <v>4046</v>
      </c>
      <c r="C190" t="s">
        <v>4047</v>
      </c>
      <c r="D190" t="s">
        <v>4048</v>
      </c>
      <c r="E190" t="s">
        <v>4049</v>
      </c>
      <c r="F190" t="s">
        <v>227</v>
      </c>
      <c r="G190" t="s">
        <v>144</v>
      </c>
      <c r="H190" t="s">
        <v>198</v>
      </c>
      <c r="I190" t="s">
        <v>260</v>
      </c>
      <c r="J190" t="s">
        <v>229</v>
      </c>
      <c r="K190" t="s">
        <v>230</v>
      </c>
      <c r="L190" t="s">
        <v>4050</v>
      </c>
      <c r="M190" t="s">
        <v>4051</v>
      </c>
      <c r="N190" t="s">
        <v>4052</v>
      </c>
      <c r="O190" t="s">
        <v>4053</v>
      </c>
      <c r="P190" t="s">
        <v>6713</v>
      </c>
      <c r="Q190" s="7" t="e" cm="1">
        <f t="array" ref="Q190">SUMPRODUCT(--ISNUMBER(FIND(#REF!, H190)),#REF!)</f>
        <v>#REF!</v>
      </c>
      <c r="R190" s="7" t="e">
        <f>VLOOKUP(P190,#REF!,2,FALSE)</f>
        <v>#REF!</v>
      </c>
      <c r="S190" s="8" t="e">
        <f t="shared" si="2"/>
        <v>#REF!</v>
      </c>
    </row>
    <row r="191" spans="1:19">
      <c r="A191">
        <v>45448.588806747684</v>
      </c>
      <c r="B191" t="s">
        <v>4054</v>
      </c>
      <c r="C191" t="s">
        <v>4055</v>
      </c>
      <c r="D191" t="s">
        <v>4056</v>
      </c>
      <c r="E191" t="s">
        <v>4057</v>
      </c>
      <c r="F191" t="s">
        <v>250</v>
      </c>
      <c r="G191" t="s">
        <v>129</v>
      </c>
      <c r="H191" t="s">
        <v>278</v>
      </c>
      <c r="I191" t="s">
        <v>292</v>
      </c>
      <c r="J191" t="s">
        <v>240</v>
      </c>
      <c r="K191" t="s">
        <v>230</v>
      </c>
      <c r="L191" t="s">
        <v>4058</v>
      </c>
      <c r="M191" t="s">
        <v>4059</v>
      </c>
      <c r="N191" t="s">
        <v>4060</v>
      </c>
      <c r="O191" t="s">
        <v>240</v>
      </c>
      <c r="P191" t="s">
        <v>6714</v>
      </c>
      <c r="Q191" s="7" t="e" cm="1">
        <f t="array" ref="Q191">SUMPRODUCT(--ISNUMBER(FIND(#REF!, H191)),#REF!)</f>
        <v>#REF!</v>
      </c>
      <c r="R191" s="7" t="e">
        <f>VLOOKUP(P191,#REF!,2,FALSE)</f>
        <v>#REF!</v>
      </c>
      <c r="S191" s="8" t="e">
        <f t="shared" si="2"/>
        <v>#REF!</v>
      </c>
    </row>
    <row r="192" spans="1:19">
      <c r="A192">
        <v>45448.639976203704</v>
      </c>
      <c r="B192" t="s">
        <v>4101</v>
      </c>
      <c r="C192" t="s">
        <v>4102</v>
      </c>
      <c r="D192" t="s">
        <v>4103</v>
      </c>
      <c r="E192" t="s">
        <v>4104</v>
      </c>
      <c r="F192" t="s">
        <v>227</v>
      </c>
      <c r="G192" t="s">
        <v>824</v>
      </c>
      <c r="H192" t="s">
        <v>301</v>
      </c>
      <c r="I192" t="s">
        <v>240</v>
      </c>
      <c r="J192" t="s">
        <v>292</v>
      </c>
      <c r="K192" t="s">
        <v>261</v>
      </c>
      <c r="L192">
        <v>364</v>
      </c>
      <c r="M192" t="s">
        <v>4105</v>
      </c>
      <c r="N192" t="s">
        <v>4106</v>
      </c>
      <c r="O192" t="s">
        <v>296</v>
      </c>
      <c r="P192" t="s">
        <v>3117</v>
      </c>
      <c r="Q192" s="7" t="e" cm="1">
        <f t="array" ref="Q192">SUMPRODUCT(--ISNUMBER(FIND(#REF!, H192)),#REF!)</f>
        <v>#REF!</v>
      </c>
      <c r="R192" s="7" t="e">
        <f>VLOOKUP(P192,#REF!,2,FALSE)</f>
        <v>#REF!</v>
      </c>
      <c r="S192" s="8" t="e">
        <f t="shared" si="2"/>
        <v>#REF!</v>
      </c>
    </row>
    <row r="193" spans="1:19">
      <c r="A193">
        <v>45448.653177569446</v>
      </c>
      <c r="B193" t="s">
        <v>4107</v>
      </c>
      <c r="C193" t="s">
        <v>4108</v>
      </c>
      <c r="D193" t="s">
        <v>4109</v>
      </c>
      <c r="E193" t="s">
        <v>3451</v>
      </c>
      <c r="F193" t="s">
        <v>227</v>
      </c>
      <c r="G193" t="s">
        <v>150</v>
      </c>
      <c r="H193" t="s">
        <v>1648</v>
      </c>
      <c r="I193" t="s">
        <v>260</v>
      </c>
      <c r="J193" t="s">
        <v>292</v>
      </c>
      <c r="K193" t="s">
        <v>230</v>
      </c>
      <c r="L193" t="s">
        <v>4110</v>
      </c>
      <c r="M193" t="s">
        <v>4111</v>
      </c>
      <c r="N193" t="s">
        <v>4112</v>
      </c>
      <c r="O193" t="s">
        <v>2262</v>
      </c>
      <c r="P193" t="s">
        <v>3117</v>
      </c>
      <c r="Q193" s="7" t="e" cm="1">
        <f t="array" ref="Q193">SUMPRODUCT(--ISNUMBER(FIND(#REF!, H193)),#REF!)</f>
        <v>#REF!</v>
      </c>
      <c r="R193" s="7" t="e">
        <f>VLOOKUP(P193,#REF!,2,FALSE)</f>
        <v>#REF!</v>
      </c>
      <c r="S193" s="8" t="e">
        <f t="shared" si="2"/>
        <v>#REF!</v>
      </c>
    </row>
    <row r="194" spans="1:19">
      <c r="A194">
        <v>45448.663637523146</v>
      </c>
      <c r="B194" t="s">
        <v>4113</v>
      </c>
      <c r="C194" t="s">
        <v>4114</v>
      </c>
      <c r="D194" t="s">
        <v>4115</v>
      </c>
      <c r="E194" t="s">
        <v>3181</v>
      </c>
      <c r="F194" t="s">
        <v>227</v>
      </c>
      <c r="G194" t="s">
        <v>30</v>
      </c>
      <c r="H194" t="s">
        <v>495</v>
      </c>
      <c r="I194" t="s">
        <v>292</v>
      </c>
      <c r="J194" t="s">
        <v>292</v>
      </c>
      <c r="K194" t="s">
        <v>230</v>
      </c>
      <c r="L194">
        <v>460</v>
      </c>
      <c r="M194" t="s">
        <v>4116</v>
      </c>
      <c r="N194" t="s">
        <v>4117</v>
      </c>
      <c r="O194" t="s">
        <v>3117</v>
      </c>
      <c r="P194" t="s">
        <v>3117</v>
      </c>
      <c r="Q194" s="7" t="e" cm="1">
        <f t="array" ref="Q194">SUMPRODUCT(--ISNUMBER(FIND(#REF!, H194)),#REF!)</f>
        <v>#REF!</v>
      </c>
      <c r="R194" s="7" t="e">
        <f>VLOOKUP(P194,#REF!,2,FALSE)</f>
        <v>#REF!</v>
      </c>
      <c r="S194" s="8" t="e">
        <f t="shared" ref="S194:S257" si="3">SUM(Q194:R194)*100</f>
        <v>#REF!</v>
      </c>
    </row>
    <row r="195" spans="1:19">
      <c r="A195">
        <v>45448.699429236112</v>
      </c>
      <c r="B195" t="s">
        <v>4118</v>
      </c>
      <c r="C195" t="s">
        <v>4119</v>
      </c>
      <c r="D195" t="s">
        <v>4120</v>
      </c>
      <c r="E195" t="s">
        <v>4121</v>
      </c>
      <c r="F195" t="s">
        <v>227</v>
      </c>
      <c r="G195" t="s">
        <v>824</v>
      </c>
      <c r="H195" t="s">
        <v>228</v>
      </c>
      <c r="I195" t="s">
        <v>260</v>
      </c>
      <c r="J195" t="s">
        <v>251</v>
      </c>
      <c r="K195" t="s">
        <v>261</v>
      </c>
      <c r="L195" t="s">
        <v>4122</v>
      </c>
      <c r="M195" t="s">
        <v>4123</v>
      </c>
      <c r="N195" t="s">
        <v>4124</v>
      </c>
      <c r="O195" t="s">
        <v>2961</v>
      </c>
      <c r="P195" t="s">
        <v>3117</v>
      </c>
      <c r="Q195" s="7" t="e" cm="1">
        <f t="array" ref="Q195">SUMPRODUCT(--ISNUMBER(FIND(#REF!, H195)),#REF!)</f>
        <v>#REF!</v>
      </c>
      <c r="R195" s="7" t="e">
        <f>VLOOKUP(P195,#REF!,2,FALSE)</f>
        <v>#REF!</v>
      </c>
      <c r="S195" s="8" t="e">
        <f t="shared" si="3"/>
        <v>#REF!</v>
      </c>
    </row>
    <row r="196" spans="1:19">
      <c r="A196">
        <v>45448.701880682871</v>
      </c>
      <c r="B196" t="s">
        <v>4125</v>
      </c>
      <c r="C196" t="s">
        <v>4126</v>
      </c>
      <c r="D196" t="s">
        <v>4127</v>
      </c>
      <c r="E196" t="s">
        <v>3412</v>
      </c>
      <c r="F196" t="s">
        <v>227</v>
      </c>
      <c r="G196" t="s">
        <v>42</v>
      </c>
      <c r="H196" t="s">
        <v>239</v>
      </c>
      <c r="I196" t="s">
        <v>292</v>
      </c>
      <c r="J196" t="s">
        <v>292</v>
      </c>
      <c r="K196" t="s">
        <v>230</v>
      </c>
      <c r="L196" t="s">
        <v>4128</v>
      </c>
      <c r="M196" t="s">
        <v>4129</v>
      </c>
      <c r="N196" t="s">
        <v>4130</v>
      </c>
      <c r="O196" t="s">
        <v>296</v>
      </c>
      <c r="P196" t="s">
        <v>3117</v>
      </c>
      <c r="Q196" s="7" t="e" cm="1">
        <f t="array" ref="Q196">SUMPRODUCT(--ISNUMBER(FIND(#REF!, H196)),#REF!)</f>
        <v>#REF!</v>
      </c>
      <c r="R196" s="7" t="e">
        <f>VLOOKUP(P196,#REF!,2,FALSE)</f>
        <v>#REF!</v>
      </c>
      <c r="S196" s="8" t="e">
        <f t="shared" si="3"/>
        <v>#REF!</v>
      </c>
    </row>
    <row r="197" spans="1:19">
      <c r="A197">
        <v>45448.761371655091</v>
      </c>
      <c r="B197" t="s">
        <v>4137</v>
      </c>
      <c r="C197" t="s">
        <v>4138</v>
      </c>
      <c r="D197" t="s">
        <v>4139</v>
      </c>
      <c r="E197" t="s">
        <v>3305</v>
      </c>
      <c r="F197" t="s">
        <v>227</v>
      </c>
      <c r="G197" t="s">
        <v>42</v>
      </c>
      <c r="H197" t="s">
        <v>259</v>
      </c>
      <c r="I197" t="s">
        <v>260</v>
      </c>
      <c r="J197" t="s">
        <v>229</v>
      </c>
      <c r="K197" t="s">
        <v>261</v>
      </c>
      <c r="L197" t="s">
        <v>4140</v>
      </c>
      <c r="M197" t="s">
        <v>4141</v>
      </c>
      <c r="N197" t="s">
        <v>4142</v>
      </c>
      <c r="O197" t="s">
        <v>296</v>
      </c>
      <c r="P197" t="s">
        <v>3117</v>
      </c>
      <c r="Q197" s="7" t="e" cm="1">
        <f t="array" ref="Q197">SUMPRODUCT(--ISNUMBER(FIND(#REF!, H197)),#REF!)</f>
        <v>#REF!</v>
      </c>
      <c r="R197" s="7" t="e">
        <f>VLOOKUP(P197,#REF!,2,FALSE)</f>
        <v>#REF!</v>
      </c>
      <c r="S197" s="8" t="e">
        <f t="shared" si="3"/>
        <v>#REF!</v>
      </c>
    </row>
    <row r="198" spans="1:19">
      <c r="A198">
        <v>45448.779554444445</v>
      </c>
      <c r="B198" t="s">
        <v>4159</v>
      </c>
      <c r="C198" t="s">
        <v>4160</v>
      </c>
      <c r="D198" t="s">
        <v>4161</v>
      </c>
      <c r="E198" t="s">
        <v>4162</v>
      </c>
      <c r="F198" t="s">
        <v>227</v>
      </c>
      <c r="G198" t="s">
        <v>168</v>
      </c>
      <c r="H198" t="s">
        <v>198</v>
      </c>
      <c r="I198" t="s">
        <v>229</v>
      </c>
      <c r="J198" t="s">
        <v>229</v>
      </c>
      <c r="K198" t="s">
        <v>230</v>
      </c>
      <c r="L198" t="s">
        <v>4163</v>
      </c>
      <c r="M198" t="s">
        <v>4164</v>
      </c>
      <c r="N198" t="s">
        <v>4165</v>
      </c>
      <c r="O198" t="s">
        <v>4166</v>
      </c>
      <c r="P198" t="s">
        <v>6650</v>
      </c>
      <c r="Q198" s="7" t="e" cm="1">
        <f t="array" ref="Q198">SUMPRODUCT(--ISNUMBER(FIND(#REF!, H198)),#REF!)</f>
        <v>#REF!</v>
      </c>
      <c r="R198" s="7" t="e">
        <f>VLOOKUP(P198,#REF!,2,FALSE)</f>
        <v>#REF!</v>
      </c>
      <c r="S198" s="8" t="e">
        <f t="shared" si="3"/>
        <v>#REF!</v>
      </c>
    </row>
    <row r="199" spans="1:19">
      <c r="A199">
        <v>45448.801535069448</v>
      </c>
      <c r="B199" t="s">
        <v>4180</v>
      </c>
      <c r="C199" t="s">
        <v>4181</v>
      </c>
      <c r="D199" t="s">
        <v>4182</v>
      </c>
      <c r="E199" t="s">
        <v>854</v>
      </c>
      <c r="F199" t="s">
        <v>227</v>
      </c>
      <c r="G199" t="s">
        <v>172</v>
      </c>
      <c r="H199" t="s">
        <v>1640</v>
      </c>
      <c r="I199" t="s">
        <v>260</v>
      </c>
      <c r="J199" t="s">
        <v>229</v>
      </c>
      <c r="K199" t="s">
        <v>230</v>
      </c>
      <c r="L199" t="s">
        <v>199</v>
      </c>
      <c r="M199" t="s">
        <v>4183</v>
      </c>
      <c r="N199" t="s">
        <v>4184</v>
      </c>
      <c r="O199" t="s">
        <v>199</v>
      </c>
      <c r="P199" t="s">
        <v>2603</v>
      </c>
      <c r="Q199" s="7" t="e" cm="1">
        <f t="array" ref="Q199">SUMPRODUCT(--ISNUMBER(FIND(#REF!, H199)),#REF!)</f>
        <v>#REF!</v>
      </c>
      <c r="R199" s="7" t="e">
        <f>VLOOKUP(P199,#REF!,2,FALSE)</f>
        <v>#REF!</v>
      </c>
      <c r="S199" s="8" t="e">
        <f t="shared" si="3"/>
        <v>#REF!</v>
      </c>
    </row>
    <row r="200" spans="1:19">
      <c r="A200">
        <v>45448.819493564813</v>
      </c>
      <c r="B200" t="s">
        <v>4213</v>
      </c>
      <c r="C200" t="s">
        <v>4214</v>
      </c>
      <c r="D200" t="s">
        <v>4215</v>
      </c>
      <c r="E200" t="s">
        <v>4216</v>
      </c>
      <c r="F200" t="s">
        <v>227</v>
      </c>
      <c r="G200" t="s">
        <v>193</v>
      </c>
      <c r="H200" t="s">
        <v>350</v>
      </c>
      <c r="I200" t="s">
        <v>229</v>
      </c>
      <c r="J200" t="s">
        <v>240</v>
      </c>
      <c r="K200" t="s">
        <v>230</v>
      </c>
      <c r="L200" t="s">
        <v>4217</v>
      </c>
      <c r="M200" t="s">
        <v>4218</v>
      </c>
      <c r="N200" t="s">
        <v>4219</v>
      </c>
      <c r="O200" t="s">
        <v>4220</v>
      </c>
      <c r="P200" t="s">
        <v>6715</v>
      </c>
      <c r="Q200" s="7" t="e" cm="1">
        <f t="array" ref="Q200">SUMPRODUCT(--ISNUMBER(FIND(#REF!, H200)),#REF!)</f>
        <v>#REF!</v>
      </c>
      <c r="R200" s="7" t="e">
        <f>VLOOKUP(P200,#REF!,2,FALSE)</f>
        <v>#REF!</v>
      </c>
      <c r="S200" s="8" t="e">
        <f t="shared" si="3"/>
        <v>#REF!</v>
      </c>
    </row>
    <row r="201" spans="1:19">
      <c r="A201">
        <v>45448.863910347223</v>
      </c>
      <c r="B201" t="s">
        <v>4248</v>
      </c>
      <c r="C201" t="s">
        <v>4249</v>
      </c>
      <c r="D201" t="s">
        <v>4250</v>
      </c>
      <c r="E201" t="s">
        <v>4251</v>
      </c>
      <c r="F201" t="s">
        <v>227</v>
      </c>
      <c r="G201" t="s">
        <v>824</v>
      </c>
      <c r="H201" t="s">
        <v>301</v>
      </c>
      <c r="I201" t="s">
        <v>240</v>
      </c>
      <c r="J201" t="s">
        <v>3128</v>
      </c>
      <c r="K201" t="s">
        <v>230</v>
      </c>
      <c r="L201" t="s">
        <v>4252</v>
      </c>
      <c r="M201" t="s">
        <v>4252</v>
      </c>
      <c r="N201" t="s">
        <v>4252</v>
      </c>
      <c r="O201" t="s">
        <v>4252</v>
      </c>
      <c r="P201" t="s">
        <v>6716</v>
      </c>
      <c r="Q201" s="7" t="e" cm="1">
        <f t="array" ref="Q201">SUMPRODUCT(--ISNUMBER(FIND(#REF!, H201)),#REF!)</f>
        <v>#REF!</v>
      </c>
      <c r="R201" s="7" t="e">
        <f>VLOOKUP(P201,#REF!,2,FALSE)</f>
        <v>#REF!</v>
      </c>
      <c r="S201" s="8" t="e">
        <f t="shared" si="3"/>
        <v>#REF!</v>
      </c>
    </row>
    <row r="202" spans="1:19">
      <c r="A202">
        <v>45448.88880670139</v>
      </c>
      <c r="B202" t="s">
        <v>4267</v>
      </c>
      <c r="C202" t="s">
        <v>4268</v>
      </c>
      <c r="D202" t="s">
        <v>4269</v>
      </c>
      <c r="E202" t="s">
        <v>4270</v>
      </c>
      <c r="F202" t="s">
        <v>250</v>
      </c>
      <c r="G202" t="s">
        <v>187</v>
      </c>
      <c r="H202" t="s">
        <v>825</v>
      </c>
      <c r="I202" t="s">
        <v>229</v>
      </c>
      <c r="J202" t="s">
        <v>251</v>
      </c>
      <c r="K202" t="s">
        <v>261</v>
      </c>
      <c r="L202" t="s">
        <v>4271</v>
      </c>
      <c r="M202" t="s">
        <v>4272</v>
      </c>
      <c r="N202" t="s">
        <v>4273</v>
      </c>
      <c r="O202" t="s">
        <v>4274</v>
      </c>
      <c r="P202" t="s">
        <v>6717</v>
      </c>
      <c r="Q202" s="7" t="e" cm="1">
        <f t="array" ref="Q202">SUMPRODUCT(--ISNUMBER(FIND(#REF!, H202)),#REF!)</f>
        <v>#REF!</v>
      </c>
      <c r="R202" s="7" t="e">
        <f>VLOOKUP(P202,#REF!,2,FALSE)</f>
        <v>#REF!</v>
      </c>
      <c r="S202" s="8" t="e">
        <f t="shared" si="3"/>
        <v>#REF!</v>
      </c>
    </row>
    <row r="203" spans="1:19">
      <c r="A203">
        <v>45449.026008298606</v>
      </c>
      <c r="B203" t="s">
        <v>4322</v>
      </c>
      <c r="C203" t="s">
        <v>4323</v>
      </c>
      <c r="D203" t="s">
        <v>4324</v>
      </c>
      <c r="E203" t="s">
        <v>4325</v>
      </c>
      <c r="F203" t="s">
        <v>227</v>
      </c>
      <c r="G203" t="s">
        <v>42</v>
      </c>
      <c r="H203" t="s">
        <v>228</v>
      </c>
      <c r="I203" t="s">
        <v>240</v>
      </c>
      <c r="J203" t="s">
        <v>229</v>
      </c>
      <c r="K203" t="s">
        <v>230</v>
      </c>
      <c r="L203" t="s">
        <v>4326</v>
      </c>
      <c r="M203" t="s">
        <v>4327</v>
      </c>
      <c r="N203" t="s">
        <v>4328</v>
      </c>
      <c r="O203" t="s">
        <v>296</v>
      </c>
      <c r="P203" t="s">
        <v>3117</v>
      </c>
      <c r="Q203" s="7" t="e" cm="1">
        <f t="array" ref="Q203">SUMPRODUCT(--ISNUMBER(FIND(#REF!, H203)),#REF!)</f>
        <v>#REF!</v>
      </c>
      <c r="R203" s="7" t="e">
        <f>VLOOKUP(P203,#REF!,2,FALSE)</f>
        <v>#REF!</v>
      </c>
      <c r="S203" s="8" t="e">
        <f t="shared" si="3"/>
        <v>#REF!</v>
      </c>
    </row>
    <row r="204" spans="1:19">
      <c r="A204">
        <v>45449.131301041663</v>
      </c>
      <c r="B204" t="s">
        <v>4335</v>
      </c>
      <c r="C204" t="s">
        <v>4336</v>
      </c>
      <c r="D204" t="s">
        <v>2592</v>
      </c>
      <c r="E204" t="s">
        <v>4021</v>
      </c>
      <c r="F204" t="s">
        <v>227</v>
      </c>
      <c r="G204" t="s">
        <v>164</v>
      </c>
      <c r="H204" t="s">
        <v>198</v>
      </c>
      <c r="I204" t="s">
        <v>240</v>
      </c>
      <c r="J204" t="s">
        <v>229</v>
      </c>
      <c r="K204" t="s">
        <v>230</v>
      </c>
      <c r="L204" t="s">
        <v>4337</v>
      </c>
      <c r="M204" t="s">
        <v>4338</v>
      </c>
      <c r="N204" t="s">
        <v>4339</v>
      </c>
      <c r="O204" t="s">
        <v>4340</v>
      </c>
      <c r="P204" t="s">
        <v>3117</v>
      </c>
      <c r="Q204" s="7" t="e" cm="1">
        <f t="array" ref="Q204">SUMPRODUCT(--ISNUMBER(FIND(#REF!, H204)),#REF!)</f>
        <v>#REF!</v>
      </c>
      <c r="R204" s="7" t="e">
        <f>VLOOKUP(P204,#REF!,2,FALSE)</f>
        <v>#REF!</v>
      </c>
      <c r="S204" s="8" t="e">
        <f t="shared" si="3"/>
        <v>#REF!</v>
      </c>
    </row>
    <row r="205" spans="1:19">
      <c r="A205">
        <v>45449.390793206017</v>
      </c>
      <c r="B205" t="s">
        <v>4367</v>
      </c>
      <c r="C205" t="s">
        <v>4368</v>
      </c>
      <c r="D205" t="s">
        <v>4369</v>
      </c>
      <c r="E205" t="s">
        <v>4370</v>
      </c>
      <c r="F205" t="s">
        <v>227</v>
      </c>
      <c r="G205" t="s">
        <v>18</v>
      </c>
      <c r="H205" t="s">
        <v>259</v>
      </c>
      <c r="I205" t="s">
        <v>229</v>
      </c>
      <c r="J205" t="s">
        <v>260</v>
      </c>
      <c r="K205" t="s">
        <v>230</v>
      </c>
      <c r="L205" t="s">
        <v>4371</v>
      </c>
      <c r="M205" t="s">
        <v>4372</v>
      </c>
      <c r="N205" t="s">
        <v>4373</v>
      </c>
      <c r="O205" t="s">
        <v>4374</v>
      </c>
      <c r="P205" t="s">
        <v>6718</v>
      </c>
      <c r="Q205" s="7" t="e" cm="1">
        <f t="array" ref="Q205">SUMPRODUCT(--ISNUMBER(FIND(#REF!, H205)),#REF!)</f>
        <v>#REF!</v>
      </c>
      <c r="R205" s="7" t="e">
        <f>VLOOKUP(P205,#REF!,2,FALSE)</f>
        <v>#REF!</v>
      </c>
      <c r="S205" s="8" t="e">
        <f t="shared" si="3"/>
        <v>#REF!</v>
      </c>
    </row>
    <row r="206" spans="1:19">
      <c r="A206">
        <v>45449.476502881946</v>
      </c>
      <c r="B206" t="s">
        <v>4405</v>
      </c>
      <c r="C206" t="s">
        <v>4406</v>
      </c>
      <c r="D206" t="s">
        <v>4407</v>
      </c>
      <c r="E206" t="s">
        <v>4408</v>
      </c>
      <c r="F206" t="s">
        <v>250</v>
      </c>
      <c r="G206" t="s">
        <v>129</v>
      </c>
      <c r="H206" t="s">
        <v>495</v>
      </c>
      <c r="I206" t="s">
        <v>292</v>
      </c>
      <c r="J206" t="s">
        <v>240</v>
      </c>
      <c r="K206" t="s">
        <v>230</v>
      </c>
      <c r="L206" t="s">
        <v>4409</v>
      </c>
      <c r="M206" t="s">
        <v>4410</v>
      </c>
      <c r="N206" t="s">
        <v>4411</v>
      </c>
      <c r="O206" t="s">
        <v>2269</v>
      </c>
      <c r="P206" t="s">
        <v>2269</v>
      </c>
      <c r="Q206" s="7" t="e" cm="1">
        <f t="array" ref="Q206">SUMPRODUCT(--ISNUMBER(FIND(#REF!, H206)),#REF!)</f>
        <v>#REF!</v>
      </c>
      <c r="R206" s="7" t="e">
        <f>VLOOKUP(P206,#REF!,2,FALSE)</f>
        <v>#REF!</v>
      </c>
      <c r="S206" s="8" t="e">
        <f t="shared" si="3"/>
        <v>#REF!</v>
      </c>
    </row>
    <row r="207" spans="1:19">
      <c r="A207">
        <v>45449.490700289352</v>
      </c>
      <c r="B207" t="s">
        <v>4426</v>
      </c>
      <c r="C207" t="s">
        <v>4427</v>
      </c>
      <c r="D207" t="s">
        <v>4428</v>
      </c>
      <c r="E207" t="s">
        <v>4429</v>
      </c>
      <c r="F207" t="s">
        <v>250</v>
      </c>
      <c r="G207" t="s">
        <v>824</v>
      </c>
      <c r="H207" t="s">
        <v>228</v>
      </c>
      <c r="I207" t="s">
        <v>240</v>
      </c>
      <c r="J207" t="s">
        <v>229</v>
      </c>
      <c r="K207" t="s">
        <v>261</v>
      </c>
      <c r="L207" t="s">
        <v>296</v>
      </c>
      <c r="M207" t="s">
        <v>4430</v>
      </c>
      <c r="N207" t="s">
        <v>4431</v>
      </c>
      <c r="O207" t="s">
        <v>2262</v>
      </c>
      <c r="P207" t="s">
        <v>6691</v>
      </c>
      <c r="Q207" s="7" t="e" cm="1">
        <f t="array" ref="Q207">SUMPRODUCT(--ISNUMBER(FIND(#REF!, H207)),#REF!)</f>
        <v>#REF!</v>
      </c>
      <c r="R207" s="7" t="e">
        <f>VLOOKUP(P207,#REF!,2,FALSE)</f>
        <v>#REF!</v>
      </c>
      <c r="S207" s="8" t="e">
        <f t="shared" si="3"/>
        <v>#REF!</v>
      </c>
    </row>
    <row r="208" spans="1:19">
      <c r="A208">
        <v>45449.544329606477</v>
      </c>
      <c r="B208" t="s">
        <v>4470</v>
      </c>
      <c r="C208" t="s">
        <v>4471</v>
      </c>
      <c r="D208" t="s">
        <v>4472</v>
      </c>
      <c r="E208" t="s">
        <v>4473</v>
      </c>
      <c r="F208" t="s">
        <v>227</v>
      </c>
      <c r="G208" t="s">
        <v>18</v>
      </c>
      <c r="H208" t="s">
        <v>350</v>
      </c>
      <c r="I208" t="s">
        <v>292</v>
      </c>
      <c r="J208" t="s">
        <v>561</v>
      </c>
      <c r="K208" t="s">
        <v>261</v>
      </c>
      <c r="L208">
        <v>449</v>
      </c>
      <c r="M208" t="s">
        <v>4474</v>
      </c>
      <c r="N208" t="s">
        <v>4475</v>
      </c>
      <c r="O208" t="s">
        <v>240</v>
      </c>
      <c r="P208" t="s">
        <v>6719</v>
      </c>
      <c r="Q208" s="7" t="e" cm="1">
        <f t="array" ref="Q208">SUMPRODUCT(--ISNUMBER(FIND(#REF!, H208)),#REF!)</f>
        <v>#REF!</v>
      </c>
      <c r="R208" s="7" t="e">
        <f>VLOOKUP(P208,#REF!,2,FALSE)</f>
        <v>#REF!</v>
      </c>
      <c r="S208" s="8" t="e">
        <f t="shared" si="3"/>
        <v>#REF!</v>
      </c>
    </row>
    <row r="209" spans="1:19">
      <c r="A209">
        <v>45449.560428229168</v>
      </c>
      <c r="B209" t="s">
        <v>4483</v>
      </c>
      <c r="C209" t="s">
        <v>4484</v>
      </c>
      <c r="D209" t="s">
        <v>4485</v>
      </c>
      <c r="E209" t="s">
        <v>4486</v>
      </c>
      <c r="F209" t="s">
        <v>227</v>
      </c>
      <c r="G209" t="s">
        <v>106</v>
      </c>
      <c r="H209" t="s">
        <v>259</v>
      </c>
      <c r="I209" t="s">
        <v>229</v>
      </c>
      <c r="J209" t="s">
        <v>240</v>
      </c>
      <c r="K209" t="s">
        <v>230</v>
      </c>
      <c r="L209" t="s">
        <v>4487</v>
      </c>
      <c r="M209" t="s">
        <v>4488</v>
      </c>
      <c r="N209" t="s">
        <v>4489</v>
      </c>
      <c r="O209" t="s">
        <v>240</v>
      </c>
      <c r="P209" t="s">
        <v>2603</v>
      </c>
      <c r="Q209" s="7" t="e" cm="1">
        <f t="array" ref="Q209">SUMPRODUCT(--ISNUMBER(FIND(#REF!, H209)),#REF!)</f>
        <v>#REF!</v>
      </c>
      <c r="R209" s="7" t="e">
        <f>VLOOKUP(P209,#REF!,2,FALSE)</f>
        <v>#REF!</v>
      </c>
      <c r="S209" s="8" t="e">
        <f t="shared" si="3"/>
        <v>#REF!</v>
      </c>
    </row>
    <row r="210" spans="1:19">
      <c r="A210">
        <v>45449.566920694444</v>
      </c>
      <c r="B210" t="s">
        <v>4496</v>
      </c>
      <c r="C210" t="s">
        <v>4497</v>
      </c>
      <c r="D210" t="s">
        <v>4498</v>
      </c>
      <c r="E210" t="s">
        <v>3987</v>
      </c>
      <c r="F210" t="s">
        <v>4499</v>
      </c>
      <c r="G210" t="s">
        <v>172</v>
      </c>
      <c r="H210" t="s">
        <v>198</v>
      </c>
      <c r="I210" t="s">
        <v>561</v>
      </c>
      <c r="J210" t="s">
        <v>561</v>
      </c>
      <c r="K210" t="s">
        <v>261</v>
      </c>
      <c r="L210" t="s">
        <v>4500</v>
      </c>
      <c r="M210" t="s">
        <v>4501</v>
      </c>
      <c r="N210" t="s">
        <v>4502</v>
      </c>
      <c r="O210" t="s">
        <v>4503</v>
      </c>
      <c r="P210" t="s">
        <v>6720</v>
      </c>
      <c r="Q210" s="7" t="e" cm="1">
        <f t="array" ref="Q210">SUMPRODUCT(--ISNUMBER(FIND(#REF!, H210)),#REF!)</f>
        <v>#REF!</v>
      </c>
      <c r="R210" s="7" t="e">
        <f>VLOOKUP(P210,#REF!,2,FALSE)</f>
        <v>#REF!</v>
      </c>
      <c r="S210" s="8" t="e">
        <f t="shared" si="3"/>
        <v>#REF!</v>
      </c>
    </row>
    <row r="211" spans="1:19">
      <c r="A211">
        <v>45449.570773043983</v>
      </c>
      <c r="B211" t="s">
        <v>4504</v>
      </c>
      <c r="C211" t="s">
        <v>4505</v>
      </c>
      <c r="D211" t="s">
        <v>4506</v>
      </c>
      <c r="E211" t="s">
        <v>4507</v>
      </c>
      <c r="F211" t="s">
        <v>227</v>
      </c>
      <c r="G211" t="s">
        <v>164</v>
      </c>
      <c r="H211" t="s">
        <v>259</v>
      </c>
      <c r="I211" t="s">
        <v>229</v>
      </c>
      <c r="J211" t="s">
        <v>229</v>
      </c>
      <c r="K211" t="s">
        <v>230</v>
      </c>
      <c r="L211" t="s">
        <v>725</v>
      </c>
      <c r="M211" t="s">
        <v>4508</v>
      </c>
      <c r="N211" t="s">
        <v>4509</v>
      </c>
      <c r="O211" t="s">
        <v>296</v>
      </c>
      <c r="P211" t="s">
        <v>3117</v>
      </c>
      <c r="Q211" s="7" t="e" cm="1">
        <f t="array" ref="Q211">SUMPRODUCT(--ISNUMBER(FIND(#REF!, H211)),#REF!)</f>
        <v>#REF!</v>
      </c>
      <c r="R211" s="7" t="e">
        <f>VLOOKUP(P211,#REF!,2,FALSE)</f>
        <v>#REF!</v>
      </c>
      <c r="S211" s="8" t="e">
        <f t="shared" si="3"/>
        <v>#REF!</v>
      </c>
    </row>
    <row r="212" spans="1:19">
      <c r="A212">
        <v>45449.635194780094</v>
      </c>
      <c r="B212" t="s">
        <v>4528</v>
      </c>
      <c r="C212" t="s">
        <v>4529</v>
      </c>
      <c r="D212" t="s">
        <v>4530</v>
      </c>
      <c r="E212" t="s">
        <v>4531</v>
      </c>
      <c r="F212" t="s">
        <v>227</v>
      </c>
      <c r="G212" t="s">
        <v>172</v>
      </c>
      <c r="H212" t="s">
        <v>198</v>
      </c>
      <c r="I212" t="s">
        <v>260</v>
      </c>
      <c r="J212" t="s">
        <v>561</v>
      </c>
      <c r="K212" t="s">
        <v>230</v>
      </c>
      <c r="L212" t="s">
        <v>4532</v>
      </c>
      <c r="M212" t="s">
        <v>4533</v>
      </c>
      <c r="N212" t="s">
        <v>4534</v>
      </c>
      <c r="O212" t="s">
        <v>3117</v>
      </c>
      <c r="P212" t="s">
        <v>3117</v>
      </c>
      <c r="Q212" s="7" t="e" cm="1">
        <f t="array" ref="Q212">SUMPRODUCT(--ISNUMBER(FIND(#REF!, H212)),#REF!)</f>
        <v>#REF!</v>
      </c>
      <c r="R212" s="7" t="e">
        <f>VLOOKUP(P212,#REF!,2,FALSE)</f>
        <v>#REF!</v>
      </c>
      <c r="S212" s="8" t="e">
        <f t="shared" si="3"/>
        <v>#REF!</v>
      </c>
    </row>
    <row r="213" spans="1:19">
      <c r="A213">
        <v>45449.665244965276</v>
      </c>
      <c r="B213" t="s">
        <v>4549</v>
      </c>
      <c r="C213" t="s">
        <v>4550</v>
      </c>
      <c r="D213" t="s">
        <v>4551</v>
      </c>
      <c r="E213" t="s">
        <v>4552</v>
      </c>
      <c r="F213" t="s">
        <v>227</v>
      </c>
      <c r="G213" t="s">
        <v>164</v>
      </c>
      <c r="H213" t="s">
        <v>450</v>
      </c>
      <c r="I213" t="s">
        <v>240</v>
      </c>
      <c r="J213" t="s">
        <v>292</v>
      </c>
      <c r="K213" t="s">
        <v>367</v>
      </c>
      <c r="L213" t="s">
        <v>4553</v>
      </c>
      <c r="M213" t="s">
        <v>4554</v>
      </c>
      <c r="N213" t="s">
        <v>4555</v>
      </c>
      <c r="O213" t="s">
        <v>4556</v>
      </c>
      <c r="P213" t="s">
        <v>6721</v>
      </c>
      <c r="Q213" s="7" t="e" cm="1">
        <f t="array" ref="Q213">SUMPRODUCT(--ISNUMBER(FIND(#REF!, H213)),#REF!)</f>
        <v>#REF!</v>
      </c>
      <c r="R213" s="7" t="e">
        <f>VLOOKUP(P213,#REF!,2,FALSE)</f>
        <v>#REF!</v>
      </c>
      <c r="S213" s="8" t="e">
        <f t="shared" si="3"/>
        <v>#REF!</v>
      </c>
    </row>
    <row r="214" spans="1:19">
      <c r="A214">
        <v>45449.681275092589</v>
      </c>
      <c r="B214" t="s">
        <v>4559</v>
      </c>
      <c r="C214" t="s">
        <v>4560</v>
      </c>
      <c r="D214" t="s">
        <v>4561</v>
      </c>
      <c r="E214" t="s">
        <v>658</v>
      </c>
      <c r="F214" t="s">
        <v>250</v>
      </c>
      <c r="G214" t="s">
        <v>129</v>
      </c>
      <c r="H214" t="s">
        <v>228</v>
      </c>
      <c r="I214" t="s">
        <v>229</v>
      </c>
      <c r="J214" t="s">
        <v>240</v>
      </c>
      <c r="K214" t="s">
        <v>230</v>
      </c>
      <c r="L214" t="s">
        <v>4562</v>
      </c>
      <c r="M214" t="s">
        <v>4563</v>
      </c>
      <c r="N214" t="s">
        <v>4564</v>
      </c>
      <c r="O214" t="s">
        <v>4565</v>
      </c>
      <c r="P214" t="s">
        <v>6722</v>
      </c>
      <c r="Q214" s="7" t="e" cm="1">
        <f t="array" ref="Q214">SUMPRODUCT(--ISNUMBER(FIND(#REF!, H214)),#REF!)</f>
        <v>#REF!</v>
      </c>
      <c r="R214" s="7" t="e">
        <f>VLOOKUP(P214,#REF!,2,FALSE)</f>
        <v>#REF!</v>
      </c>
      <c r="S214" s="8" t="e">
        <f t="shared" si="3"/>
        <v>#REF!</v>
      </c>
    </row>
    <row r="215" spans="1:19">
      <c r="A215">
        <v>45449.681687164353</v>
      </c>
      <c r="B215" t="s">
        <v>4566</v>
      </c>
      <c r="C215" t="s">
        <v>4567</v>
      </c>
      <c r="D215" t="s">
        <v>4568</v>
      </c>
      <c r="E215" t="s">
        <v>4569</v>
      </c>
      <c r="F215" t="s">
        <v>227</v>
      </c>
      <c r="G215" t="s">
        <v>72</v>
      </c>
      <c r="H215" t="s">
        <v>407</v>
      </c>
      <c r="I215" t="s">
        <v>260</v>
      </c>
      <c r="J215" t="s">
        <v>229</v>
      </c>
      <c r="K215" t="s">
        <v>230</v>
      </c>
      <c r="L215" t="s">
        <v>4570</v>
      </c>
      <c r="M215" t="s">
        <v>4571</v>
      </c>
      <c r="N215" t="s">
        <v>4572</v>
      </c>
      <c r="O215" t="s">
        <v>712</v>
      </c>
      <c r="P215" t="s">
        <v>2269</v>
      </c>
      <c r="Q215" s="7" t="e" cm="1">
        <f t="array" ref="Q215">SUMPRODUCT(--ISNUMBER(FIND(#REF!, H215)),#REF!)</f>
        <v>#REF!</v>
      </c>
      <c r="R215" s="7" t="e">
        <f>VLOOKUP(P215,#REF!,2,FALSE)</f>
        <v>#REF!</v>
      </c>
      <c r="S215" s="8" t="e">
        <f t="shared" si="3"/>
        <v>#REF!</v>
      </c>
    </row>
    <row r="216" spans="1:19">
      <c r="A216">
        <v>45449.699552731487</v>
      </c>
      <c r="B216" t="s">
        <v>4573</v>
      </c>
      <c r="C216" t="s">
        <v>4574</v>
      </c>
      <c r="D216" t="s">
        <v>4575</v>
      </c>
      <c r="E216" t="s">
        <v>4576</v>
      </c>
      <c r="F216" t="s">
        <v>227</v>
      </c>
      <c r="G216" t="s">
        <v>18</v>
      </c>
      <c r="H216" t="s">
        <v>228</v>
      </c>
      <c r="I216" t="s">
        <v>240</v>
      </c>
      <c r="J216" t="s">
        <v>229</v>
      </c>
      <c r="K216" t="s">
        <v>230</v>
      </c>
      <c r="L216" t="s">
        <v>4577</v>
      </c>
      <c r="M216" t="s">
        <v>4578</v>
      </c>
      <c r="N216" t="s">
        <v>4579</v>
      </c>
      <c r="O216" t="s">
        <v>296</v>
      </c>
      <c r="P216" t="s">
        <v>3117</v>
      </c>
      <c r="Q216" s="7" t="e" cm="1">
        <f t="array" ref="Q216">SUMPRODUCT(--ISNUMBER(FIND(#REF!, H216)),#REF!)</f>
        <v>#REF!</v>
      </c>
      <c r="R216" s="7" t="e">
        <f>VLOOKUP(P216,#REF!,2,FALSE)</f>
        <v>#REF!</v>
      </c>
      <c r="S216" s="8" t="e">
        <f t="shared" si="3"/>
        <v>#REF!</v>
      </c>
    </row>
    <row r="217" spans="1:19">
      <c r="A217">
        <v>45449.703398773148</v>
      </c>
      <c r="B217" t="s">
        <v>4580</v>
      </c>
      <c r="C217" t="s">
        <v>4581</v>
      </c>
      <c r="D217" t="s">
        <v>4582</v>
      </c>
      <c r="E217" t="s">
        <v>4583</v>
      </c>
      <c r="F217" t="s">
        <v>227</v>
      </c>
      <c r="G217" t="s">
        <v>18</v>
      </c>
      <c r="H217" t="s">
        <v>350</v>
      </c>
      <c r="I217" t="s">
        <v>240</v>
      </c>
      <c r="J217" t="s">
        <v>229</v>
      </c>
      <c r="K217" t="s">
        <v>230</v>
      </c>
      <c r="L217" t="s">
        <v>4584</v>
      </c>
      <c r="M217" t="s">
        <v>4585</v>
      </c>
      <c r="N217" t="s">
        <v>4586</v>
      </c>
      <c r="O217" t="s">
        <v>296</v>
      </c>
      <c r="P217" t="s">
        <v>3117</v>
      </c>
      <c r="Q217" s="7" t="e" cm="1">
        <f t="array" ref="Q217">SUMPRODUCT(--ISNUMBER(FIND(#REF!, H217)),#REF!)</f>
        <v>#REF!</v>
      </c>
      <c r="R217" s="7" t="e">
        <f>VLOOKUP(P217,#REF!,2,FALSE)</f>
        <v>#REF!</v>
      </c>
      <c r="S217" s="8" t="e">
        <f t="shared" si="3"/>
        <v>#REF!</v>
      </c>
    </row>
    <row r="218" spans="1:19">
      <c r="A218">
        <v>45449.812095335648</v>
      </c>
      <c r="B218" t="s">
        <v>4606</v>
      </c>
      <c r="C218" t="s">
        <v>4607</v>
      </c>
      <c r="D218" t="s">
        <v>4608</v>
      </c>
      <c r="E218" t="s">
        <v>854</v>
      </c>
      <c r="F218" t="s">
        <v>227</v>
      </c>
      <c r="G218" t="s">
        <v>18</v>
      </c>
      <c r="H218" t="s">
        <v>239</v>
      </c>
      <c r="I218" t="s">
        <v>240</v>
      </c>
      <c r="J218" t="s">
        <v>251</v>
      </c>
      <c r="K218" t="s">
        <v>230</v>
      </c>
      <c r="L218">
        <v>50000</v>
      </c>
      <c r="M218" t="s">
        <v>4609</v>
      </c>
      <c r="N218" t="s">
        <v>4610</v>
      </c>
      <c r="O218" t="s">
        <v>296</v>
      </c>
      <c r="P218" t="s">
        <v>3117</v>
      </c>
      <c r="Q218" s="7" t="e" cm="1">
        <f t="array" ref="Q218">SUMPRODUCT(--ISNUMBER(FIND(#REF!, H218)),#REF!)</f>
        <v>#REF!</v>
      </c>
      <c r="R218" s="7" t="e">
        <f>VLOOKUP(P218,#REF!,2,FALSE)</f>
        <v>#REF!</v>
      </c>
      <c r="S218" s="8" t="e">
        <f t="shared" si="3"/>
        <v>#REF!</v>
      </c>
    </row>
    <row r="219" spans="1:19">
      <c r="A219">
        <v>45449.842618692128</v>
      </c>
      <c r="B219" t="s">
        <v>4618</v>
      </c>
      <c r="C219" t="s">
        <v>4619</v>
      </c>
      <c r="D219" t="s">
        <v>4620</v>
      </c>
      <c r="E219" t="s">
        <v>4621</v>
      </c>
      <c r="F219" t="s">
        <v>250</v>
      </c>
      <c r="G219" t="s">
        <v>144</v>
      </c>
      <c r="H219" t="s">
        <v>495</v>
      </c>
      <c r="I219" t="s">
        <v>240</v>
      </c>
      <c r="J219" t="s">
        <v>229</v>
      </c>
      <c r="K219" t="s">
        <v>230</v>
      </c>
      <c r="L219" t="s">
        <v>4622</v>
      </c>
      <c r="M219" t="s">
        <v>4623</v>
      </c>
      <c r="N219" t="s">
        <v>4624</v>
      </c>
      <c r="O219" t="s">
        <v>4625</v>
      </c>
      <c r="P219" t="s">
        <v>6723</v>
      </c>
      <c r="Q219" s="7" t="e" cm="1">
        <f t="array" ref="Q219">SUMPRODUCT(--ISNUMBER(FIND(#REF!, H219)),#REF!)</f>
        <v>#REF!</v>
      </c>
      <c r="R219" s="7" t="e">
        <f>VLOOKUP(P219,#REF!,2,FALSE)</f>
        <v>#REF!</v>
      </c>
      <c r="S219" s="8" t="e">
        <f t="shared" si="3"/>
        <v>#REF!</v>
      </c>
    </row>
    <row r="220" spans="1:19">
      <c r="A220">
        <v>45449.871920000005</v>
      </c>
      <c r="B220" t="s">
        <v>4626</v>
      </c>
      <c r="C220" t="s">
        <v>4627</v>
      </c>
      <c r="D220" t="s">
        <v>4628</v>
      </c>
      <c r="E220" t="s">
        <v>4629</v>
      </c>
      <c r="F220" t="s">
        <v>227</v>
      </c>
      <c r="G220" t="s">
        <v>18</v>
      </c>
      <c r="H220" t="s">
        <v>228</v>
      </c>
      <c r="I220" t="s">
        <v>292</v>
      </c>
      <c r="J220" t="s">
        <v>251</v>
      </c>
      <c r="K220" t="s">
        <v>261</v>
      </c>
      <c r="L220" t="s">
        <v>4630</v>
      </c>
      <c r="M220" t="s">
        <v>4631</v>
      </c>
      <c r="N220" t="s">
        <v>4632</v>
      </c>
      <c r="O220" t="s">
        <v>4633</v>
      </c>
      <c r="P220" t="s">
        <v>6638</v>
      </c>
      <c r="Q220" s="7" t="e" cm="1">
        <f t="array" ref="Q220">SUMPRODUCT(--ISNUMBER(FIND(#REF!, H220)),#REF!)</f>
        <v>#REF!</v>
      </c>
      <c r="R220" s="7" t="e">
        <f>VLOOKUP(P220,#REF!,2,FALSE)</f>
        <v>#REF!</v>
      </c>
      <c r="S220" s="8" t="e">
        <f t="shared" si="3"/>
        <v>#REF!</v>
      </c>
    </row>
    <row r="221" spans="1:19">
      <c r="A221">
        <v>45449.954533020835</v>
      </c>
      <c r="B221" t="s">
        <v>4652</v>
      </c>
      <c r="C221" t="s">
        <v>4653</v>
      </c>
      <c r="D221" t="s">
        <v>4654</v>
      </c>
      <c r="E221" t="s">
        <v>848</v>
      </c>
      <c r="F221" t="s">
        <v>227</v>
      </c>
      <c r="G221" t="s">
        <v>824</v>
      </c>
      <c r="H221" t="s">
        <v>1562</v>
      </c>
      <c r="I221" t="s">
        <v>240</v>
      </c>
      <c r="J221" t="s">
        <v>776</v>
      </c>
      <c r="K221" t="s">
        <v>261</v>
      </c>
      <c r="L221" t="s">
        <v>4655</v>
      </c>
      <c r="M221" t="s">
        <v>4656</v>
      </c>
      <c r="N221" t="s">
        <v>4657</v>
      </c>
      <c r="O221" t="s">
        <v>4658</v>
      </c>
      <c r="P221" t="s">
        <v>6724</v>
      </c>
      <c r="Q221" s="7" t="e" cm="1">
        <f t="array" ref="Q221">SUMPRODUCT(--ISNUMBER(FIND(#REF!, H221)),#REF!)</f>
        <v>#REF!</v>
      </c>
      <c r="R221" s="7" t="e">
        <f>VLOOKUP(P221,#REF!,2,FALSE)</f>
        <v>#REF!</v>
      </c>
      <c r="S221" s="8" t="e">
        <f t="shared" si="3"/>
        <v>#REF!</v>
      </c>
    </row>
    <row r="222" spans="1:19">
      <c r="A222">
        <v>45449.959858148148</v>
      </c>
      <c r="B222" t="s">
        <v>4659</v>
      </c>
      <c r="C222" t="s">
        <v>4660</v>
      </c>
      <c r="D222" t="s">
        <v>4661</v>
      </c>
      <c r="E222" t="s">
        <v>4662</v>
      </c>
      <c r="F222" t="s">
        <v>227</v>
      </c>
      <c r="G222" t="s">
        <v>150</v>
      </c>
      <c r="H222" t="s">
        <v>228</v>
      </c>
      <c r="I222" t="s">
        <v>260</v>
      </c>
      <c r="J222" t="s">
        <v>229</v>
      </c>
      <c r="K222" t="s">
        <v>230</v>
      </c>
      <c r="L222" t="s">
        <v>4663</v>
      </c>
      <c r="M222" t="s">
        <v>4664</v>
      </c>
      <c r="N222" t="s">
        <v>4665</v>
      </c>
      <c r="O222" t="s">
        <v>240</v>
      </c>
      <c r="P222" t="s">
        <v>6725</v>
      </c>
      <c r="Q222" s="7" t="e" cm="1">
        <f t="array" ref="Q222">SUMPRODUCT(--ISNUMBER(FIND(#REF!, H222)),#REF!)</f>
        <v>#REF!</v>
      </c>
      <c r="R222" s="7" t="e">
        <f>VLOOKUP(P222,#REF!,2,FALSE)</f>
        <v>#REF!</v>
      </c>
      <c r="S222" s="8" t="e">
        <f t="shared" si="3"/>
        <v>#REF!</v>
      </c>
    </row>
    <row r="223" spans="1:19">
      <c r="A223">
        <v>45449.961811446759</v>
      </c>
      <c r="B223" t="s">
        <v>4666</v>
      </c>
      <c r="C223" t="s">
        <v>4667</v>
      </c>
      <c r="D223" t="s">
        <v>4668</v>
      </c>
      <c r="E223" t="s">
        <v>4669</v>
      </c>
      <c r="F223" t="s">
        <v>250</v>
      </c>
      <c r="G223" t="s">
        <v>23</v>
      </c>
      <c r="H223" t="s">
        <v>350</v>
      </c>
      <c r="I223" t="s">
        <v>229</v>
      </c>
      <c r="J223" t="s">
        <v>251</v>
      </c>
      <c r="K223" t="s">
        <v>230</v>
      </c>
      <c r="L223">
        <v>1500</v>
      </c>
      <c r="M223" t="s">
        <v>4670</v>
      </c>
      <c r="N223" t="s">
        <v>4671</v>
      </c>
      <c r="O223" t="s">
        <v>4672</v>
      </c>
      <c r="P223" t="s">
        <v>6726</v>
      </c>
      <c r="Q223" s="7" t="e" cm="1">
        <f t="array" ref="Q223">SUMPRODUCT(--ISNUMBER(FIND(#REF!, H223)),#REF!)</f>
        <v>#REF!</v>
      </c>
      <c r="R223" s="7" t="e">
        <f>VLOOKUP(P223,#REF!,2,FALSE)</f>
        <v>#REF!</v>
      </c>
      <c r="S223" s="8" t="e">
        <f t="shared" si="3"/>
        <v>#REF!</v>
      </c>
    </row>
    <row r="224" spans="1:19">
      <c r="A224">
        <v>45449.963186840279</v>
      </c>
      <c r="B224" t="s">
        <v>4673</v>
      </c>
      <c r="C224" t="s">
        <v>4674</v>
      </c>
      <c r="D224" t="s">
        <v>4675</v>
      </c>
      <c r="E224" t="s">
        <v>4036</v>
      </c>
      <c r="F224" t="s">
        <v>227</v>
      </c>
      <c r="G224" t="s">
        <v>121</v>
      </c>
      <c r="H224" t="s">
        <v>301</v>
      </c>
      <c r="I224" t="s">
        <v>240</v>
      </c>
      <c r="J224" t="s">
        <v>292</v>
      </c>
      <c r="K224" t="s">
        <v>261</v>
      </c>
      <c r="L224" t="s">
        <v>4676</v>
      </c>
      <c r="M224" t="s">
        <v>4677</v>
      </c>
      <c r="N224" t="s">
        <v>4678</v>
      </c>
      <c r="O224" t="s">
        <v>296</v>
      </c>
      <c r="P224" t="s">
        <v>3117</v>
      </c>
      <c r="Q224" s="7" t="e" cm="1">
        <f t="array" ref="Q224">SUMPRODUCT(--ISNUMBER(FIND(#REF!, H224)),#REF!)</f>
        <v>#REF!</v>
      </c>
      <c r="R224" s="7" t="e">
        <f>VLOOKUP(P224,#REF!,2,FALSE)</f>
        <v>#REF!</v>
      </c>
      <c r="S224" s="8" t="e">
        <f t="shared" si="3"/>
        <v>#REF!</v>
      </c>
    </row>
    <row r="225" spans="1:19">
      <c r="A225">
        <v>45449.966754456022</v>
      </c>
      <c r="B225" t="s">
        <v>4679</v>
      </c>
      <c r="C225" t="s">
        <v>4680</v>
      </c>
      <c r="D225" t="s">
        <v>4681</v>
      </c>
      <c r="E225" t="s">
        <v>3181</v>
      </c>
      <c r="F225" t="s">
        <v>227</v>
      </c>
      <c r="G225" t="s">
        <v>824</v>
      </c>
      <c r="H225" t="s">
        <v>198</v>
      </c>
      <c r="I225" t="s">
        <v>260</v>
      </c>
      <c r="J225" t="s">
        <v>251</v>
      </c>
      <c r="K225" t="s">
        <v>261</v>
      </c>
      <c r="L225" t="s">
        <v>4682</v>
      </c>
      <c r="M225" t="s">
        <v>4683</v>
      </c>
      <c r="N225" t="s">
        <v>4684</v>
      </c>
      <c r="O225" t="s">
        <v>4685</v>
      </c>
      <c r="P225" t="s">
        <v>6727</v>
      </c>
      <c r="Q225" s="7" t="e" cm="1">
        <f t="array" ref="Q225">SUMPRODUCT(--ISNUMBER(FIND(#REF!, H225)),#REF!)</f>
        <v>#REF!</v>
      </c>
      <c r="R225" s="7" t="e">
        <f>VLOOKUP(P225,#REF!,2,FALSE)</f>
        <v>#REF!</v>
      </c>
      <c r="S225" s="8" t="e">
        <f t="shared" si="3"/>
        <v>#REF!</v>
      </c>
    </row>
    <row r="226" spans="1:19">
      <c r="A226">
        <v>45450.041764027774</v>
      </c>
      <c r="B226" t="s">
        <v>4699</v>
      </c>
      <c r="C226" t="s">
        <v>4700</v>
      </c>
      <c r="D226" t="s">
        <v>3743</v>
      </c>
      <c r="E226" t="s">
        <v>2795</v>
      </c>
      <c r="F226" t="s">
        <v>227</v>
      </c>
      <c r="G226" t="s">
        <v>824</v>
      </c>
      <c r="H226" t="s">
        <v>495</v>
      </c>
      <c r="I226" t="s">
        <v>240</v>
      </c>
      <c r="J226" t="s">
        <v>561</v>
      </c>
      <c r="K226" t="s">
        <v>230</v>
      </c>
      <c r="L226" t="s">
        <v>4701</v>
      </c>
      <c r="M226" t="s">
        <v>4702</v>
      </c>
      <c r="N226" t="s">
        <v>4703</v>
      </c>
      <c r="O226" t="s">
        <v>2262</v>
      </c>
      <c r="P226" t="s">
        <v>6691</v>
      </c>
      <c r="Q226" s="7" t="e" cm="1">
        <f t="array" ref="Q226">SUMPRODUCT(--ISNUMBER(FIND(#REF!, H226)),#REF!)</f>
        <v>#REF!</v>
      </c>
      <c r="R226" s="7" t="e">
        <f>VLOOKUP(P226,#REF!,2,FALSE)</f>
        <v>#REF!</v>
      </c>
      <c r="S226" s="8" t="e">
        <f t="shared" si="3"/>
        <v>#REF!</v>
      </c>
    </row>
    <row r="227" spans="1:19">
      <c r="A227">
        <v>45450.380504444445</v>
      </c>
      <c r="B227" t="s">
        <v>4728</v>
      </c>
      <c r="C227" t="s">
        <v>4729</v>
      </c>
      <c r="D227" t="s">
        <v>4730</v>
      </c>
      <c r="E227" t="s">
        <v>4731</v>
      </c>
      <c r="F227" t="s">
        <v>227</v>
      </c>
      <c r="G227" t="s">
        <v>191</v>
      </c>
      <c r="H227" t="s">
        <v>228</v>
      </c>
      <c r="I227" t="s">
        <v>229</v>
      </c>
      <c r="J227" t="s">
        <v>240</v>
      </c>
      <c r="K227" t="s">
        <v>230</v>
      </c>
      <c r="L227" t="s">
        <v>3905</v>
      </c>
      <c r="M227" t="s">
        <v>4732</v>
      </c>
      <c r="N227" t="s">
        <v>4733</v>
      </c>
      <c r="O227" t="s">
        <v>595</v>
      </c>
      <c r="P227" t="s">
        <v>6640</v>
      </c>
      <c r="Q227" s="7" t="e" cm="1">
        <f t="array" ref="Q227">SUMPRODUCT(--ISNUMBER(FIND(#REF!, H227)),#REF!)</f>
        <v>#REF!</v>
      </c>
      <c r="R227" s="7" t="e">
        <f>VLOOKUP(P227,#REF!,2,FALSE)</f>
        <v>#REF!</v>
      </c>
      <c r="S227" s="8" t="e">
        <f t="shared" si="3"/>
        <v>#REF!</v>
      </c>
    </row>
    <row r="228" spans="1:19">
      <c r="A228">
        <v>45450.478594351851</v>
      </c>
      <c r="B228" t="s">
        <v>4753</v>
      </c>
      <c r="C228" t="s">
        <v>4754</v>
      </c>
      <c r="D228" t="s">
        <v>4755</v>
      </c>
      <c r="E228" t="s">
        <v>4756</v>
      </c>
      <c r="F228" t="s">
        <v>250</v>
      </c>
      <c r="G228" t="s">
        <v>600</v>
      </c>
      <c r="H228" t="s">
        <v>228</v>
      </c>
      <c r="I228" t="s">
        <v>229</v>
      </c>
      <c r="J228" t="s">
        <v>260</v>
      </c>
      <c r="K228" t="s">
        <v>261</v>
      </c>
      <c r="L228" t="s">
        <v>4757</v>
      </c>
      <c r="M228" t="s">
        <v>4758</v>
      </c>
      <c r="N228" t="s">
        <v>4759</v>
      </c>
      <c r="O228" t="s">
        <v>4760</v>
      </c>
      <c r="P228" t="s">
        <v>6728</v>
      </c>
      <c r="Q228" s="7" t="e" cm="1">
        <f t="array" ref="Q228">SUMPRODUCT(--ISNUMBER(FIND(#REF!, H228)),#REF!)</f>
        <v>#REF!</v>
      </c>
      <c r="R228" s="7" t="e">
        <f>VLOOKUP(P228,#REF!,2,FALSE)</f>
        <v>#REF!</v>
      </c>
      <c r="S228" s="8" t="e">
        <f t="shared" si="3"/>
        <v>#REF!</v>
      </c>
    </row>
    <row r="229" spans="1:19">
      <c r="A229">
        <v>45450.51808144676</v>
      </c>
      <c r="B229" t="s">
        <v>4775</v>
      </c>
      <c r="C229" t="s">
        <v>4776</v>
      </c>
      <c r="D229" t="s">
        <v>4777</v>
      </c>
      <c r="E229" t="s">
        <v>4778</v>
      </c>
      <c r="F229" t="s">
        <v>250</v>
      </c>
      <c r="G229" t="s">
        <v>66</v>
      </c>
      <c r="H229" t="s">
        <v>228</v>
      </c>
      <c r="I229" t="s">
        <v>229</v>
      </c>
      <c r="J229" t="s">
        <v>229</v>
      </c>
      <c r="K229" t="s">
        <v>230</v>
      </c>
      <c r="L229" t="s">
        <v>4779</v>
      </c>
      <c r="M229" t="s">
        <v>4780</v>
      </c>
      <c r="N229" t="s">
        <v>4781</v>
      </c>
      <c r="O229" t="s">
        <v>4782</v>
      </c>
      <c r="P229" t="s">
        <v>6729</v>
      </c>
      <c r="Q229" s="7" t="e" cm="1">
        <f t="array" ref="Q229">SUMPRODUCT(--ISNUMBER(FIND(#REF!, H229)),#REF!)</f>
        <v>#REF!</v>
      </c>
      <c r="R229" s="7" t="e">
        <f>VLOOKUP(P229,#REF!,2,FALSE)</f>
        <v>#REF!</v>
      </c>
      <c r="S229" s="8" t="e">
        <f t="shared" si="3"/>
        <v>#REF!</v>
      </c>
    </row>
    <row r="230" spans="1:19">
      <c r="A230">
        <v>45450.519093553245</v>
      </c>
      <c r="B230" t="s">
        <v>4783</v>
      </c>
      <c r="C230" t="s">
        <v>4784</v>
      </c>
      <c r="D230" t="s">
        <v>4785</v>
      </c>
      <c r="E230" t="s">
        <v>4786</v>
      </c>
      <c r="F230" t="s">
        <v>227</v>
      </c>
      <c r="G230" t="s">
        <v>30</v>
      </c>
      <c r="H230" t="s">
        <v>301</v>
      </c>
      <c r="I230" t="s">
        <v>240</v>
      </c>
      <c r="J230" t="s">
        <v>229</v>
      </c>
      <c r="K230" t="s">
        <v>261</v>
      </c>
      <c r="L230" t="s">
        <v>4787</v>
      </c>
      <c r="M230" t="s">
        <v>4788</v>
      </c>
      <c r="N230" t="s">
        <v>4789</v>
      </c>
      <c r="O230" t="s">
        <v>2262</v>
      </c>
      <c r="P230" t="s">
        <v>6691</v>
      </c>
      <c r="Q230" s="7" t="e" cm="1">
        <f t="array" ref="Q230">SUMPRODUCT(--ISNUMBER(FIND(#REF!, H230)),#REF!)</f>
        <v>#REF!</v>
      </c>
      <c r="R230" s="7" t="e">
        <f>VLOOKUP(P230,#REF!,2,FALSE)</f>
        <v>#REF!</v>
      </c>
      <c r="S230" s="8" t="e">
        <f t="shared" si="3"/>
        <v>#REF!</v>
      </c>
    </row>
    <row r="231" spans="1:19">
      <c r="A231">
        <v>45450.55897204861</v>
      </c>
      <c r="B231" t="s">
        <v>4798</v>
      </c>
      <c r="C231" t="s">
        <v>4799</v>
      </c>
      <c r="D231" t="s">
        <v>4800</v>
      </c>
      <c r="E231" t="s">
        <v>4801</v>
      </c>
      <c r="F231" t="s">
        <v>250</v>
      </c>
      <c r="G231" t="s">
        <v>172</v>
      </c>
      <c r="H231" t="s">
        <v>198</v>
      </c>
      <c r="I231" t="s">
        <v>1964</v>
      </c>
      <c r="J231" t="s">
        <v>292</v>
      </c>
      <c r="K231" t="s">
        <v>230</v>
      </c>
      <c r="L231" t="s">
        <v>4802</v>
      </c>
      <c r="M231" t="s">
        <v>4803</v>
      </c>
      <c r="N231" t="s">
        <v>4804</v>
      </c>
      <c r="O231" t="s">
        <v>296</v>
      </c>
      <c r="P231" t="s">
        <v>3117</v>
      </c>
      <c r="Q231" s="7" t="e" cm="1">
        <f t="array" ref="Q231">SUMPRODUCT(--ISNUMBER(FIND(#REF!, H231)),#REF!)</f>
        <v>#REF!</v>
      </c>
      <c r="R231" s="7" t="e">
        <f>VLOOKUP(P231,#REF!,2,FALSE)</f>
        <v>#REF!</v>
      </c>
      <c r="S231" s="8" t="e">
        <f t="shared" si="3"/>
        <v>#REF!</v>
      </c>
    </row>
    <row r="232" spans="1:19">
      <c r="A232">
        <v>45450.593774340276</v>
      </c>
      <c r="B232" t="s">
        <v>4812</v>
      </c>
      <c r="C232" t="s">
        <v>4813</v>
      </c>
      <c r="D232" t="s">
        <v>4814</v>
      </c>
      <c r="E232" t="s">
        <v>4815</v>
      </c>
      <c r="F232" t="s">
        <v>227</v>
      </c>
      <c r="G232" t="s">
        <v>166</v>
      </c>
      <c r="H232" t="s">
        <v>228</v>
      </c>
      <c r="I232" t="s">
        <v>251</v>
      </c>
      <c r="J232" t="s">
        <v>1964</v>
      </c>
      <c r="K232" t="s">
        <v>230</v>
      </c>
      <c r="L232" t="s">
        <v>4816</v>
      </c>
      <c r="M232" t="s">
        <v>4817</v>
      </c>
      <c r="N232" t="s">
        <v>4818</v>
      </c>
      <c r="O232" t="s">
        <v>199</v>
      </c>
      <c r="P232" t="s">
        <v>6703</v>
      </c>
      <c r="Q232" s="7" t="e" cm="1">
        <f t="array" ref="Q232">SUMPRODUCT(--ISNUMBER(FIND(#REF!, H232)),#REF!)</f>
        <v>#REF!</v>
      </c>
      <c r="R232" s="7" t="e">
        <f>VLOOKUP(P232,#REF!,2,FALSE)</f>
        <v>#REF!</v>
      </c>
      <c r="S232" s="8" t="e">
        <f t="shared" si="3"/>
        <v>#REF!</v>
      </c>
    </row>
    <row r="233" spans="1:19">
      <c r="A233">
        <v>45450.63710738426</v>
      </c>
      <c r="B233" t="s">
        <v>4275</v>
      </c>
      <c r="C233" t="s">
        <v>4276</v>
      </c>
      <c r="D233" t="s">
        <v>4277</v>
      </c>
      <c r="E233" t="s">
        <v>4819</v>
      </c>
      <c r="F233" t="s">
        <v>227</v>
      </c>
      <c r="G233" t="s">
        <v>168</v>
      </c>
      <c r="H233" t="s">
        <v>198</v>
      </c>
      <c r="I233" t="s">
        <v>229</v>
      </c>
      <c r="J233" t="s">
        <v>240</v>
      </c>
      <c r="K233" t="s">
        <v>230</v>
      </c>
      <c r="L233" t="s">
        <v>915</v>
      </c>
      <c r="M233" t="s">
        <v>4820</v>
      </c>
      <c r="N233" t="s">
        <v>4821</v>
      </c>
      <c r="O233" t="s">
        <v>234</v>
      </c>
      <c r="P233" t="s">
        <v>2603</v>
      </c>
      <c r="Q233" s="7" t="e" cm="1">
        <f t="array" ref="Q233">SUMPRODUCT(--ISNUMBER(FIND(#REF!, H233)),#REF!)</f>
        <v>#REF!</v>
      </c>
      <c r="R233" s="7" t="e">
        <f>VLOOKUP(P233,#REF!,2,FALSE)</f>
        <v>#REF!</v>
      </c>
      <c r="S233" s="8" t="e">
        <f t="shared" si="3"/>
        <v>#REF!</v>
      </c>
    </row>
    <row r="234" spans="1:19">
      <c r="A234">
        <v>45450.998851736113</v>
      </c>
      <c r="B234" t="s">
        <v>4853</v>
      </c>
      <c r="C234" t="s">
        <v>4854</v>
      </c>
      <c r="D234" t="s">
        <v>4855</v>
      </c>
      <c r="E234" t="s">
        <v>4856</v>
      </c>
      <c r="F234" t="s">
        <v>227</v>
      </c>
      <c r="G234" t="s">
        <v>121</v>
      </c>
      <c r="H234" t="s">
        <v>259</v>
      </c>
      <c r="I234" t="s">
        <v>240</v>
      </c>
      <c r="J234" t="s">
        <v>229</v>
      </c>
      <c r="K234" t="s">
        <v>261</v>
      </c>
      <c r="L234" t="s">
        <v>4857</v>
      </c>
      <c r="M234" t="s">
        <v>4858</v>
      </c>
      <c r="N234" t="s">
        <v>4859</v>
      </c>
      <c r="O234" t="s">
        <v>2961</v>
      </c>
      <c r="P234" t="s">
        <v>3117</v>
      </c>
      <c r="Q234" s="7" t="e" cm="1">
        <f t="array" ref="Q234">SUMPRODUCT(--ISNUMBER(FIND(#REF!, H234)),#REF!)</f>
        <v>#REF!</v>
      </c>
      <c r="R234" s="7" t="e">
        <f>VLOOKUP(P234,#REF!,2,FALSE)</f>
        <v>#REF!</v>
      </c>
      <c r="S234" s="8" t="e">
        <f t="shared" si="3"/>
        <v>#REF!</v>
      </c>
    </row>
    <row r="235" spans="1:19">
      <c r="A235">
        <v>45451.025492025467</v>
      </c>
      <c r="B235" t="s">
        <v>4867</v>
      </c>
      <c r="C235" t="s">
        <v>4868</v>
      </c>
      <c r="D235" t="s">
        <v>4869</v>
      </c>
      <c r="E235" t="s">
        <v>4870</v>
      </c>
      <c r="F235" t="s">
        <v>227</v>
      </c>
      <c r="G235" t="s">
        <v>121</v>
      </c>
      <c r="H235" t="s">
        <v>259</v>
      </c>
      <c r="I235" t="s">
        <v>240</v>
      </c>
      <c r="J235" t="s">
        <v>229</v>
      </c>
      <c r="K235" t="s">
        <v>261</v>
      </c>
      <c r="L235" t="s">
        <v>4871</v>
      </c>
      <c r="M235" t="s">
        <v>4872</v>
      </c>
      <c r="N235" t="s">
        <v>4873</v>
      </c>
      <c r="O235" t="s">
        <v>296</v>
      </c>
      <c r="P235" t="s">
        <v>3117</v>
      </c>
      <c r="Q235" s="7" t="e" cm="1">
        <f t="array" ref="Q235">SUMPRODUCT(--ISNUMBER(FIND(#REF!, H235)),#REF!)</f>
        <v>#REF!</v>
      </c>
      <c r="R235" s="7" t="e">
        <f>VLOOKUP(P235,#REF!,2,FALSE)</f>
        <v>#REF!</v>
      </c>
      <c r="S235" s="8" t="e">
        <f t="shared" si="3"/>
        <v>#REF!</v>
      </c>
    </row>
    <row r="236" spans="1:19">
      <c r="A236">
        <v>45451.036943842591</v>
      </c>
      <c r="B236" t="s">
        <v>4874</v>
      </c>
      <c r="C236" t="s">
        <v>4875</v>
      </c>
      <c r="D236" t="s">
        <v>4876</v>
      </c>
      <c r="E236" t="s">
        <v>4036</v>
      </c>
      <c r="F236" t="s">
        <v>227</v>
      </c>
      <c r="G236" t="s">
        <v>121</v>
      </c>
      <c r="H236" t="s">
        <v>259</v>
      </c>
      <c r="I236" t="s">
        <v>240</v>
      </c>
      <c r="J236" t="s">
        <v>229</v>
      </c>
      <c r="K236" t="s">
        <v>261</v>
      </c>
      <c r="L236" t="s">
        <v>4877</v>
      </c>
      <c r="M236" t="s">
        <v>4878</v>
      </c>
      <c r="N236" t="s">
        <v>4879</v>
      </c>
      <c r="O236" t="s">
        <v>296</v>
      </c>
      <c r="P236" t="s">
        <v>3117</v>
      </c>
      <c r="Q236" s="7" t="e" cm="1">
        <f t="array" ref="Q236">SUMPRODUCT(--ISNUMBER(FIND(#REF!, H236)),#REF!)</f>
        <v>#REF!</v>
      </c>
      <c r="R236" s="7" t="e">
        <f>VLOOKUP(P236,#REF!,2,FALSE)</f>
        <v>#REF!</v>
      </c>
      <c r="S236" s="8" t="e">
        <f t="shared" si="3"/>
        <v>#REF!</v>
      </c>
    </row>
    <row r="237" spans="1:19">
      <c r="A237">
        <v>45451.043557395838</v>
      </c>
      <c r="B237" t="s">
        <v>4880</v>
      </c>
      <c r="C237" t="s">
        <v>4881</v>
      </c>
      <c r="D237" t="s">
        <v>4882</v>
      </c>
      <c r="E237" t="s">
        <v>3202</v>
      </c>
      <c r="F237" t="s">
        <v>227</v>
      </c>
      <c r="G237" t="s">
        <v>172</v>
      </c>
      <c r="H237" t="s">
        <v>495</v>
      </c>
      <c r="I237" t="s">
        <v>240</v>
      </c>
      <c r="J237" t="s">
        <v>251</v>
      </c>
      <c r="K237" t="s">
        <v>230</v>
      </c>
      <c r="L237" t="s">
        <v>230</v>
      </c>
      <c r="M237" t="s">
        <v>4883</v>
      </c>
      <c r="N237" t="s">
        <v>4884</v>
      </c>
      <c r="O237" t="s">
        <v>4885</v>
      </c>
      <c r="P237" t="s">
        <v>3117</v>
      </c>
      <c r="Q237" s="7" t="e" cm="1">
        <f t="array" ref="Q237">SUMPRODUCT(--ISNUMBER(FIND(#REF!, H237)),#REF!)</f>
        <v>#REF!</v>
      </c>
      <c r="R237" s="7" t="e">
        <f>VLOOKUP(P237,#REF!,2,FALSE)</f>
        <v>#REF!</v>
      </c>
      <c r="S237" s="8" t="e">
        <f t="shared" si="3"/>
        <v>#REF!</v>
      </c>
    </row>
    <row r="238" spans="1:19">
      <c r="A238">
        <v>45451.38648883102</v>
      </c>
      <c r="B238" t="s">
        <v>4905</v>
      </c>
      <c r="C238" t="s">
        <v>4906</v>
      </c>
      <c r="D238" t="s">
        <v>4907</v>
      </c>
      <c r="E238" t="s">
        <v>4908</v>
      </c>
      <c r="F238" t="s">
        <v>227</v>
      </c>
      <c r="G238" t="s">
        <v>34</v>
      </c>
      <c r="H238" t="s">
        <v>301</v>
      </c>
      <c r="I238" t="s">
        <v>260</v>
      </c>
      <c r="J238" t="s">
        <v>251</v>
      </c>
      <c r="K238" t="s">
        <v>230</v>
      </c>
      <c r="L238" t="s">
        <v>4909</v>
      </c>
      <c r="M238" t="s">
        <v>4910</v>
      </c>
      <c r="N238" t="s">
        <v>4911</v>
      </c>
      <c r="O238" t="s">
        <v>240</v>
      </c>
      <c r="P238" t="s">
        <v>6730</v>
      </c>
      <c r="Q238" s="7" t="e" cm="1">
        <f t="array" ref="Q238">SUMPRODUCT(--ISNUMBER(FIND(#REF!, H238)),#REF!)</f>
        <v>#REF!</v>
      </c>
      <c r="R238" s="7" t="e">
        <f>VLOOKUP(P238,#REF!,2,FALSE)</f>
        <v>#REF!</v>
      </c>
      <c r="S238" s="8" t="e">
        <f t="shared" si="3"/>
        <v>#REF!</v>
      </c>
    </row>
    <row r="239" spans="1:19">
      <c r="A239">
        <v>45451.520311018518</v>
      </c>
      <c r="B239" t="s">
        <v>4919</v>
      </c>
      <c r="C239" t="s">
        <v>4920</v>
      </c>
      <c r="D239" t="s">
        <v>4921</v>
      </c>
      <c r="E239" t="s">
        <v>4922</v>
      </c>
      <c r="F239" t="s">
        <v>227</v>
      </c>
      <c r="G239" t="s">
        <v>824</v>
      </c>
      <c r="H239" t="s">
        <v>495</v>
      </c>
      <c r="I239" t="s">
        <v>240</v>
      </c>
      <c r="J239" t="s">
        <v>229</v>
      </c>
      <c r="K239" t="s">
        <v>261</v>
      </c>
      <c r="L239" t="s">
        <v>296</v>
      </c>
      <c r="M239" t="s">
        <v>4923</v>
      </c>
      <c r="N239" t="s">
        <v>4924</v>
      </c>
      <c r="O239" t="s">
        <v>2262</v>
      </c>
      <c r="P239" t="s">
        <v>3117</v>
      </c>
      <c r="Q239" s="7" t="e" cm="1">
        <f t="array" ref="Q239">SUMPRODUCT(--ISNUMBER(FIND(#REF!, H239)),#REF!)</f>
        <v>#REF!</v>
      </c>
      <c r="R239" s="7" t="e">
        <f>VLOOKUP(P239,#REF!,2,FALSE)</f>
        <v>#REF!</v>
      </c>
      <c r="S239" s="8" t="e">
        <f t="shared" si="3"/>
        <v>#REF!</v>
      </c>
    </row>
    <row r="240" spans="1:19">
      <c r="A240">
        <v>45451.590766875001</v>
      </c>
      <c r="B240" t="s">
        <v>4925</v>
      </c>
      <c r="C240" t="s">
        <v>4926</v>
      </c>
      <c r="D240" t="s">
        <v>4927</v>
      </c>
      <c r="E240" t="s">
        <v>4928</v>
      </c>
      <c r="F240" t="s">
        <v>227</v>
      </c>
      <c r="G240" t="s">
        <v>168</v>
      </c>
      <c r="H240" t="s">
        <v>259</v>
      </c>
      <c r="I240" t="s">
        <v>229</v>
      </c>
      <c r="J240" t="s">
        <v>260</v>
      </c>
      <c r="K240" t="s">
        <v>261</v>
      </c>
      <c r="L240" t="s">
        <v>4929</v>
      </c>
      <c r="M240" t="s">
        <v>4930</v>
      </c>
      <c r="N240" t="s">
        <v>4931</v>
      </c>
      <c r="O240" t="s">
        <v>4932</v>
      </c>
      <c r="P240" t="s">
        <v>6731</v>
      </c>
      <c r="Q240" s="7" t="e" cm="1">
        <f t="array" ref="Q240">SUMPRODUCT(--ISNUMBER(FIND(#REF!, H240)),#REF!)</f>
        <v>#REF!</v>
      </c>
      <c r="R240" s="7" t="e">
        <f>VLOOKUP(P240,#REF!,2,FALSE)</f>
        <v>#REF!</v>
      </c>
      <c r="S240" s="8" t="e">
        <f t="shared" si="3"/>
        <v>#REF!</v>
      </c>
    </row>
    <row r="241" spans="1:19">
      <c r="A241">
        <v>45451.781849224542</v>
      </c>
      <c r="B241" t="s">
        <v>3841</v>
      </c>
      <c r="C241" t="s">
        <v>3842</v>
      </c>
      <c r="D241" t="s">
        <v>3843</v>
      </c>
      <c r="E241" t="s">
        <v>4959</v>
      </c>
      <c r="F241" t="s">
        <v>227</v>
      </c>
      <c r="G241" t="s">
        <v>106</v>
      </c>
      <c r="H241" t="s">
        <v>350</v>
      </c>
      <c r="I241" t="s">
        <v>229</v>
      </c>
      <c r="J241" t="s">
        <v>240</v>
      </c>
      <c r="K241" t="s">
        <v>230</v>
      </c>
      <c r="L241" t="s">
        <v>4570</v>
      </c>
      <c r="M241" t="s">
        <v>4960</v>
      </c>
      <c r="N241" t="s">
        <v>4961</v>
      </c>
      <c r="O241" t="s">
        <v>712</v>
      </c>
      <c r="P241" t="s">
        <v>2269</v>
      </c>
      <c r="Q241" s="7" t="e" cm="1">
        <f t="array" ref="Q241">SUMPRODUCT(--ISNUMBER(FIND(#REF!, H241)),#REF!)</f>
        <v>#REF!</v>
      </c>
      <c r="R241" s="7" t="e">
        <f>VLOOKUP(P241,#REF!,2,FALSE)</f>
        <v>#REF!</v>
      </c>
      <c r="S241" s="8" t="e">
        <f t="shared" si="3"/>
        <v>#REF!</v>
      </c>
    </row>
    <row r="242" spans="1:19">
      <c r="A242">
        <v>45451.79258119213</v>
      </c>
      <c r="B242" t="s">
        <v>4962</v>
      </c>
      <c r="C242" t="s">
        <v>4963</v>
      </c>
      <c r="D242" t="s">
        <v>4876</v>
      </c>
      <c r="E242" t="s">
        <v>4964</v>
      </c>
      <c r="F242" t="s">
        <v>227</v>
      </c>
      <c r="G242" t="s">
        <v>121</v>
      </c>
      <c r="H242" t="s">
        <v>259</v>
      </c>
      <c r="I242" t="s">
        <v>240</v>
      </c>
      <c r="J242" t="s">
        <v>229</v>
      </c>
      <c r="K242" t="s">
        <v>261</v>
      </c>
      <c r="L242" t="s">
        <v>4965</v>
      </c>
      <c r="M242" t="s">
        <v>4966</v>
      </c>
      <c r="N242" t="s">
        <v>4967</v>
      </c>
      <c r="O242" t="s">
        <v>2262</v>
      </c>
      <c r="P242" t="s">
        <v>3117</v>
      </c>
      <c r="Q242" s="7" t="e" cm="1">
        <f t="array" ref="Q242">SUMPRODUCT(--ISNUMBER(FIND(#REF!, H242)),#REF!)</f>
        <v>#REF!</v>
      </c>
      <c r="R242" s="7" t="e">
        <f>VLOOKUP(P242,#REF!,2,FALSE)</f>
        <v>#REF!</v>
      </c>
      <c r="S242" s="8" t="e">
        <f t="shared" si="3"/>
        <v>#REF!</v>
      </c>
    </row>
    <row r="243" spans="1:19">
      <c r="A243">
        <v>45451.900351597222</v>
      </c>
      <c r="B243" t="s">
        <v>4985</v>
      </c>
      <c r="C243" t="s">
        <v>4986</v>
      </c>
      <c r="D243" t="s">
        <v>4987</v>
      </c>
      <c r="E243" t="s">
        <v>4988</v>
      </c>
      <c r="F243" t="s">
        <v>227</v>
      </c>
      <c r="G243" t="s">
        <v>172</v>
      </c>
      <c r="H243" t="s">
        <v>450</v>
      </c>
      <c r="I243" t="s">
        <v>260</v>
      </c>
      <c r="J243" t="s">
        <v>229</v>
      </c>
      <c r="K243" t="s">
        <v>230</v>
      </c>
      <c r="L243" t="s">
        <v>2294</v>
      </c>
      <c r="M243" t="s">
        <v>4989</v>
      </c>
      <c r="N243" t="s">
        <v>4990</v>
      </c>
      <c r="O243" t="s">
        <v>296</v>
      </c>
      <c r="P243" t="s">
        <v>3117</v>
      </c>
      <c r="Q243" s="7" t="e" cm="1">
        <f t="array" ref="Q243">SUMPRODUCT(--ISNUMBER(FIND(#REF!, H243)),#REF!)</f>
        <v>#REF!</v>
      </c>
      <c r="R243" s="7" t="e">
        <f>VLOOKUP(P243,#REF!,2,FALSE)</f>
        <v>#REF!</v>
      </c>
      <c r="S243" s="8" t="e">
        <f t="shared" si="3"/>
        <v>#REF!</v>
      </c>
    </row>
    <row r="244" spans="1:19">
      <c r="A244">
        <v>45451.92635519676</v>
      </c>
      <c r="B244" t="s">
        <v>4998</v>
      </c>
      <c r="C244" t="s">
        <v>4999</v>
      </c>
      <c r="D244" t="s">
        <v>5000</v>
      </c>
      <c r="E244" t="s">
        <v>2937</v>
      </c>
      <c r="F244" t="s">
        <v>227</v>
      </c>
      <c r="G244" t="s">
        <v>824</v>
      </c>
      <c r="H244" t="s">
        <v>1640</v>
      </c>
      <c r="I244" t="s">
        <v>260</v>
      </c>
      <c r="J244" t="s">
        <v>561</v>
      </c>
      <c r="K244" t="s">
        <v>230</v>
      </c>
      <c r="L244" t="s">
        <v>5001</v>
      </c>
      <c r="M244" t="s">
        <v>5002</v>
      </c>
      <c r="N244" t="s">
        <v>5003</v>
      </c>
      <c r="O244" t="s">
        <v>296</v>
      </c>
      <c r="P244" t="s">
        <v>3117</v>
      </c>
      <c r="Q244" s="7" t="e" cm="1">
        <f t="array" ref="Q244">SUMPRODUCT(--ISNUMBER(FIND(#REF!, H244)),#REF!)</f>
        <v>#REF!</v>
      </c>
      <c r="R244" s="7" t="e">
        <f>VLOOKUP(P244,#REF!,2,FALSE)</f>
        <v>#REF!</v>
      </c>
      <c r="S244" s="8" t="e">
        <f t="shared" si="3"/>
        <v>#REF!</v>
      </c>
    </row>
    <row r="245" spans="1:19">
      <c r="A245">
        <v>45452.002597210652</v>
      </c>
      <c r="B245" t="s">
        <v>5017</v>
      </c>
      <c r="C245" t="s">
        <v>5018</v>
      </c>
      <c r="D245" t="s">
        <v>5019</v>
      </c>
      <c r="E245" t="s">
        <v>5020</v>
      </c>
      <c r="F245" t="s">
        <v>227</v>
      </c>
      <c r="G245" t="s">
        <v>91</v>
      </c>
      <c r="H245" t="s">
        <v>198</v>
      </c>
      <c r="I245" t="s">
        <v>260</v>
      </c>
      <c r="J245" t="s">
        <v>229</v>
      </c>
      <c r="K245" t="s">
        <v>230</v>
      </c>
      <c r="L245">
        <v>800</v>
      </c>
      <c r="M245" t="s">
        <v>5021</v>
      </c>
      <c r="N245" t="s">
        <v>5022</v>
      </c>
      <c r="O245" t="s">
        <v>5023</v>
      </c>
      <c r="P245" t="s">
        <v>6732</v>
      </c>
      <c r="Q245" s="7" t="e" cm="1">
        <f t="array" ref="Q245">SUMPRODUCT(--ISNUMBER(FIND(#REF!, H245)),#REF!)</f>
        <v>#REF!</v>
      </c>
      <c r="R245" s="7" t="e">
        <f>VLOOKUP(P245,#REF!,2,FALSE)</f>
        <v>#REF!</v>
      </c>
      <c r="S245" s="8" t="e">
        <f t="shared" si="3"/>
        <v>#REF!</v>
      </c>
    </row>
    <row r="246" spans="1:19">
      <c r="A246">
        <v>45452.051919456018</v>
      </c>
      <c r="B246" t="s">
        <v>5024</v>
      </c>
      <c r="C246" t="s">
        <v>5025</v>
      </c>
      <c r="D246" t="s">
        <v>5026</v>
      </c>
      <c r="E246" t="s">
        <v>5027</v>
      </c>
      <c r="F246" t="s">
        <v>250</v>
      </c>
      <c r="G246" t="s">
        <v>18</v>
      </c>
      <c r="H246" t="s">
        <v>350</v>
      </c>
      <c r="I246" t="s">
        <v>229</v>
      </c>
      <c r="J246" t="s">
        <v>251</v>
      </c>
      <c r="K246" t="s">
        <v>261</v>
      </c>
      <c r="L246" t="s">
        <v>2648</v>
      </c>
      <c r="M246" t="s">
        <v>5028</v>
      </c>
      <c r="N246" t="s">
        <v>5029</v>
      </c>
      <c r="O246" t="s">
        <v>5030</v>
      </c>
      <c r="P246" t="s">
        <v>6733</v>
      </c>
      <c r="Q246" s="7" t="e" cm="1">
        <f t="array" ref="Q246">SUMPRODUCT(--ISNUMBER(FIND(#REF!, H246)),#REF!)</f>
        <v>#REF!</v>
      </c>
      <c r="R246" s="7" t="e">
        <f>VLOOKUP(P246,#REF!,2,FALSE)</f>
        <v>#REF!</v>
      </c>
      <c r="S246" s="8" t="e">
        <f t="shared" si="3"/>
        <v>#REF!</v>
      </c>
    </row>
    <row r="247" spans="1:19">
      <c r="A247">
        <v>45452.34959297454</v>
      </c>
      <c r="B247" t="s">
        <v>5037</v>
      </c>
      <c r="C247" t="s">
        <v>5038</v>
      </c>
      <c r="D247" t="s">
        <v>5039</v>
      </c>
      <c r="E247" t="s">
        <v>5040</v>
      </c>
      <c r="F247" t="s">
        <v>227</v>
      </c>
      <c r="G247" t="s">
        <v>129</v>
      </c>
      <c r="H247" t="s">
        <v>1781</v>
      </c>
      <c r="I247" t="s">
        <v>292</v>
      </c>
      <c r="J247" t="s">
        <v>240</v>
      </c>
      <c r="K247" t="s">
        <v>230</v>
      </c>
      <c r="L247" t="s">
        <v>5041</v>
      </c>
      <c r="M247" t="s">
        <v>5042</v>
      </c>
      <c r="N247" t="s">
        <v>5043</v>
      </c>
      <c r="O247" t="s">
        <v>5044</v>
      </c>
      <c r="P247" t="s">
        <v>6734</v>
      </c>
      <c r="Q247" s="7" t="e" cm="1">
        <f t="array" ref="Q247">SUMPRODUCT(--ISNUMBER(FIND(#REF!, H247)),#REF!)</f>
        <v>#REF!</v>
      </c>
      <c r="R247" s="7" t="e">
        <f>VLOOKUP(P247,#REF!,2,FALSE)</f>
        <v>#VALUE!</v>
      </c>
      <c r="S247" s="8" t="e">
        <f t="shared" si="3"/>
        <v>#REF!</v>
      </c>
    </row>
    <row r="248" spans="1:19">
      <c r="A248">
        <v>45452.550628715282</v>
      </c>
      <c r="B248" t="s">
        <v>5061</v>
      </c>
      <c r="C248" t="s">
        <v>5062</v>
      </c>
      <c r="D248" t="s">
        <v>5063</v>
      </c>
      <c r="E248" t="s">
        <v>5064</v>
      </c>
      <c r="F248" t="s">
        <v>227</v>
      </c>
      <c r="G248" t="s">
        <v>428</v>
      </c>
      <c r="H248" t="s">
        <v>259</v>
      </c>
      <c r="I248" t="s">
        <v>229</v>
      </c>
      <c r="J248" t="s">
        <v>229</v>
      </c>
      <c r="K248" t="s">
        <v>230</v>
      </c>
      <c r="L248" t="s">
        <v>769</v>
      </c>
      <c r="M248" t="s">
        <v>5065</v>
      </c>
      <c r="N248" t="s">
        <v>5066</v>
      </c>
      <c r="O248" t="s">
        <v>240</v>
      </c>
      <c r="P248" t="s">
        <v>6735</v>
      </c>
      <c r="Q248" s="7" t="e" cm="1">
        <f t="array" ref="Q248">SUMPRODUCT(--ISNUMBER(FIND(#REF!, H248)),#REF!)</f>
        <v>#REF!</v>
      </c>
      <c r="R248" s="7" t="e">
        <f>VLOOKUP(P248,#REF!,2,FALSE)</f>
        <v>#REF!</v>
      </c>
      <c r="S248" s="8" t="e">
        <f t="shared" si="3"/>
        <v>#REF!</v>
      </c>
    </row>
    <row r="249" spans="1:19">
      <c r="A249">
        <v>45452.571962175927</v>
      </c>
      <c r="B249" t="s">
        <v>5067</v>
      </c>
      <c r="C249" t="s">
        <v>5068</v>
      </c>
      <c r="D249" t="s">
        <v>5069</v>
      </c>
      <c r="E249" t="s">
        <v>5070</v>
      </c>
      <c r="F249" t="s">
        <v>227</v>
      </c>
      <c r="G249" t="s">
        <v>824</v>
      </c>
      <c r="H249" t="s">
        <v>301</v>
      </c>
      <c r="I249" t="s">
        <v>240</v>
      </c>
      <c r="J249" t="s">
        <v>3128</v>
      </c>
      <c r="K249" t="s">
        <v>261</v>
      </c>
      <c r="L249" t="s">
        <v>5071</v>
      </c>
      <c r="M249" t="s">
        <v>5072</v>
      </c>
      <c r="N249" t="s">
        <v>5073</v>
      </c>
      <c r="O249" t="s">
        <v>5074</v>
      </c>
      <c r="P249" t="s">
        <v>6736</v>
      </c>
      <c r="Q249" s="7" t="e" cm="1">
        <f t="array" ref="Q249">SUMPRODUCT(--ISNUMBER(FIND(#REF!, H249)),#REF!)</f>
        <v>#REF!</v>
      </c>
      <c r="R249" s="7" t="e">
        <f>VLOOKUP(P249,#REF!,2,FALSE)</f>
        <v>#REF!</v>
      </c>
      <c r="S249" s="8" t="e">
        <f t="shared" si="3"/>
        <v>#REF!</v>
      </c>
    </row>
    <row r="250" spans="1:19">
      <c r="A250">
        <v>45452.80457388889</v>
      </c>
      <c r="B250" t="s">
        <v>5081</v>
      </c>
      <c r="C250" t="s">
        <v>5082</v>
      </c>
      <c r="D250" t="s">
        <v>5083</v>
      </c>
      <c r="E250" t="s">
        <v>3587</v>
      </c>
      <c r="F250" t="s">
        <v>227</v>
      </c>
      <c r="G250" t="s">
        <v>30</v>
      </c>
      <c r="H250" t="s">
        <v>198</v>
      </c>
      <c r="I250" t="s">
        <v>260</v>
      </c>
      <c r="J250" t="s">
        <v>229</v>
      </c>
      <c r="K250" t="s">
        <v>261</v>
      </c>
      <c r="L250">
        <v>500000</v>
      </c>
      <c r="M250" t="s">
        <v>5084</v>
      </c>
      <c r="N250" t="s">
        <v>5085</v>
      </c>
      <c r="O250" t="s">
        <v>296</v>
      </c>
      <c r="P250" t="s">
        <v>3117</v>
      </c>
      <c r="Q250" s="7" t="e" cm="1">
        <f t="array" ref="Q250">SUMPRODUCT(--ISNUMBER(FIND(#REF!, H250)),#REF!)</f>
        <v>#REF!</v>
      </c>
      <c r="R250" s="7" t="e">
        <f>VLOOKUP(P250,#REF!,2,FALSE)</f>
        <v>#REF!</v>
      </c>
      <c r="S250" s="8" t="e">
        <f t="shared" si="3"/>
        <v>#REF!</v>
      </c>
    </row>
    <row r="251" spans="1:19">
      <c r="A251">
        <v>45453.086732673612</v>
      </c>
      <c r="B251" t="s">
        <v>5091</v>
      </c>
      <c r="C251" t="s">
        <v>5092</v>
      </c>
      <c r="D251" t="s">
        <v>5093</v>
      </c>
      <c r="E251" t="s">
        <v>5094</v>
      </c>
      <c r="F251" t="s">
        <v>227</v>
      </c>
      <c r="G251" t="s">
        <v>18</v>
      </c>
      <c r="H251" t="s">
        <v>407</v>
      </c>
      <c r="I251" t="s">
        <v>260</v>
      </c>
      <c r="J251" t="s">
        <v>251</v>
      </c>
      <c r="K251" t="s">
        <v>230</v>
      </c>
      <c r="L251">
        <v>500</v>
      </c>
      <c r="M251" t="s">
        <v>5095</v>
      </c>
      <c r="N251" t="s">
        <v>5096</v>
      </c>
      <c r="O251" t="s">
        <v>296</v>
      </c>
      <c r="P251" t="s">
        <v>3117</v>
      </c>
      <c r="Q251" s="7" t="e" cm="1">
        <f t="array" ref="Q251">SUMPRODUCT(--ISNUMBER(FIND(#REF!, H251)),#REF!)</f>
        <v>#REF!</v>
      </c>
      <c r="R251" s="7" t="e">
        <f>VLOOKUP(P251,#REF!,2,FALSE)</f>
        <v>#REF!</v>
      </c>
      <c r="S251" s="8" t="e">
        <f t="shared" si="3"/>
        <v>#REF!</v>
      </c>
    </row>
    <row r="252" spans="1:19">
      <c r="A252">
        <v>45453.407208865741</v>
      </c>
      <c r="B252" t="s">
        <v>5104</v>
      </c>
      <c r="C252" t="s">
        <v>5105</v>
      </c>
      <c r="D252" t="s">
        <v>5106</v>
      </c>
      <c r="E252" t="s">
        <v>5107</v>
      </c>
      <c r="F252" t="s">
        <v>227</v>
      </c>
      <c r="G252" t="s">
        <v>18</v>
      </c>
      <c r="H252" t="s">
        <v>2375</v>
      </c>
      <c r="I252" t="s">
        <v>292</v>
      </c>
      <c r="J252" t="s">
        <v>292</v>
      </c>
      <c r="K252" t="s">
        <v>230</v>
      </c>
      <c r="L252" t="s">
        <v>5108</v>
      </c>
      <c r="M252" t="s">
        <v>5109</v>
      </c>
      <c r="N252" t="s">
        <v>5110</v>
      </c>
      <c r="O252" t="s">
        <v>2262</v>
      </c>
      <c r="P252" t="s">
        <v>6691</v>
      </c>
      <c r="Q252" s="7" t="e" cm="1">
        <f t="array" ref="Q252">SUMPRODUCT(--ISNUMBER(FIND(#REF!, H252)),#REF!)</f>
        <v>#REF!</v>
      </c>
      <c r="R252" s="7" t="e">
        <f>VLOOKUP(P252,#REF!,2,FALSE)</f>
        <v>#REF!</v>
      </c>
      <c r="S252" s="8" t="e">
        <f t="shared" si="3"/>
        <v>#REF!</v>
      </c>
    </row>
    <row r="253" spans="1:19">
      <c r="A253">
        <v>45453.672509270837</v>
      </c>
      <c r="B253" t="s">
        <v>5144</v>
      </c>
      <c r="C253" t="s">
        <v>5145</v>
      </c>
      <c r="D253" t="s">
        <v>3432</v>
      </c>
      <c r="E253" t="s">
        <v>5146</v>
      </c>
      <c r="F253" t="s">
        <v>227</v>
      </c>
      <c r="G253" t="s">
        <v>30</v>
      </c>
      <c r="H253" t="s">
        <v>1330</v>
      </c>
      <c r="I253" t="s">
        <v>260</v>
      </c>
      <c r="J253" t="s">
        <v>251</v>
      </c>
      <c r="K253" t="s">
        <v>261</v>
      </c>
      <c r="L253" t="s">
        <v>5147</v>
      </c>
      <c r="M253" t="s">
        <v>5148</v>
      </c>
      <c r="N253" t="s">
        <v>5149</v>
      </c>
      <c r="O253" t="s">
        <v>296</v>
      </c>
      <c r="P253" t="s">
        <v>6737</v>
      </c>
      <c r="Q253" s="7" t="e" cm="1">
        <f t="array" ref="Q253">SUMPRODUCT(--ISNUMBER(FIND(#REF!, H253)),#REF!)</f>
        <v>#REF!</v>
      </c>
      <c r="R253" s="7" t="e">
        <f>VLOOKUP(P253,#REF!,2,FALSE)</f>
        <v>#REF!</v>
      </c>
      <c r="S253" s="8" t="e">
        <f t="shared" si="3"/>
        <v>#REF!</v>
      </c>
    </row>
    <row r="254" spans="1:19">
      <c r="A254">
        <v>45453.715762824075</v>
      </c>
      <c r="B254" t="s">
        <v>5162</v>
      </c>
      <c r="C254" t="s">
        <v>5163</v>
      </c>
      <c r="D254" t="s">
        <v>5164</v>
      </c>
      <c r="E254" t="s">
        <v>5165</v>
      </c>
      <c r="F254" t="s">
        <v>227</v>
      </c>
      <c r="G254" t="s">
        <v>172</v>
      </c>
      <c r="H254" t="s">
        <v>495</v>
      </c>
      <c r="I254" t="s">
        <v>260</v>
      </c>
      <c r="J254" t="s">
        <v>292</v>
      </c>
      <c r="K254" t="s">
        <v>230</v>
      </c>
      <c r="L254">
        <v>500000</v>
      </c>
      <c r="M254" t="s">
        <v>5166</v>
      </c>
      <c r="N254" t="s">
        <v>5167</v>
      </c>
      <c r="O254" t="s">
        <v>5168</v>
      </c>
      <c r="P254" t="s">
        <v>3117</v>
      </c>
      <c r="Q254" s="7" t="e" cm="1">
        <f t="array" ref="Q254">SUMPRODUCT(--ISNUMBER(FIND(#REF!, H254)),#REF!)</f>
        <v>#REF!</v>
      </c>
      <c r="R254" s="7" t="e">
        <f>VLOOKUP(P254,#REF!,2,FALSE)</f>
        <v>#REF!</v>
      </c>
      <c r="S254" s="8" t="e">
        <f t="shared" si="3"/>
        <v>#REF!</v>
      </c>
    </row>
    <row r="255" spans="1:19">
      <c r="A255">
        <v>45453.795340150464</v>
      </c>
      <c r="B255" t="s">
        <v>5169</v>
      </c>
      <c r="C255" t="s">
        <v>5170</v>
      </c>
      <c r="D255" t="s">
        <v>5171</v>
      </c>
      <c r="E255" t="s">
        <v>5172</v>
      </c>
      <c r="F255" t="s">
        <v>227</v>
      </c>
      <c r="G255" t="s">
        <v>121</v>
      </c>
      <c r="H255" t="s">
        <v>278</v>
      </c>
      <c r="I255" t="s">
        <v>240</v>
      </c>
      <c r="J255" t="s">
        <v>251</v>
      </c>
      <c r="K255" t="s">
        <v>261</v>
      </c>
      <c r="L255" t="s">
        <v>5173</v>
      </c>
      <c r="M255" t="s">
        <v>5174</v>
      </c>
      <c r="N255" t="s">
        <v>5175</v>
      </c>
      <c r="O255" t="s">
        <v>296</v>
      </c>
      <c r="P255" t="s">
        <v>3117</v>
      </c>
      <c r="Q255" s="7" t="e" cm="1">
        <f t="array" ref="Q255">SUMPRODUCT(--ISNUMBER(FIND(#REF!, H255)),#REF!)</f>
        <v>#REF!</v>
      </c>
      <c r="R255" s="7" t="e">
        <f>VLOOKUP(P255,#REF!,2,FALSE)</f>
        <v>#REF!</v>
      </c>
      <c r="S255" s="8" t="e">
        <f t="shared" si="3"/>
        <v>#REF!</v>
      </c>
    </row>
    <row r="256" spans="1:19">
      <c r="A256">
        <v>45453.876714803242</v>
      </c>
      <c r="B256" t="s">
        <v>5181</v>
      </c>
      <c r="C256" t="s">
        <v>5182</v>
      </c>
      <c r="D256" t="s">
        <v>5183</v>
      </c>
      <c r="E256" t="s">
        <v>5184</v>
      </c>
      <c r="F256" t="s">
        <v>227</v>
      </c>
      <c r="G256" t="s">
        <v>72</v>
      </c>
      <c r="H256" t="s">
        <v>259</v>
      </c>
      <c r="I256" t="s">
        <v>251</v>
      </c>
      <c r="J256" t="s">
        <v>260</v>
      </c>
      <c r="K256" t="s">
        <v>261</v>
      </c>
      <c r="L256">
        <v>0</v>
      </c>
      <c r="M256" t="s">
        <v>5185</v>
      </c>
      <c r="N256" t="s">
        <v>5186</v>
      </c>
      <c r="O256" t="s">
        <v>296</v>
      </c>
      <c r="P256" t="s">
        <v>3117</v>
      </c>
      <c r="Q256" s="7" t="e" cm="1">
        <f t="array" ref="Q256">SUMPRODUCT(--ISNUMBER(FIND(#REF!, H256)),#REF!)</f>
        <v>#REF!</v>
      </c>
      <c r="R256" s="7" t="e">
        <f>VLOOKUP(P256,#REF!,2,FALSE)</f>
        <v>#REF!</v>
      </c>
      <c r="S256" s="8" t="e">
        <f t="shared" si="3"/>
        <v>#REF!</v>
      </c>
    </row>
    <row r="257" spans="1:19">
      <c r="A257">
        <v>45453.936567210651</v>
      </c>
      <c r="B257" t="s">
        <v>5187</v>
      </c>
      <c r="C257" t="s">
        <v>1062</v>
      </c>
      <c r="D257" t="s">
        <v>1063</v>
      </c>
      <c r="E257" t="s">
        <v>1064</v>
      </c>
      <c r="F257" t="s">
        <v>227</v>
      </c>
      <c r="G257" t="s">
        <v>60</v>
      </c>
      <c r="H257" t="s">
        <v>259</v>
      </c>
      <c r="I257" t="s">
        <v>260</v>
      </c>
      <c r="J257" t="s">
        <v>229</v>
      </c>
      <c r="K257" t="s">
        <v>230</v>
      </c>
      <c r="L257" t="s">
        <v>5188</v>
      </c>
      <c r="M257" t="s">
        <v>5189</v>
      </c>
      <c r="N257" t="s">
        <v>5190</v>
      </c>
      <c r="O257" t="s">
        <v>712</v>
      </c>
      <c r="P257" t="s">
        <v>2269</v>
      </c>
      <c r="Q257" s="7" t="e" cm="1">
        <f t="array" ref="Q257">SUMPRODUCT(--ISNUMBER(FIND(#REF!, H257)),#REF!)</f>
        <v>#REF!</v>
      </c>
      <c r="R257" s="7" t="e">
        <f>VLOOKUP(P257,#REF!,2,FALSE)</f>
        <v>#REF!</v>
      </c>
      <c r="S257" s="8" t="e">
        <f t="shared" si="3"/>
        <v>#REF!</v>
      </c>
    </row>
    <row r="258" spans="1:19">
      <c r="A258">
        <v>45453.967259201389</v>
      </c>
      <c r="B258" t="s">
        <v>5191</v>
      </c>
      <c r="C258" t="s">
        <v>5192</v>
      </c>
      <c r="D258" t="s">
        <v>5193</v>
      </c>
      <c r="E258" t="s">
        <v>5194</v>
      </c>
      <c r="F258" t="s">
        <v>227</v>
      </c>
      <c r="G258" t="s">
        <v>187</v>
      </c>
      <c r="H258" t="s">
        <v>228</v>
      </c>
      <c r="I258" t="s">
        <v>260</v>
      </c>
      <c r="J258" t="s">
        <v>229</v>
      </c>
      <c r="K258" t="s">
        <v>261</v>
      </c>
      <c r="L258" t="s">
        <v>5195</v>
      </c>
      <c r="M258" t="s">
        <v>5196</v>
      </c>
      <c r="N258" t="s">
        <v>5197</v>
      </c>
      <c r="O258" t="s">
        <v>296</v>
      </c>
      <c r="P258" t="s">
        <v>3117</v>
      </c>
      <c r="Q258" s="7" t="e" cm="1">
        <f t="array" ref="Q258">SUMPRODUCT(--ISNUMBER(FIND(#REF!, H258)),#REF!)</f>
        <v>#REF!</v>
      </c>
      <c r="R258" s="7" t="e">
        <f>VLOOKUP(P258,#REF!,2,FALSE)</f>
        <v>#REF!</v>
      </c>
      <c r="S258" s="8" t="e">
        <f t="shared" ref="S258:S321" si="4">SUM(Q258:R258)*100</f>
        <v>#REF!</v>
      </c>
    </row>
    <row r="259" spans="1:19">
      <c r="A259">
        <v>45454.031983090274</v>
      </c>
      <c r="B259" t="s">
        <v>5198</v>
      </c>
      <c r="C259" t="s">
        <v>5199</v>
      </c>
      <c r="D259" t="s">
        <v>5200</v>
      </c>
      <c r="E259" t="s">
        <v>854</v>
      </c>
      <c r="F259" t="s">
        <v>227</v>
      </c>
      <c r="G259" t="s">
        <v>824</v>
      </c>
      <c r="H259" t="s">
        <v>825</v>
      </c>
      <c r="I259" t="s">
        <v>292</v>
      </c>
      <c r="J259" t="s">
        <v>776</v>
      </c>
      <c r="K259" t="s">
        <v>261</v>
      </c>
      <c r="L259" t="s">
        <v>5201</v>
      </c>
      <c r="M259" t="s">
        <v>5202</v>
      </c>
      <c r="N259" t="s">
        <v>5203</v>
      </c>
      <c r="O259" t="s">
        <v>296</v>
      </c>
      <c r="P259" t="s">
        <v>6738</v>
      </c>
      <c r="Q259" s="7" t="e" cm="1">
        <f t="array" ref="Q259">SUMPRODUCT(--ISNUMBER(FIND(#REF!, H259)),#REF!)</f>
        <v>#REF!</v>
      </c>
      <c r="R259" s="7" t="e">
        <f>VLOOKUP(P259,#REF!,2,FALSE)</f>
        <v>#REF!</v>
      </c>
      <c r="S259" s="8" t="e">
        <f t="shared" si="4"/>
        <v>#REF!</v>
      </c>
    </row>
    <row r="260" spans="1:19">
      <c r="A260">
        <v>45454.354852465272</v>
      </c>
      <c r="B260" t="s">
        <v>5213</v>
      </c>
      <c r="C260" t="s">
        <v>5214</v>
      </c>
      <c r="D260" t="s">
        <v>2532</v>
      </c>
      <c r="E260" t="s">
        <v>5215</v>
      </c>
      <c r="F260" t="s">
        <v>227</v>
      </c>
      <c r="G260" t="s">
        <v>824</v>
      </c>
      <c r="H260" t="s">
        <v>228</v>
      </c>
      <c r="I260" t="s">
        <v>251</v>
      </c>
      <c r="J260" t="s">
        <v>229</v>
      </c>
      <c r="K260" t="s">
        <v>261</v>
      </c>
      <c r="L260" t="s">
        <v>5216</v>
      </c>
      <c r="M260" t="s">
        <v>5217</v>
      </c>
      <c r="N260" t="s">
        <v>5218</v>
      </c>
      <c r="O260" t="s">
        <v>296</v>
      </c>
      <c r="P260" t="s">
        <v>3117</v>
      </c>
      <c r="Q260" s="7" t="e" cm="1">
        <f t="array" ref="Q260">SUMPRODUCT(--ISNUMBER(FIND(#REF!, H260)),#REF!)</f>
        <v>#REF!</v>
      </c>
      <c r="R260" s="7" t="e">
        <f>VLOOKUP(P260,#REF!,2,FALSE)</f>
        <v>#REF!</v>
      </c>
      <c r="S260" s="8" t="e">
        <f t="shared" si="4"/>
        <v>#REF!</v>
      </c>
    </row>
    <row r="261" spans="1:19">
      <c r="A261">
        <v>45454.412846342588</v>
      </c>
      <c r="B261" t="s">
        <v>5219</v>
      </c>
      <c r="C261" t="s">
        <v>5220</v>
      </c>
      <c r="D261" t="s">
        <v>5221</v>
      </c>
      <c r="E261" t="s">
        <v>5222</v>
      </c>
      <c r="F261" t="s">
        <v>250</v>
      </c>
      <c r="G261" t="s">
        <v>824</v>
      </c>
      <c r="H261" t="s">
        <v>1206</v>
      </c>
      <c r="I261" t="s">
        <v>229</v>
      </c>
      <c r="J261" t="s">
        <v>251</v>
      </c>
      <c r="K261" t="s">
        <v>261</v>
      </c>
      <c r="L261" t="s">
        <v>5223</v>
      </c>
      <c r="M261" t="s">
        <v>5224</v>
      </c>
      <c r="N261" t="s">
        <v>5225</v>
      </c>
      <c r="O261" t="s">
        <v>296</v>
      </c>
      <c r="P261" t="s">
        <v>3117</v>
      </c>
      <c r="Q261" s="7" t="e" cm="1">
        <f t="array" ref="Q261">SUMPRODUCT(--ISNUMBER(FIND(#REF!, H261)),#REF!)</f>
        <v>#REF!</v>
      </c>
      <c r="R261" s="7" t="e">
        <f>VLOOKUP(P261,#REF!,2,FALSE)</f>
        <v>#REF!</v>
      </c>
      <c r="S261" s="8" t="e">
        <f t="shared" si="4"/>
        <v>#REF!</v>
      </c>
    </row>
    <row r="262" spans="1:19">
      <c r="A262">
        <v>45454.44240630787</v>
      </c>
      <c r="B262" t="s">
        <v>5226</v>
      </c>
      <c r="C262" t="s">
        <v>5227</v>
      </c>
      <c r="D262" t="s">
        <v>5228</v>
      </c>
      <c r="E262" t="s">
        <v>5229</v>
      </c>
      <c r="F262" t="s">
        <v>227</v>
      </c>
      <c r="G262" t="s">
        <v>78</v>
      </c>
      <c r="H262" t="s">
        <v>259</v>
      </c>
      <c r="I262" t="s">
        <v>260</v>
      </c>
      <c r="J262" t="s">
        <v>240</v>
      </c>
      <c r="K262" t="s">
        <v>230</v>
      </c>
      <c r="L262" t="s">
        <v>3080</v>
      </c>
      <c r="M262" t="s">
        <v>3081</v>
      </c>
      <c r="N262" t="s">
        <v>5230</v>
      </c>
      <c r="O262" t="s">
        <v>3083</v>
      </c>
      <c r="P262" t="s">
        <v>6685</v>
      </c>
      <c r="Q262" s="7" t="e" cm="1">
        <f t="array" ref="Q262">SUMPRODUCT(--ISNUMBER(FIND(#REF!, H262)),#REF!)</f>
        <v>#REF!</v>
      </c>
      <c r="R262" s="7" t="e">
        <f>VLOOKUP(P262,#REF!,2,FALSE)</f>
        <v>#REF!</v>
      </c>
      <c r="S262" s="8" t="e">
        <f t="shared" si="4"/>
        <v>#REF!</v>
      </c>
    </row>
    <row r="263" spans="1:19">
      <c r="A263">
        <v>45454.498958738426</v>
      </c>
      <c r="B263" t="s">
        <v>5231</v>
      </c>
      <c r="C263" t="s">
        <v>5232</v>
      </c>
      <c r="D263" t="s">
        <v>5233</v>
      </c>
      <c r="E263" t="s">
        <v>5234</v>
      </c>
      <c r="F263" t="s">
        <v>227</v>
      </c>
      <c r="G263" t="s">
        <v>824</v>
      </c>
      <c r="H263" t="s">
        <v>228</v>
      </c>
      <c r="I263" t="s">
        <v>260</v>
      </c>
      <c r="J263" t="s">
        <v>229</v>
      </c>
      <c r="K263" t="s">
        <v>261</v>
      </c>
      <c r="L263">
        <v>1500</v>
      </c>
      <c r="M263" t="s">
        <v>5235</v>
      </c>
      <c r="N263" t="s">
        <v>5236</v>
      </c>
      <c r="O263" t="s">
        <v>296</v>
      </c>
      <c r="P263" t="s">
        <v>3117</v>
      </c>
      <c r="Q263" s="7" t="e" cm="1">
        <f t="array" ref="Q263">SUMPRODUCT(--ISNUMBER(FIND(#REF!, H263)),#REF!)</f>
        <v>#REF!</v>
      </c>
      <c r="R263" s="7" t="e">
        <f>VLOOKUP(P263,#REF!,2,FALSE)</f>
        <v>#REF!</v>
      </c>
      <c r="S263" s="8" t="e">
        <f t="shared" si="4"/>
        <v>#REF!</v>
      </c>
    </row>
    <row r="264" spans="1:19">
      <c r="A264">
        <v>45454.512044039351</v>
      </c>
      <c r="B264" t="s">
        <v>5237</v>
      </c>
      <c r="C264" t="s">
        <v>5238</v>
      </c>
      <c r="D264" t="s">
        <v>5239</v>
      </c>
      <c r="E264" t="s">
        <v>5240</v>
      </c>
      <c r="F264" t="s">
        <v>227</v>
      </c>
      <c r="G264" t="s">
        <v>824</v>
      </c>
      <c r="H264" t="s">
        <v>1682</v>
      </c>
      <c r="I264" t="s">
        <v>229</v>
      </c>
      <c r="J264" t="s">
        <v>260</v>
      </c>
      <c r="K264" t="s">
        <v>383</v>
      </c>
      <c r="L264" t="s">
        <v>296</v>
      </c>
      <c r="M264" t="s">
        <v>5241</v>
      </c>
      <c r="N264" t="s">
        <v>5242</v>
      </c>
      <c r="O264" t="s">
        <v>3117</v>
      </c>
      <c r="P264" t="s">
        <v>3117</v>
      </c>
      <c r="Q264" s="7" t="e" cm="1">
        <f t="array" ref="Q264">SUMPRODUCT(--ISNUMBER(FIND(#REF!, H264)),#REF!)</f>
        <v>#REF!</v>
      </c>
      <c r="R264" s="7" t="e">
        <f>VLOOKUP(P264,#REF!,2,FALSE)</f>
        <v>#REF!</v>
      </c>
      <c r="S264" s="8" t="e">
        <f t="shared" si="4"/>
        <v>#REF!</v>
      </c>
    </row>
    <row r="265" spans="1:19">
      <c r="A265">
        <v>45454.557291493053</v>
      </c>
      <c r="B265" t="s">
        <v>5243</v>
      </c>
      <c r="C265" t="s">
        <v>5244</v>
      </c>
      <c r="D265" t="s">
        <v>5245</v>
      </c>
      <c r="E265" t="s">
        <v>5246</v>
      </c>
      <c r="F265" t="s">
        <v>227</v>
      </c>
      <c r="G265" t="s">
        <v>30</v>
      </c>
      <c r="H265" t="s">
        <v>239</v>
      </c>
      <c r="I265" t="s">
        <v>260</v>
      </c>
      <c r="J265" t="s">
        <v>251</v>
      </c>
      <c r="K265" t="s">
        <v>261</v>
      </c>
      <c r="L265" t="s">
        <v>936</v>
      </c>
      <c r="M265" t="s">
        <v>5247</v>
      </c>
      <c r="N265" t="s">
        <v>5248</v>
      </c>
      <c r="O265" t="s">
        <v>662</v>
      </c>
      <c r="P265" t="s">
        <v>662</v>
      </c>
      <c r="Q265" s="7" t="e" cm="1">
        <f t="array" ref="Q265">SUMPRODUCT(--ISNUMBER(FIND(#REF!, H265)),#REF!)</f>
        <v>#REF!</v>
      </c>
      <c r="R265" s="7" t="e">
        <f>VLOOKUP(P265,#REF!,2,FALSE)</f>
        <v>#REF!</v>
      </c>
      <c r="S265" s="8" t="e">
        <f t="shared" si="4"/>
        <v>#REF!</v>
      </c>
    </row>
    <row r="266" spans="1:19">
      <c r="A266">
        <v>45454.563980624996</v>
      </c>
      <c r="B266" t="s">
        <v>5249</v>
      </c>
      <c r="C266" t="s">
        <v>5250</v>
      </c>
      <c r="D266" t="s">
        <v>5251</v>
      </c>
      <c r="E266" t="s">
        <v>5252</v>
      </c>
      <c r="F266" t="s">
        <v>227</v>
      </c>
      <c r="G266" t="s">
        <v>30</v>
      </c>
      <c r="H266" t="s">
        <v>259</v>
      </c>
      <c r="I266" t="s">
        <v>5253</v>
      </c>
      <c r="J266" t="s">
        <v>292</v>
      </c>
      <c r="K266" t="s">
        <v>230</v>
      </c>
      <c r="L266" t="s">
        <v>5254</v>
      </c>
      <c r="M266" t="s">
        <v>5255</v>
      </c>
      <c r="N266" t="s">
        <v>5256</v>
      </c>
      <c r="O266" t="s">
        <v>296</v>
      </c>
      <c r="P266" t="s">
        <v>6739</v>
      </c>
      <c r="Q266" s="7" t="e" cm="1">
        <f t="array" ref="Q266">SUMPRODUCT(--ISNUMBER(FIND(#REF!, H266)),#REF!)</f>
        <v>#REF!</v>
      </c>
      <c r="R266" s="7" t="e">
        <f>VLOOKUP(P266,#REF!,2,FALSE)</f>
        <v>#REF!</v>
      </c>
      <c r="S266" s="8" t="e">
        <f t="shared" si="4"/>
        <v>#REF!</v>
      </c>
    </row>
    <row r="267" spans="1:19">
      <c r="A267">
        <v>45454.921268449078</v>
      </c>
      <c r="B267" t="s">
        <v>5290</v>
      </c>
      <c r="C267" t="s">
        <v>5291</v>
      </c>
      <c r="D267" t="s">
        <v>5292</v>
      </c>
      <c r="E267" t="s">
        <v>5293</v>
      </c>
      <c r="F267" t="s">
        <v>250</v>
      </c>
      <c r="G267" t="s">
        <v>129</v>
      </c>
      <c r="H267" t="s">
        <v>495</v>
      </c>
      <c r="I267" t="s">
        <v>776</v>
      </c>
      <c r="J267" t="s">
        <v>240</v>
      </c>
      <c r="K267" t="s">
        <v>230</v>
      </c>
      <c r="L267" t="s">
        <v>1871</v>
      </c>
      <c r="M267" t="s">
        <v>5294</v>
      </c>
      <c r="N267" t="s">
        <v>5295</v>
      </c>
      <c r="O267" t="s">
        <v>5296</v>
      </c>
      <c r="P267" t="s">
        <v>5296</v>
      </c>
      <c r="Q267" s="7" t="e" cm="1">
        <f t="array" ref="Q267">SUMPRODUCT(--ISNUMBER(FIND(#REF!, H267)),#REF!)</f>
        <v>#REF!</v>
      </c>
      <c r="R267" s="7" t="e">
        <f>VLOOKUP(P267,#REF!,2,FALSE)</f>
        <v>#REF!</v>
      </c>
      <c r="S267" s="8" t="e">
        <f t="shared" si="4"/>
        <v>#REF!</v>
      </c>
    </row>
    <row r="268" spans="1:19">
      <c r="A268">
        <v>45454.958164097217</v>
      </c>
      <c r="B268" t="s">
        <v>5297</v>
      </c>
      <c r="C268" t="s">
        <v>5298</v>
      </c>
      <c r="D268" t="s">
        <v>5299</v>
      </c>
      <c r="E268" t="s">
        <v>5300</v>
      </c>
      <c r="F268" t="s">
        <v>250</v>
      </c>
      <c r="G268" t="s">
        <v>121</v>
      </c>
      <c r="H268" t="s">
        <v>495</v>
      </c>
      <c r="I268" t="s">
        <v>260</v>
      </c>
      <c r="J268" t="s">
        <v>229</v>
      </c>
      <c r="K268" t="s">
        <v>261</v>
      </c>
      <c r="L268" t="s">
        <v>5301</v>
      </c>
      <c r="M268" t="s">
        <v>5302</v>
      </c>
      <c r="N268" t="s">
        <v>5303</v>
      </c>
      <c r="O268" t="s">
        <v>5304</v>
      </c>
      <c r="P268" t="s">
        <v>6740</v>
      </c>
      <c r="Q268" s="7" t="e" cm="1">
        <f t="array" ref="Q268">SUMPRODUCT(--ISNUMBER(FIND(#REF!, H268)),#REF!)</f>
        <v>#REF!</v>
      </c>
      <c r="R268" s="7" t="e">
        <f>VLOOKUP(P268,#REF!,2,FALSE)</f>
        <v>#REF!</v>
      </c>
      <c r="S268" s="8" t="e">
        <f t="shared" si="4"/>
        <v>#REF!</v>
      </c>
    </row>
    <row r="269" spans="1:19">
      <c r="A269">
        <v>45455.190963275461</v>
      </c>
      <c r="B269" t="s">
        <v>5339</v>
      </c>
      <c r="C269" t="s">
        <v>5340</v>
      </c>
      <c r="D269" t="s">
        <v>5341</v>
      </c>
      <c r="E269" t="s">
        <v>5342</v>
      </c>
      <c r="F269" t="s">
        <v>227</v>
      </c>
      <c r="G269" t="s">
        <v>166</v>
      </c>
      <c r="H269" t="s">
        <v>259</v>
      </c>
      <c r="I269" t="s">
        <v>229</v>
      </c>
      <c r="J269" t="s">
        <v>240</v>
      </c>
      <c r="K269" t="s">
        <v>230</v>
      </c>
      <c r="L269" t="s">
        <v>5343</v>
      </c>
      <c r="M269" t="s">
        <v>5344</v>
      </c>
      <c r="N269" t="s">
        <v>5345</v>
      </c>
      <c r="O269" t="s">
        <v>712</v>
      </c>
      <c r="P269" t="s">
        <v>2269</v>
      </c>
      <c r="Q269" s="7" t="e" cm="1">
        <f t="array" ref="Q269">SUMPRODUCT(--ISNUMBER(FIND(#REF!, H269)),#REF!)</f>
        <v>#REF!</v>
      </c>
      <c r="R269" s="7" t="e">
        <f>VLOOKUP(P269,#REF!,2,FALSE)</f>
        <v>#REF!</v>
      </c>
      <c r="S269" s="8" t="e">
        <f t="shared" si="4"/>
        <v>#REF!</v>
      </c>
    </row>
    <row r="270" spans="1:19">
      <c r="A270">
        <v>45455.316245069444</v>
      </c>
      <c r="B270" t="s">
        <v>5346</v>
      </c>
      <c r="C270" t="s">
        <v>5347</v>
      </c>
      <c r="D270" t="s">
        <v>4262</v>
      </c>
      <c r="E270" t="s">
        <v>2114</v>
      </c>
      <c r="F270" t="s">
        <v>250</v>
      </c>
      <c r="G270" t="s">
        <v>168</v>
      </c>
      <c r="H270" t="s">
        <v>198</v>
      </c>
      <c r="I270" t="s">
        <v>260</v>
      </c>
      <c r="J270" t="s">
        <v>240</v>
      </c>
      <c r="K270" t="s">
        <v>230</v>
      </c>
      <c r="L270" t="s">
        <v>5348</v>
      </c>
      <c r="M270" t="s">
        <v>5349</v>
      </c>
      <c r="N270" t="s">
        <v>5350</v>
      </c>
      <c r="O270" t="s">
        <v>921</v>
      </c>
      <c r="P270" t="s">
        <v>6648</v>
      </c>
      <c r="Q270" s="7" t="e" cm="1">
        <f t="array" ref="Q270">SUMPRODUCT(--ISNUMBER(FIND(#REF!, H270)),#REF!)</f>
        <v>#REF!</v>
      </c>
      <c r="R270" s="7" t="e">
        <f>VLOOKUP(P270,#REF!,2,FALSE)</f>
        <v>#REF!</v>
      </c>
      <c r="S270" s="8" t="e">
        <f t="shared" si="4"/>
        <v>#REF!</v>
      </c>
    </row>
    <row r="271" spans="1:19">
      <c r="A271">
        <v>45455.386360486111</v>
      </c>
      <c r="B271" t="s">
        <v>5351</v>
      </c>
      <c r="C271" t="s">
        <v>5352</v>
      </c>
      <c r="D271" t="s">
        <v>5353</v>
      </c>
      <c r="E271" t="s">
        <v>2114</v>
      </c>
      <c r="F271" t="s">
        <v>227</v>
      </c>
      <c r="G271" t="s">
        <v>168</v>
      </c>
      <c r="H271" t="s">
        <v>239</v>
      </c>
      <c r="I271" t="s">
        <v>229</v>
      </c>
      <c r="J271" t="s">
        <v>229</v>
      </c>
      <c r="K271" t="s">
        <v>230</v>
      </c>
      <c r="L271" t="s">
        <v>5354</v>
      </c>
      <c r="M271" t="s">
        <v>5355</v>
      </c>
      <c r="N271" t="s">
        <v>5356</v>
      </c>
      <c r="O271" t="s">
        <v>5357</v>
      </c>
      <c r="P271" t="s">
        <v>6741</v>
      </c>
      <c r="Q271" s="7" t="e" cm="1">
        <f t="array" ref="Q271">SUMPRODUCT(--ISNUMBER(FIND(#REF!, H271)),#REF!)</f>
        <v>#REF!</v>
      </c>
      <c r="R271" s="7" t="e">
        <f>VLOOKUP(P271,#REF!,2,FALSE)</f>
        <v>#REF!</v>
      </c>
      <c r="S271" s="8" t="e">
        <f t="shared" si="4"/>
        <v>#REF!</v>
      </c>
    </row>
    <row r="272" spans="1:19">
      <c r="A272">
        <v>45455.615523622684</v>
      </c>
      <c r="B272" t="s">
        <v>5390</v>
      </c>
      <c r="C272" t="s">
        <v>5391</v>
      </c>
      <c r="D272" t="s">
        <v>5392</v>
      </c>
      <c r="E272" t="s">
        <v>5393</v>
      </c>
      <c r="F272" t="s">
        <v>250</v>
      </c>
      <c r="G272" t="s">
        <v>158</v>
      </c>
      <c r="H272" t="s">
        <v>198</v>
      </c>
      <c r="I272" t="s">
        <v>260</v>
      </c>
      <c r="J272" t="s">
        <v>229</v>
      </c>
      <c r="K272" t="s">
        <v>230</v>
      </c>
      <c r="L272" t="s">
        <v>5394</v>
      </c>
      <c r="M272" t="s">
        <v>5395</v>
      </c>
      <c r="N272" t="s">
        <v>5396</v>
      </c>
      <c r="O272" t="s">
        <v>5397</v>
      </c>
      <c r="P272" t="s">
        <v>6742</v>
      </c>
      <c r="Q272" s="7" t="e" cm="1">
        <f t="array" ref="Q272">SUMPRODUCT(--ISNUMBER(FIND(#REF!, H272)),#REF!)</f>
        <v>#REF!</v>
      </c>
      <c r="R272" s="7" t="e">
        <f>VLOOKUP(P272,#REF!,2,FALSE)</f>
        <v>#REF!</v>
      </c>
      <c r="S272" s="8" t="e">
        <f t="shared" si="4"/>
        <v>#REF!</v>
      </c>
    </row>
    <row r="273" spans="1:19">
      <c r="A273">
        <v>45455.627503784723</v>
      </c>
      <c r="B273" t="s">
        <v>5398</v>
      </c>
      <c r="C273" t="s">
        <v>5399</v>
      </c>
      <c r="D273" t="s">
        <v>5400</v>
      </c>
      <c r="E273" t="s">
        <v>854</v>
      </c>
      <c r="F273" t="s">
        <v>227</v>
      </c>
      <c r="G273" t="s">
        <v>42</v>
      </c>
      <c r="H273" t="s">
        <v>198</v>
      </c>
      <c r="I273" t="s">
        <v>260</v>
      </c>
      <c r="J273" t="s">
        <v>251</v>
      </c>
      <c r="K273" t="s">
        <v>230</v>
      </c>
      <c r="L273" t="s">
        <v>5401</v>
      </c>
      <c r="M273" t="s">
        <v>5402</v>
      </c>
      <c r="N273" t="s">
        <v>5403</v>
      </c>
      <c r="O273" t="s">
        <v>296</v>
      </c>
      <c r="P273" t="s">
        <v>3117</v>
      </c>
      <c r="Q273" s="7" t="e" cm="1">
        <f t="array" ref="Q273">SUMPRODUCT(--ISNUMBER(FIND(#REF!, H273)),#REF!)</f>
        <v>#REF!</v>
      </c>
      <c r="R273" s="7" t="e">
        <f>VLOOKUP(P273,#REF!,2,FALSE)</f>
        <v>#REF!</v>
      </c>
      <c r="S273" s="8" t="e">
        <f t="shared" si="4"/>
        <v>#REF!</v>
      </c>
    </row>
    <row r="274" spans="1:19">
      <c r="A274">
        <v>45455.687472812497</v>
      </c>
      <c r="B274" t="s">
        <v>432</v>
      </c>
      <c r="C274" t="s">
        <v>433</v>
      </c>
      <c r="D274" t="s">
        <v>434</v>
      </c>
      <c r="E274" t="s">
        <v>435</v>
      </c>
      <c r="F274" t="s">
        <v>227</v>
      </c>
      <c r="G274" t="s">
        <v>176</v>
      </c>
      <c r="H274" t="s">
        <v>259</v>
      </c>
      <c r="I274" t="s">
        <v>229</v>
      </c>
      <c r="J274" t="s">
        <v>240</v>
      </c>
      <c r="K274" t="s">
        <v>230</v>
      </c>
      <c r="L274" t="s">
        <v>436</v>
      </c>
      <c r="M274" t="s">
        <v>5404</v>
      </c>
      <c r="N274" t="s">
        <v>5405</v>
      </c>
      <c r="O274" t="s">
        <v>199</v>
      </c>
      <c r="P274" t="s">
        <v>2603</v>
      </c>
      <c r="Q274" s="7" t="e" cm="1">
        <f t="array" ref="Q274">SUMPRODUCT(--ISNUMBER(FIND(#REF!, H274)),#REF!)</f>
        <v>#REF!</v>
      </c>
      <c r="R274" s="7" t="e">
        <f>VLOOKUP(P274,#REF!,2,FALSE)</f>
        <v>#REF!</v>
      </c>
      <c r="S274" s="8" t="e">
        <f t="shared" si="4"/>
        <v>#REF!</v>
      </c>
    </row>
    <row r="275" spans="1:19">
      <c r="A275">
        <v>45456.484636967594</v>
      </c>
      <c r="B275" t="s">
        <v>5452</v>
      </c>
      <c r="C275" t="s">
        <v>5453</v>
      </c>
      <c r="D275" t="s">
        <v>5454</v>
      </c>
      <c r="E275" t="s">
        <v>5455</v>
      </c>
      <c r="F275" t="s">
        <v>250</v>
      </c>
      <c r="G275" t="s">
        <v>187</v>
      </c>
      <c r="H275" t="s">
        <v>495</v>
      </c>
      <c r="I275" t="s">
        <v>229</v>
      </c>
      <c r="J275" t="s">
        <v>251</v>
      </c>
      <c r="K275" t="s">
        <v>261</v>
      </c>
      <c r="L275" t="s">
        <v>5456</v>
      </c>
      <c r="M275" t="s">
        <v>5457</v>
      </c>
      <c r="N275" t="s">
        <v>5458</v>
      </c>
      <c r="O275" t="s">
        <v>296</v>
      </c>
      <c r="P275" t="s">
        <v>6691</v>
      </c>
      <c r="Q275" s="7" t="e" cm="1">
        <f t="array" ref="Q275">SUMPRODUCT(--ISNUMBER(FIND(#REF!, H275)),#REF!)</f>
        <v>#REF!</v>
      </c>
      <c r="R275" s="7" t="e">
        <f>VLOOKUP(P275,#REF!,2,FALSE)</f>
        <v>#REF!</v>
      </c>
      <c r="S275" s="8" t="e">
        <f t="shared" si="4"/>
        <v>#REF!</v>
      </c>
    </row>
    <row r="276" spans="1:19">
      <c r="A276">
        <v>45456.594109849539</v>
      </c>
      <c r="B276" t="s">
        <v>5466</v>
      </c>
      <c r="C276" t="s">
        <v>5467</v>
      </c>
      <c r="D276" t="s">
        <v>5468</v>
      </c>
      <c r="E276" t="s">
        <v>5469</v>
      </c>
      <c r="F276" t="s">
        <v>250</v>
      </c>
      <c r="G276" t="s">
        <v>42</v>
      </c>
      <c r="H276" t="s">
        <v>228</v>
      </c>
      <c r="I276" t="s">
        <v>240</v>
      </c>
      <c r="J276" t="s">
        <v>776</v>
      </c>
      <c r="K276" t="s">
        <v>230</v>
      </c>
      <c r="L276" t="s">
        <v>5470</v>
      </c>
      <c r="M276" t="s">
        <v>5471</v>
      </c>
      <c r="N276" t="s">
        <v>5472</v>
      </c>
      <c r="O276" t="s">
        <v>296</v>
      </c>
      <c r="P276" t="s">
        <v>3117</v>
      </c>
      <c r="Q276" s="7" t="e" cm="1">
        <f t="array" ref="Q276">SUMPRODUCT(--ISNUMBER(FIND(#REF!, H276)),#REF!)</f>
        <v>#REF!</v>
      </c>
      <c r="R276" s="7" t="e">
        <f>VLOOKUP(P276,#REF!,2,FALSE)</f>
        <v>#REF!</v>
      </c>
      <c r="S276" s="8" t="e">
        <f t="shared" si="4"/>
        <v>#REF!</v>
      </c>
    </row>
    <row r="277" spans="1:19">
      <c r="A277">
        <v>45456.601533587964</v>
      </c>
      <c r="B277" t="s">
        <v>5473</v>
      </c>
      <c r="C277" t="s">
        <v>5474</v>
      </c>
      <c r="D277" t="s">
        <v>5475</v>
      </c>
      <c r="E277" t="s">
        <v>5476</v>
      </c>
      <c r="F277" t="s">
        <v>250</v>
      </c>
      <c r="G277" t="s">
        <v>30</v>
      </c>
      <c r="H277" t="s">
        <v>2165</v>
      </c>
      <c r="I277" t="s">
        <v>260</v>
      </c>
      <c r="J277" t="s">
        <v>292</v>
      </c>
      <c r="K277" t="s">
        <v>261</v>
      </c>
      <c r="L277" t="s">
        <v>5477</v>
      </c>
      <c r="M277" t="s">
        <v>5478</v>
      </c>
      <c r="N277" t="s">
        <v>5479</v>
      </c>
      <c r="O277" t="s">
        <v>296</v>
      </c>
      <c r="P277" t="s">
        <v>3117</v>
      </c>
      <c r="Q277" s="7" t="e" cm="1">
        <f t="array" ref="Q277">SUMPRODUCT(--ISNUMBER(FIND(#REF!, H277)),#REF!)</f>
        <v>#REF!</v>
      </c>
      <c r="R277" s="7" t="e">
        <f>VLOOKUP(P277,#REF!,2,FALSE)</f>
        <v>#REF!</v>
      </c>
      <c r="S277" s="8" t="e">
        <f t="shared" si="4"/>
        <v>#REF!</v>
      </c>
    </row>
    <row r="278" spans="1:19">
      <c r="A278">
        <v>45456.679122106478</v>
      </c>
      <c r="B278" t="s">
        <v>5486</v>
      </c>
      <c r="C278" t="s">
        <v>5487</v>
      </c>
      <c r="D278" t="s">
        <v>5488</v>
      </c>
      <c r="E278" t="s">
        <v>5489</v>
      </c>
      <c r="F278" t="s">
        <v>250</v>
      </c>
      <c r="G278" t="s">
        <v>60</v>
      </c>
      <c r="H278" t="s">
        <v>825</v>
      </c>
      <c r="I278" t="s">
        <v>260</v>
      </c>
      <c r="J278" t="s">
        <v>292</v>
      </c>
      <c r="K278" t="s">
        <v>261</v>
      </c>
      <c r="L278" t="s">
        <v>5490</v>
      </c>
      <c r="M278" t="s">
        <v>5491</v>
      </c>
      <c r="N278" t="s">
        <v>5492</v>
      </c>
      <c r="O278" t="s">
        <v>296</v>
      </c>
      <c r="P278" t="s">
        <v>3117</v>
      </c>
      <c r="Q278" s="7" t="e" cm="1">
        <f t="array" ref="Q278">SUMPRODUCT(--ISNUMBER(FIND(#REF!, H278)),#REF!)</f>
        <v>#REF!</v>
      </c>
      <c r="R278" s="7" t="e">
        <f>VLOOKUP(P278,#REF!,2,FALSE)</f>
        <v>#REF!</v>
      </c>
      <c r="S278" s="8" t="e">
        <f t="shared" si="4"/>
        <v>#REF!</v>
      </c>
    </row>
    <row r="279" spans="1:19">
      <c r="A279">
        <v>45456.685371655098</v>
      </c>
      <c r="B279" t="s">
        <v>5493</v>
      </c>
      <c r="C279" t="s">
        <v>5494</v>
      </c>
      <c r="D279" t="s">
        <v>5495</v>
      </c>
      <c r="E279" t="s">
        <v>5496</v>
      </c>
      <c r="F279" t="s">
        <v>250</v>
      </c>
      <c r="G279" t="s">
        <v>60</v>
      </c>
      <c r="H279" t="s">
        <v>228</v>
      </c>
      <c r="I279" t="s">
        <v>260</v>
      </c>
      <c r="J279" t="s">
        <v>229</v>
      </c>
      <c r="K279" t="s">
        <v>230</v>
      </c>
      <c r="L279" t="s">
        <v>5497</v>
      </c>
      <c r="M279" t="s">
        <v>5498</v>
      </c>
      <c r="N279" t="s">
        <v>5499</v>
      </c>
      <c r="O279" t="s">
        <v>240</v>
      </c>
      <c r="P279" t="s">
        <v>6743</v>
      </c>
      <c r="Q279" s="7" t="e" cm="1">
        <f t="array" ref="Q279">SUMPRODUCT(--ISNUMBER(FIND(#REF!, H279)),#REF!)</f>
        <v>#REF!</v>
      </c>
      <c r="R279" s="7" t="e">
        <f>VLOOKUP(P279,#REF!,2,FALSE)</f>
        <v>#REF!</v>
      </c>
      <c r="S279" s="8" t="e">
        <f t="shared" si="4"/>
        <v>#REF!</v>
      </c>
    </row>
    <row r="280" spans="1:19">
      <c r="A280">
        <v>45456.856849456017</v>
      </c>
      <c r="B280" t="s">
        <v>5506</v>
      </c>
      <c r="C280" t="s">
        <v>5507</v>
      </c>
      <c r="D280" t="s">
        <v>5508</v>
      </c>
      <c r="E280" t="s">
        <v>5509</v>
      </c>
      <c r="F280" t="s">
        <v>227</v>
      </c>
      <c r="G280" t="s">
        <v>72</v>
      </c>
      <c r="H280" t="s">
        <v>228</v>
      </c>
      <c r="I280" t="s">
        <v>240</v>
      </c>
      <c r="J280" t="s">
        <v>229</v>
      </c>
      <c r="K280" t="s">
        <v>261</v>
      </c>
      <c r="L280" t="s">
        <v>5510</v>
      </c>
      <c r="M280" t="s">
        <v>5511</v>
      </c>
      <c r="N280" t="s">
        <v>5512</v>
      </c>
      <c r="O280" t="s">
        <v>5513</v>
      </c>
      <c r="P280" t="s">
        <v>6744</v>
      </c>
      <c r="Q280" s="7" t="e" cm="1">
        <f t="array" ref="Q280">SUMPRODUCT(--ISNUMBER(FIND(#REF!, H280)),#REF!)</f>
        <v>#REF!</v>
      </c>
      <c r="R280" s="7" t="e">
        <f>VLOOKUP(P280,#REF!,2,FALSE)</f>
        <v>#REF!</v>
      </c>
      <c r="S280" s="8" t="e">
        <f t="shared" si="4"/>
        <v>#REF!</v>
      </c>
    </row>
    <row r="281" spans="1:19">
      <c r="A281">
        <v>45457.09231655093</v>
      </c>
      <c r="B281" t="s">
        <v>5520</v>
      </c>
      <c r="C281" t="s">
        <v>5521</v>
      </c>
      <c r="D281" t="s">
        <v>5522</v>
      </c>
      <c r="E281" t="s">
        <v>3451</v>
      </c>
      <c r="F281" t="s">
        <v>227</v>
      </c>
      <c r="G281" t="s">
        <v>42</v>
      </c>
      <c r="H281" t="s">
        <v>239</v>
      </c>
      <c r="I281" t="s">
        <v>240</v>
      </c>
      <c r="J281" t="s">
        <v>561</v>
      </c>
      <c r="K281" t="s">
        <v>261</v>
      </c>
      <c r="L281" t="s">
        <v>5523</v>
      </c>
      <c r="M281" t="s">
        <v>5524</v>
      </c>
      <c r="N281" t="s">
        <v>5525</v>
      </c>
      <c r="O281" t="s">
        <v>5526</v>
      </c>
      <c r="P281" t="s">
        <v>6745</v>
      </c>
      <c r="Q281" s="7" t="e" cm="1">
        <f t="array" ref="Q281">SUMPRODUCT(--ISNUMBER(FIND(#REF!, H281)),#REF!)</f>
        <v>#REF!</v>
      </c>
      <c r="R281" s="7" t="e">
        <f>VLOOKUP(P281,#REF!,2,FALSE)</f>
        <v>#REF!</v>
      </c>
      <c r="S281" s="8" t="e">
        <f t="shared" si="4"/>
        <v>#REF!</v>
      </c>
    </row>
    <row r="282" spans="1:19">
      <c r="A282">
        <v>45457.133049027776</v>
      </c>
      <c r="B282" t="s">
        <v>5533</v>
      </c>
      <c r="C282" t="s">
        <v>5534</v>
      </c>
      <c r="D282" t="s">
        <v>5535</v>
      </c>
      <c r="E282" t="s">
        <v>5536</v>
      </c>
      <c r="F282" t="s">
        <v>227</v>
      </c>
      <c r="G282" t="s">
        <v>18</v>
      </c>
      <c r="H282" t="s">
        <v>239</v>
      </c>
      <c r="I282" t="s">
        <v>229</v>
      </c>
      <c r="J282" t="s">
        <v>229</v>
      </c>
      <c r="K282" t="s">
        <v>230</v>
      </c>
      <c r="L282">
        <v>3500</v>
      </c>
      <c r="M282" t="s">
        <v>5537</v>
      </c>
      <c r="N282" t="s">
        <v>5538</v>
      </c>
      <c r="O282" t="s">
        <v>296</v>
      </c>
      <c r="P282" t="s">
        <v>3117</v>
      </c>
      <c r="Q282" s="7" t="e" cm="1">
        <f t="array" ref="Q282">SUMPRODUCT(--ISNUMBER(FIND(#REF!, H282)),#REF!)</f>
        <v>#REF!</v>
      </c>
      <c r="R282" s="7" t="e">
        <f>VLOOKUP(P282,#REF!,2,FALSE)</f>
        <v>#REF!</v>
      </c>
      <c r="S282" s="8" t="e">
        <f t="shared" si="4"/>
        <v>#REF!</v>
      </c>
    </row>
    <row r="283" spans="1:19">
      <c r="A283">
        <v>45457.423339930552</v>
      </c>
      <c r="B283" t="s">
        <v>5545</v>
      </c>
      <c r="C283" t="s">
        <v>5546</v>
      </c>
      <c r="D283" t="s">
        <v>5547</v>
      </c>
      <c r="E283" t="s">
        <v>5548</v>
      </c>
      <c r="F283" t="s">
        <v>227</v>
      </c>
      <c r="G283" t="s">
        <v>824</v>
      </c>
      <c r="H283" t="s">
        <v>228</v>
      </c>
      <c r="I283" t="s">
        <v>240</v>
      </c>
      <c r="J283" t="s">
        <v>260</v>
      </c>
      <c r="K283" t="s">
        <v>261</v>
      </c>
      <c r="L283" t="s">
        <v>5549</v>
      </c>
      <c r="M283" t="s">
        <v>5550</v>
      </c>
      <c r="N283" t="s">
        <v>5551</v>
      </c>
      <c r="O283" t="s">
        <v>5552</v>
      </c>
      <c r="P283" t="s">
        <v>3117</v>
      </c>
      <c r="Q283" s="7" t="e" cm="1">
        <f t="array" ref="Q283">SUMPRODUCT(--ISNUMBER(FIND(#REF!, H283)),#REF!)</f>
        <v>#REF!</v>
      </c>
      <c r="R283" s="7" t="e">
        <f>VLOOKUP(P283,#REF!,2,FALSE)</f>
        <v>#REF!</v>
      </c>
      <c r="S283" s="8" t="e">
        <f t="shared" si="4"/>
        <v>#REF!</v>
      </c>
    </row>
    <row r="284" spans="1:19">
      <c r="A284">
        <v>45457.531066898147</v>
      </c>
      <c r="B284" t="s">
        <v>5553</v>
      </c>
      <c r="C284" t="s">
        <v>5554</v>
      </c>
      <c r="D284" t="s">
        <v>5555</v>
      </c>
      <c r="E284" t="s">
        <v>3987</v>
      </c>
      <c r="F284" t="s">
        <v>227</v>
      </c>
      <c r="G284" t="s">
        <v>824</v>
      </c>
      <c r="H284" t="s">
        <v>1781</v>
      </c>
      <c r="I284" t="s">
        <v>240</v>
      </c>
      <c r="J284" t="s">
        <v>251</v>
      </c>
      <c r="K284" t="s">
        <v>261</v>
      </c>
      <c r="L284" t="s">
        <v>5556</v>
      </c>
      <c r="M284" t="s">
        <v>5557</v>
      </c>
      <c r="N284" t="s">
        <v>5558</v>
      </c>
      <c r="O284" t="s">
        <v>296</v>
      </c>
      <c r="P284" t="s">
        <v>3117</v>
      </c>
      <c r="Q284" s="7" t="e" cm="1">
        <f t="array" ref="Q284">SUMPRODUCT(--ISNUMBER(FIND(#REF!, H284)),#REF!)</f>
        <v>#REF!</v>
      </c>
      <c r="R284" s="7" t="e">
        <f>VLOOKUP(P284,#REF!,2,FALSE)</f>
        <v>#REF!</v>
      </c>
      <c r="S284" s="8" t="e">
        <f t="shared" si="4"/>
        <v>#REF!</v>
      </c>
    </row>
    <row r="285" spans="1:19">
      <c r="A285">
        <v>45457.638177627319</v>
      </c>
      <c r="B285" t="s">
        <v>5559</v>
      </c>
      <c r="C285" t="s">
        <v>5560</v>
      </c>
      <c r="D285" t="s">
        <v>5561</v>
      </c>
      <c r="E285" t="s">
        <v>5562</v>
      </c>
      <c r="F285" t="s">
        <v>227</v>
      </c>
      <c r="G285" t="s">
        <v>121</v>
      </c>
      <c r="H285" t="s">
        <v>519</v>
      </c>
      <c r="I285" t="s">
        <v>240</v>
      </c>
      <c r="J285" t="s">
        <v>292</v>
      </c>
      <c r="K285" t="s">
        <v>230</v>
      </c>
      <c r="L285" t="s">
        <v>5563</v>
      </c>
      <c r="M285" t="s">
        <v>5564</v>
      </c>
      <c r="N285" t="s">
        <v>5565</v>
      </c>
      <c r="O285" t="s">
        <v>296</v>
      </c>
      <c r="P285" t="s">
        <v>3117</v>
      </c>
      <c r="Q285" s="7" t="e" cm="1">
        <f t="array" ref="Q285">SUMPRODUCT(--ISNUMBER(FIND(#REF!, H285)),#REF!)</f>
        <v>#REF!</v>
      </c>
      <c r="R285" s="7" t="e">
        <f>VLOOKUP(P285,#REF!,2,FALSE)</f>
        <v>#REF!</v>
      </c>
      <c r="S285" s="8" t="e">
        <f t="shared" si="4"/>
        <v>#REF!</v>
      </c>
    </row>
    <row r="286" spans="1:19">
      <c r="A286">
        <v>45458.080913611113</v>
      </c>
      <c r="B286" t="s">
        <v>5566</v>
      </c>
      <c r="C286" t="s">
        <v>5567</v>
      </c>
      <c r="D286" t="s">
        <v>5568</v>
      </c>
      <c r="E286" t="s">
        <v>2795</v>
      </c>
      <c r="F286" t="s">
        <v>227</v>
      </c>
      <c r="G286" t="s">
        <v>18</v>
      </c>
      <c r="H286" t="s">
        <v>495</v>
      </c>
      <c r="I286" t="s">
        <v>260</v>
      </c>
      <c r="J286" t="s">
        <v>229</v>
      </c>
      <c r="K286" t="s">
        <v>230</v>
      </c>
      <c r="L286" t="s">
        <v>5569</v>
      </c>
      <c r="M286" t="s">
        <v>5570</v>
      </c>
      <c r="N286" t="s">
        <v>5571</v>
      </c>
      <c r="O286" t="s">
        <v>5572</v>
      </c>
      <c r="P286" t="s">
        <v>6746</v>
      </c>
      <c r="Q286" s="7" t="e" cm="1">
        <f t="array" ref="Q286">SUMPRODUCT(--ISNUMBER(FIND(#REF!, H286)),#REF!)</f>
        <v>#REF!</v>
      </c>
      <c r="R286" s="7" t="e">
        <f>VLOOKUP(P286,#REF!,2,FALSE)</f>
        <v>#REF!</v>
      </c>
      <c r="S286" s="8" t="e">
        <f t="shared" si="4"/>
        <v>#REF!</v>
      </c>
    </row>
    <row r="287" spans="1:19">
      <c r="A287">
        <v>45458.127187881946</v>
      </c>
      <c r="B287" t="s">
        <v>5580</v>
      </c>
      <c r="C287" t="s">
        <v>5581</v>
      </c>
      <c r="D287" t="s">
        <v>5582</v>
      </c>
      <c r="E287" t="s">
        <v>1716</v>
      </c>
      <c r="F287" t="s">
        <v>227</v>
      </c>
      <c r="G287" t="s">
        <v>824</v>
      </c>
      <c r="H287" t="s">
        <v>228</v>
      </c>
      <c r="I287" t="s">
        <v>229</v>
      </c>
      <c r="J287" t="s">
        <v>229</v>
      </c>
      <c r="K287" t="s">
        <v>261</v>
      </c>
      <c r="L287" t="s">
        <v>5583</v>
      </c>
      <c r="M287" t="s">
        <v>5584</v>
      </c>
      <c r="N287" t="s">
        <v>5585</v>
      </c>
      <c r="O287" t="s">
        <v>5586</v>
      </c>
      <c r="P287" t="s">
        <v>6747</v>
      </c>
      <c r="Q287" s="7" t="e" cm="1">
        <f t="array" ref="Q287">SUMPRODUCT(--ISNUMBER(FIND(#REF!, H287)),#REF!)</f>
        <v>#REF!</v>
      </c>
      <c r="R287" s="7" t="e">
        <f>VLOOKUP(P287,#REF!,2,FALSE)</f>
        <v>#REF!</v>
      </c>
      <c r="S287" s="8" t="e">
        <f t="shared" si="4"/>
        <v>#REF!</v>
      </c>
    </row>
    <row r="288" spans="1:19">
      <c r="A288">
        <v>45458.411765925921</v>
      </c>
      <c r="B288" t="s">
        <v>5587</v>
      </c>
      <c r="C288" t="s">
        <v>5588</v>
      </c>
      <c r="D288" t="s">
        <v>4506</v>
      </c>
      <c r="E288" t="s">
        <v>5589</v>
      </c>
      <c r="F288" t="s">
        <v>227</v>
      </c>
      <c r="G288" t="s">
        <v>166</v>
      </c>
      <c r="H288" t="s">
        <v>259</v>
      </c>
      <c r="I288" t="s">
        <v>292</v>
      </c>
      <c r="J288" t="s">
        <v>240</v>
      </c>
      <c r="K288" t="s">
        <v>230</v>
      </c>
      <c r="L288" t="s">
        <v>5590</v>
      </c>
      <c r="M288" t="s">
        <v>5591</v>
      </c>
      <c r="N288" t="s">
        <v>5592</v>
      </c>
      <c r="O288" t="s">
        <v>712</v>
      </c>
      <c r="P288" t="s">
        <v>2269</v>
      </c>
      <c r="Q288" s="7" t="e" cm="1">
        <f t="array" ref="Q288">SUMPRODUCT(--ISNUMBER(FIND(#REF!, H288)),#REF!)</f>
        <v>#REF!</v>
      </c>
      <c r="R288" s="7" t="e">
        <f>VLOOKUP(P288,#REF!,2,FALSE)</f>
        <v>#REF!</v>
      </c>
      <c r="S288" s="8" t="e">
        <f t="shared" si="4"/>
        <v>#REF!</v>
      </c>
    </row>
    <row r="289" spans="1:19">
      <c r="A289">
        <v>45458.503499687504</v>
      </c>
      <c r="B289" t="s">
        <v>5598</v>
      </c>
      <c r="C289" t="s">
        <v>5599</v>
      </c>
      <c r="D289" t="s">
        <v>5600</v>
      </c>
      <c r="E289" t="s">
        <v>5601</v>
      </c>
      <c r="F289" t="s">
        <v>227</v>
      </c>
      <c r="G289" t="s">
        <v>824</v>
      </c>
      <c r="H289" t="s">
        <v>450</v>
      </c>
      <c r="I289" t="s">
        <v>229</v>
      </c>
      <c r="J289" t="s">
        <v>260</v>
      </c>
      <c r="K289" t="s">
        <v>261</v>
      </c>
      <c r="L289">
        <v>100</v>
      </c>
      <c r="M289" t="s">
        <v>5602</v>
      </c>
      <c r="N289" t="s">
        <v>5603</v>
      </c>
      <c r="O289" t="s">
        <v>296</v>
      </c>
      <c r="P289" t="s">
        <v>3117</v>
      </c>
      <c r="Q289" s="7" t="e" cm="1">
        <f t="array" ref="Q289">SUMPRODUCT(--ISNUMBER(FIND(#REF!, H289)),#REF!)</f>
        <v>#REF!</v>
      </c>
      <c r="R289" s="7" t="e">
        <f>VLOOKUP(P289,#REF!,2,FALSE)</f>
        <v>#REF!</v>
      </c>
      <c r="S289" s="8" t="e">
        <f t="shared" si="4"/>
        <v>#REF!</v>
      </c>
    </row>
    <row r="290" spans="1:19">
      <c r="A290">
        <v>45458.530169675927</v>
      </c>
      <c r="B290" t="s">
        <v>5615</v>
      </c>
      <c r="C290" t="s">
        <v>5616</v>
      </c>
      <c r="D290" t="s">
        <v>5617</v>
      </c>
      <c r="E290" t="s">
        <v>5618</v>
      </c>
      <c r="F290" t="s">
        <v>250</v>
      </c>
      <c r="G290" t="s">
        <v>172</v>
      </c>
      <c r="H290" t="s">
        <v>1562</v>
      </c>
      <c r="I290" t="s">
        <v>292</v>
      </c>
      <c r="J290" t="s">
        <v>229</v>
      </c>
      <c r="K290" t="s">
        <v>230</v>
      </c>
      <c r="L290" t="s">
        <v>5619</v>
      </c>
      <c r="M290" t="s">
        <v>5620</v>
      </c>
      <c r="N290" t="s">
        <v>5621</v>
      </c>
      <c r="O290" t="s">
        <v>199</v>
      </c>
      <c r="P290" t="s">
        <v>6748</v>
      </c>
      <c r="Q290" s="7" t="e" cm="1">
        <f t="array" ref="Q290">SUMPRODUCT(--ISNUMBER(FIND(#REF!, H290)),#REF!)</f>
        <v>#REF!</v>
      </c>
      <c r="R290" s="7" t="e">
        <f>VLOOKUP(P290,#REF!,2,FALSE)</f>
        <v>#REF!</v>
      </c>
      <c r="S290" s="8" t="e">
        <f t="shared" si="4"/>
        <v>#REF!</v>
      </c>
    </row>
    <row r="291" spans="1:19">
      <c r="A291">
        <v>45458.611973506944</v>
      </c>
      <c r="B291" t="s">
        <v>5629</v>
      </c>
      <c r="C291" t="s">
        <v>5630</v>
      </c>
      <c r="D291" t="s">
        <v>5631</v>
      </c>
      <c r="E291" t="s">
        <v>5632</v>
      </c>
      <c r="F291" t="s">
        <v>227</v>
      </c>
      <c r="G291" t="s">
        <v>18</v>
      </c>
      <c r="H291" t="s">
        <v>495</v>
      </c>
      <c r="I291" t="s">
        <v>292</v>
      </c>
      <c r="J291" t="s">
        <v>292</v>
      </c>
      <c r="K291" t="s">
        <v>261</v>
      </c>
      <c r="L291" t="s">
        <v>5633</v>
      </c>
      <c r="M291" t="s">
        <v>5634</v>
      </c>
      <c r="N291" t="s">
        <v>5635</v>
      </c>
      <c r="O291" t="s">
        <v>5636</v>
      </c>
      <c r="P291" t="s">
        <v>6749</v>
      </c>
      <c r="Q291" s="7" t="e" cm="1">
        <f t="array" ref="Q291">SUMPRODUCT(--ISNUMBER(FIND(#REF!, H291)),#REF!)</f>
        <v>#REF!</v>
      </c>
      <c r="R291" s="7" t="e">
        <f>VLOOKUP(P291,#REF!,2,FALSE)</f>
        <v>#VALUE!</v>
      </c>
      <c r="S291" s="8" t="e">
        <f t="shared" si="4"/>
        <v>#REF!</v>
      </c>
    </row>
    <row r="292" spans="1:19">
      <c r="A292">
        <v>45458.879049537034</v>
      </c>
      <c r="B292" t="s">
        <v>5654</v>
      </c>
      <c r="C292" t="s">
        <v>5655</v>
      </c>
      <c r="D292" t="s">
        <v>5656</v>
      </c>
      <c r="E292" t="s">
        <v>5657</v>
      </c>
      <c r="F292" t="s">
        <v>227</v>
      </c>
      <c r="G292" t="s">
        <v>42</v>
      </c>
      <c r="H292" t="s">
        <v>495</v>
      </c>
      <c r="I292" t="s">
        <v>229</v>
      </c>
      <c r="J292" t="s">
        <v>251</v>
      </c>
      <c r="K292" t="s">
        <v>261</v>
      </c>
      <c r="L292" t="s">
        <v>5658</v>
      </c>
      <c r="M292" t="s">
        <v>5659</v>
      </c>
      <c r="N292" t="s">
        <v>5660</v>
      </c>
      <c r="O292" t="s">
        <v>5661</v>
      </c>
      <c r="P292" t="s">
        <v>6750</v>
      </c>
      <c r="Q292" s="7" t="e" cm="1">
        <f t="array" ref="Q292">SUMPRODUCT(--ISNUMBER(FIND(#REF!, H292)),#REF!)</f>
        <v>#REF!</v>
      </c>
      <c r="R292" s="7" t="e">
        <f>VLOOKUP(P292,#REF!,2,FALSE)</f>
        <v>#REF!</v>
      </c>
      <c r="S292" s="8" t="e">
        <f t="shared" si="4"/>
        <v>#REF!</v>
      </c>
    </row>
    <row r="293" spans="1:19">
      <c r="A293">
        <v>45458.992209467593</v>
      </c>
      <c r="B293" t="s">
        <v>5669</v>
      </c>
      <c r="C293" t="s">
        <v>5670</v>
      </c>
      <c r="D293" t="s">
        <v>5671</v>
      </c>
      <c r="E293" t="s">
        <v>5672</v>
      </c>
      <c r="F293" t="s">
        <v>250</v>
      </c>
      <c r="G293" t="s">
        <v>172</v>
      </c>
      <c r="H293" t="s">
        <v>825</v>
      </c>
      <c r="I293" t="s">
        <v>240</v>
      </c>
      <c r="J293" t="s">
        <v>561</v>
      </c>
      <c r="K293" t="s">
        <v>261</v>
      </c>
      <c r="L293" t="s">
        <v>5673</v>
      </c>
      <c r="M293" t="s">
        <v>5674</v>
      </c>
      <c r="N293" t="s">
        <v>5675</v>
      </c>
      <c r="O293" t="s">
        <v>296</v>
      </c>
      <c r="P293" t="s">
        <v>3117</v>
      </c>
      <c r="Q293" s="7" t="e" cm="1">
        <f t="array" ref="Q293">SUMPRODUCT(--ISNUMBER(FIND(#REF!, H293)),#REF!)</f>
        <v>#REF!</v>
      </c>
      <c r="R293" s="7" t="e">
        <f>VLOOKUP(P293,#REF!,2,FALSE)</f>
        <v>#REF!</v>
      </c>
      <c r="S293" s="8" t="e">
        <f t="shared" si="4"/>
        <v>#REF!</v>
      </c>
    </row>
    <row r="294" spans="1:19">
      <c r="A294">
        <v>45459.040119560188</v>
      </c>
      <c r="B294" t="s">
        <v>5676</v>
      </c>
      <c r="C294" t="s">
        <v>5677</v>
      </c>
      <c r="D294" t="s">
        <v>5678</v>
      </c>
      <c r="E294" t="s">
        <v>5679</v>
      </c>
      <c r="F294" t="s">
        <v>227</v>
      </c>
      <c r="G294" t="s">
        <v>824</v>
      </c>
      <c r="H294" t="s">
        <v>228</v>
      </c>
      <c r="I294" t="s">
        <v>260</v>
      </c>
      <c r="J294" t="s">
        <v>292</v>
      </c>
      <c r="K294" t="s">
        <v>367</v>
      </c>
      <c r="L294" t="s">
        <v>5680</v>
      </c>
      <c r="M294" t="s">
        <v>5681</v>
      </c>
      <c r="N294" t="s">
        <v>5682</v>
      </c>
      <c r="O294" t="s">
        <v>296</v>
      </c>
      <c r="P294" t="s">
        <v>3117</v>
      </c>
      <c r="Q294" s="7" t="e" cm="1">
        <f t="array" ref="Q294">SUMPRODUCT(--ISNUMBER(FIND(#REF!, H294)),#REF!)</f>
        <v>#REF!</v>
      </c>
      <c r="R294" s="7" t="e">
        <f>VLOOKUP(P294,#REF!,2,FALSE)</f>
        <v>#REF!</v>
      </c>
      <c r="S294" s="8" t="e">
        <f t="shared" si="4"/>
        <v>#REF!</v>
      </c>
    </row>
    <row r="295" spans="1:19">
      <c r="A295">
        <v>45459.047752083337</v>
      </c>
      <c r="B295" t="s">
        <v>5683</v>
      </c>
      <c r="C295" t="s">
        <v>5684</v>
      </c>
      <c r="D295" t="s">
        <v>5685</v>
      </c>
      <c r="E295" t="s">
        <v>5686</v>
      </c>
      <c r="F295" t="s">
        <v>250</v>
      </c>
      <c r="G295" t="s">
        <v>187</v>
      </c>
      <c r="H295" t="s">
        <v>228</v>
      </c>
      <c r="I295" t="s">
        <v>1964</v>
      </c>
      <c r="J295" t="s">
        <v>229</v>
      </c>
      <c r="K295" t="s">
        <v>230</v>
      </c>
      <c r="L295">
        <v>1000000</v>
      </c>
      <c r="M295" t="s">
        <v>5687</v>
      </c>
      <c r="N295" t="s">
        <v>5688</v>
      </c>
      <c r="O295" t="s">
        <v>2758</v>
      </c>
      <c r="P295" t="s">
        <v>6640</v>
      </c>
      <c r="Q295" s="7" t="e" cm="1">
        <f t="array" ref="Q295">SUMPRODUCT(--ISNUMBER(FIND(#REF!, H295)),#REF!)</f>
        <v>#REF!</v>
      </c>
      <c r="R295" s="7" t="e">
        <f>VLOOKUP(P295,#REF!,2,FALSE)</f>
        <v>#REF!</v>
      </c>
      <c r="S295" s="8" t="e">
        <f t="shared" si="4"/>
        <v>#REF!</v>
      </c>
    </row>
    <row r="296" spans="1:19">
      <c r="A296">
        <v>45459.8641847338</v>
      </c>
      <c r="B296" t="s">
        <v>5702</v>
      </c>
      <c r="C296" t="s">
        <v>5703</v>
      </c>
      <c r="D296" t="s">
        <v>5704</v>
      </c>
      <c r="E296" t="s">
        <v>5705</v>
      </c>
      <c r="F296" t="s">
        <v>250</v>
      </c>
      <c r="G296" t="s">
        <v>72</v>
      </c>
      <c r="H296" t="s">
        <v>198</v>
      </c>
      <c r="I296" t="s">
        <v>229</v>
      </c>
      <c r="J296" t="s">
        <v>260</v>
      </c>
      <c r="K296" t="s">
        <v>261</v>
      </c>
      <c r="L296" t="s">
        <v>2548</v>
      </c>
      <c r="M296" t="s">
        <v>5706</v>
      </c>
      <c r="N296" t="s">
        <v>5707</v>
      </c>
      <c r="O296" t="s">
        <v>5708</v>
      </c>
      <c r="P296" t="s">
        <v>3117</v>
      </c>
      <c r="Q296" s="7" t="e" cm="1">
        <f t="array" ref="Q296">SUMPRODUCT(--ISNUMBER(FIND(#REF!, H296)),#REF!)</f>
        <v>#REF!</v>
      </c>
      <c r="R296" s="7" t="e">
        <f>VLOOKUP(P296,#REF!,2,FALSE)</f>
        <v>#REF!</v>
      </c>
      <c r="S296" s="8" t="e">
        <f t="shared" si="4"/>
        <v>#REF!</v>
      </c>
    </row>
    <row r="297" spans="1:19">
      <c r="A297">
        <v>45460.897425810181</v>
      </c>
      <c r="B297" t="s">
        <v>5774</v>
      </c>
      <c r="C297" t="s">
        <v>5775</v>
      </c>
      <c r="D297" t="s">
        <v>5776</v>
      </c>
      <c r="E297" t="s">
        <v>5777</v>
      </c>
      <c r="F297" t="s">
        <v>227</v>
      </c>
      <c r="G297" t="s">
        <v>42</v>
      </c>
      <c r="H297" t="s">
        <v>228</v>
      </c>
      <c r="I297" t="s">
        <v>229</v>
      </c>
      <c r="J297" t="s">
        <v>260</v>
      </c>
      <c r="K297" t="s">
        <v>230</v>
      </c>
      <c r="L297" t="s">
        <v>5778</v>
      </c>
      <c r="M297" t="s">
        <v>5779</v>
      </c>
      <c r="N297" t="s">
        <v>5780</v>
      </c>
      <c r="O297" t="s">
        <v>240</v>
      </c>
      <c r="P297" t="s">
        <v>2269</v>
      </c>
      <c r="Q297" s="7" t="e" cm="1">
        <f t="array" ref="Q297">SUMPRODUCT(--ISNUMBER(FIND(#REF!, H297)),#REF!)</f>
        <v>#REF!</v>
      </c>
      <c r="R297" s="7" t="e">
        <f>VLOOKUP(P297,#REF!,2,FALSE)</f>
        <v>#REF!</v>
      </c>
      <c r="S297" s="8" t="e">
        <f t="shared" si="4"/>
        <v>#REF!</v>
      </c>
    </row>
    <row r="298" spans="1:19">
      <c r="A298">
        <v>45461.30669474537</v>
      </c>
      <c r="B298" t="s">
        <v>5781</v>
      </c>
      <c r="C298" t="s">
        <v>5782</v>
      </c>
      <c r="D298" t="s">
        <v>5783</v>
      </c>
      <c r="E298" t="s">
        <v>5784</v>
      </c>
      <c r="F298" t="s">
        <v>227</v>
      </c>
      <c r="G298" t="s">
        <v>187</v>
      </c>
      <c r="H298" t="s">
        <v>450</v>
      </c>
      <c r="I298" t="s">
        <v>229</v>
      </c>
      <c r="J298" t="s">
        <v>260</v>
      </c>
      <c r="K298" t="s">
        <v>261</v>
      </c>
      <c r="L298" t="s">
        <v>5785</v>
      </c>
      <c r="M298" t="s">
        <v>5786</v>
      </c>
      <c r="N298" t="s">
        <v>5787</v>
      </c>
      <c r="O298" t="s">
        <v>5788</v>
      </c>
      <c r="P298" t="s">
        <v>6751</v>
      </c>
      <c r="Q298" s="7" t="e" cm="1">
        <f t="array" ref="Q298">SUMPRODUCT(--ISNUMBER(FIND(#REF!, H298)),#REF!)</f>
        <v>#REF!</v>
      </c>
      <c r="R298" s="7" t="e">
        <f>VLOOKUP(P298,#REF!,2,FALSE)</f>
        <v>#REF!</v>
      </c>
      <c r="S298" s="8" t="e">
        <f t="shared" si="4"/>
        <v>#REF!</v>
      </c>
    </row>
    <row r="299" spans="1:19">
      <c r="A299">
        <v>45461.398438229167</v>
      </c>
      <c r="B299" t="s">
        <v>5796</v>
      </c>
      <c r="C299" t="s">
        <v>5797</v>
      </c>
      <c r="D299" t="s">
        <v>5798</v>
      </c>
      <c r="E299" t="s">
        <v>5799</v>
      </c>
      <c r="F299" t="s">
        <v>227</v>
      </c>
      <c r="G299" t="s">
        <v>187</v>
      </c>
      <c r="H299" t="s">
        <v>198</v>
      </c>
      <c r="I299" t="s">
        <v>260</v>
      </c>
      <c r="J299" t="s">
        <v>251</v>
      </c>
      <c r="K299" t="s">
        <v>230</v>
      </c>
      <c r="L299" t="s">
        <v>5800</v>
      </c>
      <c r="M299" t="s">
        <v>5801</v>
      </c>
      <c r="N299" t="s">
        <v>5802</v>
      </c>
      <c r="O299" t="s">
        <v>296</v>
      </c>
      <c r="P299" t="s">
        <v>3117</v>
      </c>
      <c r="Q299" s="7" t="e" cm="1">
        <f t="array" ref="Q299">SUMPRODUCT(--ISNUMBER(FIND(#REF!, H299)),#REF!)</f>
        <v>#REF!</v>
      </c>
      <c r="R299" s="7" t="e">
        <f>VLOOKUP(P299,#REF!,2,FALSE)</f>
        <v>#REF!</v>
      </c>
      <c r="S299" s="8" t="e">
        <f t="shared" si="4"/>
        <v>#REF!</v>
      </c>
    </row>
    <row r="300" spans="1:19">
      <c r="A300">
        <v>45461.609006307874</v>
      </c>
      <c r="B300" t="s">
        <v>5823</v>
      </c>
      <c r="C300" t="s">
        <v>5824</v>
      </c>
      <c r="D300" t="s">
        <v>5825</v>
      </c>
      <c r="E300" t="s">
        <v>5826</v>
      </c>
      <c r="F300" t="s">
        <v>227</v>
      </c>
      <c r="G300" t="s">
        <v>72</v>
      </c>
      <c r="H300" t="s">
        <v>350</v>
      </c>
      <c r="I300" t="s">
        <v>260</v>
      </c>
      <c r="J300" t="s">
        <v>251</v>
      </c>
      <c r="K300" t="s">
        <v>261</v>
      </c>
      <c r="L300" t="s">
        <v>5827</v>
      </c>
      <c r="M300" t="s">
        <v>5828</v>
      </c>
      <c r="N300" t="s">
        <v>5829</v>
      </c>
      <c r="O300" t="s">
        <v>5830</v>
      </c>
      <c r="P300" t="s">
        <v>6752</v>
      </c>
      <c r="Q300" s="7" t="e" cm="1">
        <f t="array" ref="Q300">SUMPRODUCT(--ISNUMBER(FIND(#REF!, H300)),#REF!)</f>
        <v>#REF!</v>
      </c>
      <c r="R300" s="7" t="e">
        <f>VLOOKUP(P300,#REF!,2,FALSE)</f>
        <v>#REF!</v>
      </c>
      <c r="S300" s="8" t="e">
        <f t="shared" si="4"/>
        <v>#REF!</v>
      </c>
    </row>
    <row r="301" spans="1:19">
      <c r="A301">
        <v>45462.014305219913</v>
      </c>
      <c r="B301" t="s">
        <v>5847</v>
      </c>
      <c r="C301" t="s">
        <v>5848</v>
      </c>
      <c r="D301" t="s">
        <v>5849</v>
      </c>
      <c r="E301" t="s">
        <v>5850</v>
      </c>
      <c r="F301" t="s">
        <v>227</v>
      </c>
      <c r="G301" t="s">
        <v>187</v>
      </c>
      <c r="H301" t="s">
        <v>228</v>
      </c>
      <c r="I301" t="s">
        <v>240</v>
      </c>
      <c r="J301" t="s">
        <v>260</v>
      </c>
      <c r="K301" t="s">
        <v>261</v>
      </c>
      <c r="L301" t="s">
        <v>5851</v>
      </c>
      <c r="M301" t="s">
        <v>5852</v>
      </c>
      <c r="N301" t="s">
        <v>5853</v>
      </c>
      <c r="O301" t="s">
        <v>2262</v>
      </c>
      <c r="P301" t="s">
        <v>6691</v>
      </c>
      <c r="Q301" s="7" t="e" cm="1">
        <f t="array" ref="Q301">SUMPRODUCT(--ISNUMBER(FIND(#REF!, H301)),#REF!)</f>
        <v>#REF!</v>
      </c>
      <c r="R301" s="7" t="e">
        <f>VLOOKUP(P301,#REF!,2,FALSE)</f>
        <v>#REF!</v>
      </c>
      <c r="S301" s="8" t="e">
        <f t="shared" si="4"/>
        <v>#REF!</v>
      </c>
    </row>
    <row r="302" spans="1:19">
      <c r="A302">
        <v>45462.638320972226</v>
      </c>
      <c r="B302" t="s">
        <v>5879</v>
      </c>
      <c r="C302" t="s">
        <v>5880</v>
      </c>
      <c r="D302" t="s">
        <v>5881</v>
      </c>
      <c r="E302" t="s">
        <v>5882</v>
      </c>
      <c r="F302" t="s">
        <v>227</v>
      </c>
      <c r="G302" t="s">
        <v>187</v>
      </c>
      <c r="H302" t="s">
        <v>198</v>
      </c>
      <c r="I302" t="s">
        <v>260</v>
      </c>
      <c r="J302" t="s">
        <v>229</v>
      </c>
      <c r="K302" t="s">
        <v>230</v>
      </c>
      <c r="L302" t="s">
        <v>5883</v>
      </c>
      <c r="M302" t="s">
        <v>5884</v>
      </c>
      <c r="N302" t="s">
        <v>5885</v>
      </c>
      <c r="O302" t="s">
        <v>296</v>
      </c>
      <c r="P302" t="s">
        <v>3117</v>
      </c>
      <c r="Q302" s="7" t="e" cm="1">
        <f t="array" ref="Q302">SUMPRODUCT(--ISNUMBER(FIND(#REF!, H302)),#REF!)</f>
        <v>#REF!</v>
      </c>
      <c r="R302" s="7" t="e">
        <f>VLOOKUP(P302,#REF!,2,FALSE)</f>
        <v>#REF!</v>
      </c>
      <c r="S302" s="8" t="e">
        <f t="shared" si="4"/>
        <v>#REF!</v>
      </c>
    </row>
    <row r="303" spans="1:19">
      <c r="A303">
        <v>45463.525866747688</v>
      </c>
      <c r="B303" t="s">
        <v>5897</v>
      </c>
      <c r="C303" t="s">
        <v>5898</v>
      </c>
      <c r="D303" t="s">
        <v>5899</v>
      </c>
      <c r="E303" t="s">
        <v>1488</v>
      </c>
      <c r="F303" t="s">
        <v>227</v>
      </c>
      <c r="G303" t="s">
        <v>187</v>
      </c>
      <c r="H303" t="s">
        <v>825</v>
      </c>
      <c r="I303" t="s">
        <v>240</v>
      </c>
      <c r="J303" t="s">
        <v>561</v>
      </c>
      <c r="K303" t="s">
        <v>367</v>
      </c>
      <c r="L303" t="s">
        <v>5900</v>
      </c>
      <c r="M303" t="s">
        <v>5901</v>
      </c>
      <c r="N303" t="s">
        <v>5902</v>
      </c>
      <c r="O303" t="s">
        <v>2262</v>
      </c>
      <c r="P303" t="s">
        <v>6691</v>
      </c>
      <c r="Q303" s="7" t="e" cm="1">
        <f t="array" ref="Q303">SUMPRODUCT(--ISNUMBER(FIND(#REF!, H303)),#REF!)</f>
        <v>#REF!</v>
      </c>
      <c r="R303" s="7" t="e">
        <f>VLOOKUP(P303,#REF!,2,FALSE)</f>
        <v>#REF!</v>
      </c>
      <c r="S303" s="8" t="e">
        <f t="shared" si="4"/>
        <v>#REF!</v>
      </c>
    </row>
    <row r="304" spans="1:19">
      <c r="A304">
        <v>45464.060854143521</v>
      </c>
      <c r="B304" t="s">
        <v>5921</v>
      </c>
      <c r="C304" t="s">
        <v>5922</v>
      </c>
      <c r="D304" t="s">
        <v>5923</v>
      </c>
      <c r="E304" t="s">
        <v>5924</v>
      </c>
      <c r="F304" t="s">
        <v>227</v>
      </c>
      <c r="G304" t="s">
        <v>42</v>
      </c>
      <c r="H304" t="s">
        <v>228</v>
      </c>
      <c r="I304" t="s">
        <v>229</v>
      </c>
      <c r="J304" t="s">
        <v>260</v>
      </c>
      <c r="K304" t="s">
        <v>230</v>
      </c>
      <c r="L304" t="s">
        <v>5925</v>
      </c>
      <c r="M304" t="s">
        <v>5926</v>
      </c>
      <c r="N304" t="s">
        <v>5927</v>
      </c>
      <c r="O304" t="s">
        <v>712</v>
      </c>
      <c r="P304" t="s">
        <v>2269</v>
      </c>
      <c r="Q304" s="7" t="e" cm="1">
        <f t="array" ref="Q304">SUMPRODUCT(--ISNUMBER(FIND(#REF!, H304)),#REF!)</f>
        <v>#REF!</v>
      </c>
      <c r="R304" s="7" t="e">
        <f>VLOOKUP(P304,#REF!,2,FALSE)</f>
        <v>#REF!</v>
      </c>
      <c r="S304" s="8" t="e">
        <f t="shared" si="4"/>
        <v>#REF!</v>
      </c>
    </row>
    <row r="305" spans="1:19">
      <c r="A305">
        <v>45464.065783912039</v>
      </c>
      <c r="B305" t="s">
        <v>5921</v>
      </c>
      <c r="C305" t="s">
        <v>5922</v>
      </c>
      <c r="D305" t="s">
        <v>5923</v>
      </c>
      <c r="E305" t="s">
        <v>5924</v>
      </c>
      <c r="F305" t="s">
        <v>227</v>
      </c>
      <c r="G305" t="s">
        <v>42</v>
      </c>
      <c r="H305" t="s">
        <v>228</v>
      </c>
      <c r="I305" t="s">
        <v>229</v>
      </c>
      <c r="J305" t="s">
        <v>260</v>
      </c>
      <c r="K305" t="s">
        <v>230</v>
      </c>
      <c r="L305" t="s">
        <v>5928</v>
      </c>
      <c r="M305" t="s">
        <v>5929</v>
      </c>
      <c r="N305" t="s">
        <v>5930</v>
      </c>
      <c r="O305" t="s">
        <v>712</v>
      </c>
      <c r="P305" t="s">
        <v>2269</v>
      </c>
      <c r="Q305" s="7" t="e" cm="1">
        <f t="array" ref="Q305">SUMPRODUCT(--ISNUMBER(FIND(#REF!, H305)),#REF!)</f>
        <v>#REF!</v>
      </c>
      <c r="R305" s="7" t="e">
        <f>VLOOKUP(P305,#REF!,2,FALSE)</f>
        <v>#REF!</v>
      </c>
      <c r="S305" s="8" t="e">
        <f t="shared" si="4"/>
        <v>#REF!</v>
      </c>
    </row>
    <row r="306" spans="1:19">
      <c r="A306">
        <v>45464.22148216435</v>
      </c>
      <c r="B306" t="s">
        <v>5948</v>
      </c>
      <c r="C306" t="s">
        <v>5949</v>
      </c>
      <c r="D306" t="s">
        <v>5950</v>
      </c>
      <c r="E306" t="s">
        <v>2164</v>
      </c>
      <c r="F306" t="s">
        <v>227</v>
      </c>
      <c r="G306" t="s">
        <v>18</v>
      </c>
      <c r="H306" t="s">
        <v>239</v>
      </c>
      <c r="I306" t="s">
        <v>240</v>
      </c>
      <c r="J306" t="s">
        <v>561</v>
      </c>
      <c r="K306" t="s">
        <v>230</v>
      </c>
      <c r="L306" t="s">
        <v>5951</v>
      </c>
      <c r="M306" t="s">
        <v>5952</v>
      </c>
      <c r="N306" t="s">
        <v>5953</v>
      </c>
      <c r="O306" t="s">
        <v>296</v>
      </c>
      <c r="P306" t="s">
        <v>3117</v>
      </c>
      <c r="Q306" s="7" t="e" cm="1">
        <f t="array" ref="Q306">SUMPRODUCT(--ISNUMBER(FIND(#REF!, H306)),#REF!)</f>
        <v>#REF!</v>
      </c>
      <c r="R306" s="7" t="e">
        <f>VLOOKUP(P306,#REF!,2,FALSE)</f>
        <v>#REF!</v>
      </c>
      <c r="S306" s="8" t="e">
        <f t="shared" si="4"/>
        <v>#REF!</v>
      </c>
    </row>
    <row r="307" spans="1:19">
      <c r="A307">
        <v>45464.928456469905</v>
      </c>
      <c r="B307" t="s">
        <v>5975</v>
      </c>
      <c r="C307" t="s">
        <v>5976</v>
      </c>
      <c r="D307" t="s">
        <v>5977</v>
      </c>
      <c r="E307" t="s">
        <v>5978</v>
      </c>
      <c r="F307" t="s">
        <v>227</v>
      </c>
      <c r="G307" t="s">
        <v>824</v>
      </c>
      <c r="H307" t="s">
        <v>228</v>
      </c>
      <c r="I307" t="s">
        <v>240</v>
      </c>
      <c r="J307" t="s">
        <v>251</v>
      </c>
      <c r="K307" t="s">
        <v>261</v>
      </c>
      <c r="L307" t="s">
        <v>5979</v>
      </c>
      <c r="M307" t="s">
        <v>5980</v>
      </c>
      <c r="N307" t="s">
        <v>5981</v>
      </c>
      <c r="O307" t="s">
        <v>296</v>
      </c>
      <c r="P307" t="s">
        <v>3117</v>
      </c>
      <c r="Q307" s="7" t="e" cm="1">
        <f t="array" ref="Q307">SUMPRODUCT(--ISNUMBER(FIND(#REF!, H307)),#REF!)</f>
        <v>#REF!</v>
      </c>
      <c r="R307" s="7" t="e">
        <f>VLOOKUP(P307,#REF!,2,FALSE)</f>
        <v>#REF!</v>
      </c>
      <c r="S307" s="8" t="e">
        <f t="shared" si="4"/>
        <v>#REF!</v>
      </c>
    </row>
    <row r="308" spans="1:19">
      <c r="A308">
        <v>45464.956860763894</v>
      </c>
      <c r="B308" t="s">
        <v>5982</v>
      </c>
      <c r="C308" t="s">
        <v>5983</v>
      </c>
      <c r="D308" t="s">
        <v>5984</v>
      </c>
      <c r="E308" t="s">
        <v>5985</v>
      </c>
      <c r="F308" t="s">
        <v>227</v>
      </c>
      <c r="G308" t="s">
        <v>121</v>
      </c>
      <c r="H308" t="s">
        <v>259</v>
      </c>
      <c r="I308" t="s">
        <v>240</v>
      </c>
      <c r="J308" t="s">
        <v>229</v>
      </c>
      <c r="K308" t="s">
        <v>261</v>
      </c>
      <c r="L308" t="s">
        <v>5986</v>
      </c>
      <c r="M308" t="s">
        <v>5987</v>
      </c>
      <c r="N308" t="s">
        <v>5988</v>
      </c>
      <c r="O308" t="s">
        <v>2262</v>
      </c>
      <c r="P308" t="s">
        <v>3117</v>
      </c>
      <c r="Q308" s="7" t="e" cm="1">
        <f t="array" ref="Q308">SUMPRODUCT(--ISNUMBER(FIND(#REF!, H308)),#REF!)</f>
        <v>#REF!</v>
      </c>
      <c r="R308" s="7" t="e">
        <f>VLOOKUP(P308,#REF!,2,FALSE)</f>
        <v>#REF!</v>
      </c>
      <c r="S308" s="8" t="e">
        <f t="shared" si="4"/>
        <v>#REF!</v>
      </c>
    </row>
    <row r="309" spans="1:19">
      <c r="A309">
        <v>45467.447393263894</v>
      </c>
      <c r="B309" t="s">
        <v>6007</v>
      </c>
      <c r="C309" t="s">
        <v>6008</v>
      </c>
      <c r="D309" t="s">
        <v>6009</v>
      </c>
      <c r="E309" t="s">
        <v>6010</v>
      </c>
      <c r="F309" t="s">
        <v>227</v>
      </c>
      <c r="G309" t="s">
        <v>824</v>
      </c>
      <c r="H309" t="s">
        <v>198</v>
      </c>
      <c r="I309" t="s">
        <v>240</v>
      </c>
      <c r="J309" t="s">
        <v>260</v>
      </c>
      <c r="K309" t="s">
        <v>261</v>
      </c>
      <c r="L309" t="s">
        <v>6011</v>
      </c>
      <c r="M309" t="s">
        <v>6012</v>
      </c>
      <c r="N309" t="s">
        <v>6013</v>
      </c>
      <c r="O309" t="s">
        <v>6014</v>
      </c>
      <c r="P309" t="s">
        <v>3117</v>
      </c>
      <c r="Q309" s="7" t="e" cm="1">
        <f t="array" ref="Q309">SUMPRODUCT(--ISNUMBER(FIND(#REF!, H309)),#REF!)</f>
        <v>#REF!</v>
      </c>
      <c r="R309" s="7" t="e">
        <f>VLOOKUP(P309,#REF!,2,FALSE)</f>
        <v>#REF!</v>
      </c>
      <c r="S309" s="8" t="e">
        <f t="shared" si="4"/>
        <v>#REF!</v>
      </c>
    </row>
    <row r="310" spans="1:19">
      <c r="A310">
        <v>45467.46502142361</v>
      </c>
      <c r="B310" t="s">
        <v>6015</v>
      </c>
      <c r="C310" t="s">
        <v>6016</v>
      </c>
      <c r="D310" t="s">
        <v>6017</v>
      </c>
      <c r="E310" t="s">
        <v>6018</v>
      </c>
      <c r="F310" t="s">
        <v>227</v>
      </c>
      <c r="G310" t="s">
        <v>172</v>
      </c>
      <c r="H310" t="s">
        <v>278</v>
      </c>
      <c r="I310" t="s">
        <v>260</v>
      </c>
      <c r="J310" t="s">
        <v>776</v>
      </c>
      <c r="K310" t="s">
        <v>261</v>
      </c>
      <c r="L310" t="s">
        <v>6019</v>
      </c>
      <c r="M310" t="s">
        <v>6020</v>
      </c>
      <c r="N310" t="s">
        <v>6021</v>
      </c>
      <c r="O310" t="s">
        <v>240</v>
      </c>
      <c r="P310" t="s">
        <v>6753</v>
      </c>
      <c r="Q310" s="7" t="e" cm="1">
        <f t="array" ref="Q310">SUMPRODUCT(--ISNUMBER(FIND(#REF!, H310)),#REF!)</f>
        <v>#REF!</v>
      </c>
      <c r="R310" s="7" t="e">
        <f>VLOOKUP(P310,#REF!,2,FALSE)</f>
        <v>#REF!</v>
      </c>
      <c r="S310" s="8" t="e">
        <f t="shared" si="4"/>
        <v>#REF!</v>
      </c>
    </row>
    <row r="311" spans="1:19">
      <c r="A311">
        <v>45467.633932939818</v>
      </c>
      <c r="B311" t="s">
        <v>6036</v>
      </c>
      <c r="C311" t="s">
        <v>6037</v>
      </c>
      <c r="D311" t="s">
        <v>6038</v>
      </c>
      <c r="E311" t="s">
        <v>6039</v>
      </c>
      <c r="F311" t="s">
        <v>227</v>
      </c>
      <c r="G311" t="s">
        <v>129</v>
      </c>
      <c r="H311" t="s">
        <v>301</v>
      </c>
      <c r="I311" t="s">
        <v>229</v>
      </c>
      <c r="J311" t="s">
        <v>240</v>
      </c>
      <c r="K311" t="s">
        <v>261</v>
      </c>
      <c r="L311" t="s">
        <v>6040</v>
      </c>
      <c r="M311" t="s">
        <v>6041</v>
      </c>
      <c r="N311" t="s">
        <v>6042</v>
      </c>
      <c r="O311" t="s">
        <v>6043</v>
      </c>
      <c r="P311" t="s">
        <v>6754</v>
      </c>
      <c r="Q311" s="7" t="e" cm="1">
        <f t="array" ref="Q311">SUMPRODUCT(--ISNUMBER(FIND(#REF!, H311)),#REF!)</f>
        <v>#REF!</v>
      </c>
      <c r="R311" s="7" t="e">
        <f>VLOOKUP(P311,#REF!,2,FALSE)</f>
        <v>#REF!</v>
      </c>
      <c r="S311" s="8" t="e">
        <f t="shared" si="4"/>
        <v>#REF!</v>
      </c>
    </row>
    <row r="312" spans="1:19">
      <c r="A312">
        <v>45467.637918726847</v>
      </c>
      <c r="B312" t="s">
        <v>6044</v>
      </c>
      <c r="C312" t="s">
        <v>6045</v>
      </c>
      <c r="D312" t="s">
        <v>6046</v>
      </c>
      <c r="E312" t="s">
        <v>6047</v>
      </c>
      <c r="F312" t="s">
        <v>227</v>
      </c>
      <c r="G312" t="s">
        <v>18</v>
      </c>
      <c r="H312" t="s">
        <v>228</v>
      </c>
      <c r="I312" t="s">
        <v>229</v>
      </c>
      <c r="J312" t="s">
        <v>229</v>
      </c>
      <c r="K312" t="s">
        <v>261</v>
      </c>
      <c r="L312" t="s">
        <v>6048</v>
      </c>
      <c r="M312" t="s">
        <v>6049</v>
      </c>
      <c r="N312" t="s">
        <v>6050</v>
      </c>
      <c r="O312" t="s">
        <v>240</v>
      </c>
      <c r="P312" t="s">
        <v>6755</v>
      </c>
      <c r="Q312" s="7" t="e" cm="1">
        <f t="array" ref="Q312">SUMPRODUCT(--ISNUMBER(FIND(#REF!, H312)),#REF!)</f>
        <v>#REF!</v>
      </c>
      <c r="R312" s="7" t="e">
        <f>VLOOKUP(P312,#REF!,2,FALSE)</f>
        <v>#REF!</v>
      </c>
      <c r="S312" s="8" t="e">
        <f t="shared" si="4"/>
        <v>#REF!</v>
      </c>
    </row>
    <row r="313" spans="1:19">
      <c r="A313">
        <v>45467.646284849536</v>
      </c>
      <c r="B313" t="s">
        <v>6051</v>
      </c>
      <c r="C313" t="s">
        <v>6052</v>
      </c>
      <c r="D313" t="s">
        <v>6053</v>
      </c>
      <c r="E313" t="s">
        <v>6054</v>
      </c>
      <c r="F313" t="s">
        <v>227</v>
      </c>
      <c r="G313" t="s">
        <v>176</v>
      </c>
      <c r="H313" t="s">
        <v>825</v>
      </c>
      <c r="I313" t="s">
        <v>251</v>
      </c>
      <c r="J313" t="s">
        <v>260</v>
      </c>
      <c r="K313" t="s">
        <v>230</v>
      </c>
      <c r="L313" t="s">
        <v>777</v>
      </c>
      <c r="M313" t="s">
        <v>6055</v>
      </c>
      <c r="N313" t="s">
        <v>6056</v>
      </c>
      <c r="O313" t="s">
        <v>662</v>
      </c>
      <c r="P313" t="s">
        <v>6057</v>
      </c>
      <c r="Q313" s="7" t="e" cm="1">
        <f t="array" ref="Q313">SUMPRODUCT(--ISNUMBER(FIND(#REF!, H313)),#REF!)</f>
        <v>#REF!</v>
      </c>
      <c r="R313" s="7" t="e">
        <f>VLOOKUP(P313,#REF!,2,FALSE)</f>
        <v>#REF!</v>
      </c>
      <c r="S313" s="8" t="e">
        <f t="shared" si="4"/>
        <v>#REF!</v>
      </c>
    </row>
    <row r="314" spans="1:19">
      <c r="A314">
        <v>45467.681412025464</v>
      </c>
      <c r="B314" t="s">
        <v>6065</v>
      </c>
      <c r="C314" t="s">
        <v>6066</v>
      </c>
      <c r="D314" t="s">
        <v>6067</v>
      </c>
      <c r="E314" t="s">
        <v>6068</v>
      </c>
      <c r="F314" t="s">
        <v>227</v>
      </c>
      <c r="G314" t="s">
        <v>428</v>
      </c>
      <c r="H314" t="s">
        <v>1206</v>
      </c>
      <c r="I314" t="s">
        <v>229</v>
      </c>
      <c r="J314" t="s">
        <v>260</v>
      </c>
      <c r="K314" t="s">
        <v>230</v>
      </c>
      <c r="L314" t="s">
        <v>6069</v>
      </c>
      <c r="M314" t="s">
        <v>6070</v>
      </c>
      <c r="N314" t="s">
        <v>6071</v>
      </c>
      <c r="O314" t="s">
        <v>712</v>
      </c>
      <c r="P314" t="s">
        <v>2269</v>
      </c>
      <c r="Q314" s="7" t="e" cm="1">
        <f t="array" ref="Q314">SUMPRODUCT(--ISNUMBER(FIND(#REF!, H314)),#REF!)</f>
        <v>#REF!</v>
      </c>
      <c r="R314" s="7" t="e">
        <f>VLOOKUP(P314,#REF!,2,FALSE)</f>
        <v>#REF!</v>
      </c>
      <c r="S314" s="8" t="e">
        <f t="shared" si="4"/>
        <v>#REF!</v>
      </c>
    </row>
    <row r="315" spans="1:19">
      <c r="A315">
        <v>45467.809038171297</v>
      </c>
      <c r="B315" t="s">
        <v>6091</v>
      </c>
      <c r="C315" t="s">
        <v>6092</v>
      </c>
      <c r="D315" t="s">
        <v>6093</v>
      </c>
      <c r="E315" t="s">
        <v>6094</v>
      </c>
      <c r="F315" t="s">
        <v>227</v>
      </c>
      <c r="G315" t="s">
        <v>45</v>
      </c>
      <c r="H315" t="s">
        <v>495</v>
      </c>
      <c r="I315" t="s">
        <v>229</v>
      </c>
      <c r="J315" t="s">
        <v>240</v>
      </c>
      <c r="K315" t="s">
        <v>230</v>
      </c>
      <c r="L315" t="s">
        <v>6095</v>
      </c>
      <c r="M315" t="s">
        <v>6096</v>
      </c>
      <c r="N315" t="s">
        <v>6097</v>
      </c>
      <c r="O315" t="s">
        <v>240</v>
      </c>
      <c r="P315" t="s">
        <v>6756</v>
      </c>
      <c r="Q315" s="7" t="e" cm="1">
        <f t="array" ref="Q315">SUMPRODUCT(--ISNUMBER(FIND(#REF!, H315)),#REF!)</f>
        <v>#REF!</v>
      </c>
      <c r="R315" s="7" t="e">
        <f>VLOOKUP(P315,#REF!,2,FALSE)</f>
        <v>#REF!</v>
      </c>
      <c r="S315" s="8" t="e">
        <f t="shared" si="4"/>
        <v>#REF!</v>
      </c>
    </row>
    <row r="316" spans="1:19">
      <c r="A316">
        <v>45467.901166296295</v>
      </c>
      <c r="B316" t="s">
        <v>6132</v>
      </c>
      <c r="C316" t="s">
        <v>6133</v>
      </c>
      <c r="D316" t="s">
        <v>6134</v>
      </c>
      <c r="E316" t="s">
        <v>854</v>
      </c>
      <c r="F316" t="s">
        <v>227</v>
      </c>
      <c r="G316" t="s">
        <v>824</v>
      </c>
      <c r="H316" t="s">
        <v>198</v>
      </c>
      <c r="I316" t="s">
        <v>240</v>
      </c>
      <c r="J316" t="s">
        <v>251</v>
      </c>
      <c r="K316" t="s">
        <v>261</v>
      </c>
      <c r="L316">
        <v>125000</v>
      </c>
      <c r="M316" t="s">
        <v>6135</v>
      </c>
      <c r="N316" t="s">
        <v>6136</v>
      </c>
      <c r="O316" t="s">
        <v>296</v>
      </c>
      <c r="P316" t="s">
        <v>3117</v>
      </c>
      <c r="Q316" s="7" t="e" cm="1">
        <f t="array" ref="Q316">SUMPRODUCT(--ISNUMBER(FIND(#REF!, H316)),#REF!)</f>
        <v>#REF!</v>
      </c>
      <c r="R316" s="7" t="e">
        <f>VLOOKUP(P316,#REF!,2,FALSE)</f>
        <v>#REF!</v>
      </c>
      <c r="S316" s="8" t="e">
        <f t="shared" si="4"/>
        <v>#REF!</v>
      </c>
    </row>
    <row r="317" spans="1:19">
      <c r="A317">
        <v>45467.962693912035</v>
      </c>
      <c r="B317" t="s">
        <v>6144</v>
      </c>
      <c r="C317" t="s">
        <v>6145</v>
      </c>
      <c r="D317" t="s">
        <v>6146</v>
      </c>
      <c r="E317" t="s">
        <v>6147</v>
      </c>
      <c r="F317" t="s">
        <v>227</v>
      </c>
      <c r="G317" t="s">
        <v>18</v>
      </c>
      <c r="H317" t="s">
        <v>301</v>
      </c>
      <c r="I317" t="s">
        <v>260</v>
      </c>
      <c r="J317" t="s">
        <v>260</v>
      </c>
      <c r="K317" t="s">
        <v>261</v>
      </c>
      <c r="L317" t="s">
        <v>6148</v>
      </c>
      <c r="M317" t="s">
        <v>6149</v>
      </c>
      <c r="N317" t="s">
        <v>6150</v>
      </c>
      <c r="O317" t="s">
        <v>6151</v>
      </c>
      <c r="P317" t="s">
        <v>662</v>
      </c>
      <c r="Q317" s="7" t="e" cm="1">
        <f t="array" ref="Q317">SUMPRODUCT(--ISNUMBER(FIND(#REF!, H317)),#REF!)</f>
        <v>#REF!</v>
      </c>
      <c r="R317" s="7" t="e">
        <f>VLOOKUP(P317,#REF!,2,FALSE)</f>
        <v>#REF!</v>
      </c>
      <c r="S317" s="8" t="e">
        <f t="shared" si="4"/>
        <v>#REF!</v>
      </c>
    </row>
    <row r="318" spans="1:19">
      <c r="A318">
        <v>45468.064255393518</v>
      </c>
      <c r="B318" t="s">
        <v>2989</v>
      </c>
      <c r="C318" t="s">
        <v>6159</v>
      </c>
      <c r="D318" t="s">
        <v>6160</v>
      </c>
      <c r="E318" t="s">
        <v>2992</v>
      </c>
      <c r="F318" t="s">
        <v>227</v>
      </c>
      <c r="G318" t="s">
        <v>824</v>
      </c>
      <c r="H318" t="s">
        <v>198</v>
      </c>
      <c r="I318" t="s">
        <v>229</v>
      </c>
      <c r="J318" t="s">
        <v>260</v>
      </c>
      <c r="K318" t="s">
        <v>230</v>
      </c>
      <c r="L318" t="s">
        <v>3341</v>
      </c>
      <c r="M318" t="s">
        <v>6161</v>
      </c>
      <c r="N318" t="s">
        <v>6162</v>
      </c>
      <c r="O318" t="s">
        <v>6163</v>
      </c>
      <c r="P318" t="s">
        <v>6757</v>
      </c>
      <c r="Q318" s="7" t="e" cm="1">
        <f t="array" ref="Q318">SUMPRODUCT(--ISNUMBER(FIND(#REF!, H318)),#REF!)</f>
        <v>#REF!</v>
      </c>
      <c r="R318" s="7" t="e">
        <f>VLOOKUP(P318,#REF!,2,FALSE)</f>
        <v>#REF!</v>
      </c>
      <c r="S318" s="8" t="e">
        <f t="shared" si="4"/>
        <v>#REF!</v>
      </c>
    </row>
    <row r="319" spans="1:19">
      <c r="A319">
        <v>45468.240174189814</v>
      </c>
      <c r="B319" t="s">
        <v>4159</v>
      </c>
      <c r="C319" t="s">
        <v>6175</v>
      </c>
      <c r="D319" t="s">
        <v>6176</v>
      </c>
      <c r="E319" t="s">
        <v>6177</v>
      </c>
      <c r="F319" t="s">
        <v>227</v>
      </c>
      <c r="G319" t="s">
        <v>168</v>
      </c>
      <c r="H319" t="s">
        <v>301</v>
      </c>
      <c r="I319" t="s">
        <v>229</v>
      </c>
      <c r="J319" t="s">
        <v>240</v>
      </c>
      <c r="K319" t="s">
        <v>261</v>
      </c>
      <c r="L319" t="s">
        <v>6178</v>
      </c>
      <c r="M319" t="s">
        <v>6179</v>
      </c>
      <c r="N319" t="s">
        <v>6180</v>
      </c>
      <c r="O319" t="s">
        <v>6181</v>
      </c>
      <c r="P319" t="s">
        <v>6758</v>
      </c>
      <c r="Q319" s="7" t="e" cm="1">
        <f t="array" ref="Q319">SUMPRODUCT(--ISNUMBER(FIND(#REF!, H319)),#REF!)</f>
        <v>#REF!</v>
      </c>
      <c r="R319" s="7" t="e">
        <f>VLOOKUP(P319,#REF!,2,FALSE)</f>
        <v>#REF!</v>
      </c>
      <c r="S319" s="8" t="e">
        <f t="shared" si="4"/>
        <v>#REF!</v>
      </c>
    </row>
    <row r="320" spans="1:19">
      <c r="A320">
        <v>45468.35827611111</v>
      </c>
      <c r="B320" t="s">
        <v>6213</v>
      </c>
      <c r="C320" t="s">
        <v>6214</v>
      </c>
      <c r="D320" t="s">
        <v>4262</v>
      </c>
      <c r="E320" t="s">
        <v>6215</v>
      </c>
      <c r="F320" t="s">
        <v>250</v>
      </c>
      <c r="G320" t="s">
        <v>168</v>
      </c>
      <c r="H320" t="s">
        <v>198</v>
      </c>
      <c r="I320" t="s">
        <v>229</v>
      </c>
      <c r="J320" t="s">
        <v>240</v>
      </c>
      <c r="K320" t="s">
        <v>261</v>
      </c>
      <c r="L320" t="s">
        <v>240</v>
      </c>
      <c r="M320" t="s">
        <v>6216</v>
      </c>
      <c r="N320" t="s">
        <v>6217</v>
      </c>
      <c r="O320" t="s">
        <v>6218</v>
      </c>
      <c r="P320" t="s">
        <v>2603</v>
      </c>
      <c r="Q320" s="7" t="e" cm="1">
        <f t="array" ref="Q320">SUMPRODUCT(--ISNUMBER(FIND(#REF!, H320)),#REF!)</f>
        <v>#REF!</v>
      </c>
      <c r="R320" s="7" t="e">
        <f>VLOOKUP(P320,#REF!,2,FALSE)</f>
        <v>#REF!</v>
      </c>
      <c r="S320" s="8" t="e">
        <f t="shared" si="4"/>
        <v>#REF!</v>
      </c>
    </row>
    <row r="321" spans="1:19">
      <c r="A321">
        <v>45468.523310775461</v>
      </c>
      <c r="B321" t="s">
        <v>6232</v>
      </c>
      <c r="C321" t="s">
        <v>6233</v>
      </c>
      <c r="D321" t="s">
        <v>6234</v>
      </c>
      <c r="E321" t="s">
        <v>673</v>
      </c>
      <c r="F321" t="s">
        <v>227</v>
      </c>
      <c r="G321" t="s">
        <v>824</v>
      </c>
      <c r="H321" t="s">
        <v>1562</v>
      </c>
      <c r="I321" t="s">
        <v>229</v>
      </c>
      <c r="J321" t="s">
        <v>251</v>
      </c>
      <c r="K321" t="s">
        <v>261</v>
      </c>
      <c r="L321" t="s">
        <v>662</v>
      </c>
      <c r="M321" t="s">
        <v>6235</v>
      </c>
      <c r="N321" t="s">
        <v>6236</v>
      </c>
      <c r="O321" t="s">
        <v>6237</v>
      </c>
      <c r="P321" t="s">
        <v>6759</v>
      </c>
      <c r="Q321" s="7" t="e" cm="1">
        <f t="array" ref="Q321">SUMPRODUCT(--ISNUMBER(FIND(#REF!, H321)),#REF!)</f>
        <v>#REF!</v>
      </c>
      <c r="R321" s="7" t="e">
        <f>VLOOKUP(P321,#REF!,2,FALSE)</f>
        <v>#REF!</v>
      </c>
      <c r="S321" s="8" t="e">
        <f t="shared" si="4"/>
        <v>#REF!</v>
      </c>
    </row>
    <row r="322" spans="1:19">
      <c r="A322">
        <v>45468.552231273148</v>
      </c>
      <c r="B322" t="s">
        <v>6245</v>
      </c>
      <c r="C322" t="s">
        <v>6246</v>
      </c>
      <c r="D322" t="s">
        <v>6247</v>
      </c>
      <c r="E322" t="s">
        <v>6248</v>
      </c>
      <c r="F322" t="s">
        <v>250</v>
      </c>
      <c r="G322" t="s">
        <v>71</v>
      </c>
      <c r="H322" t="s">
        <v>350</v>
      </c>
      <c r="I322" t="s">
        <v>260</v>
      </c>
      <c r="J322" t="s">
        <v>229</v>
      </c>
      <c r="K322" t="s">
        <v>230</v>
      </c>
      <c r="L322" t="s">
        <v>6249</v>
      </c>
      <c r="M322" t="s">
        <v>6250</v>
      </c>
      <c r="N322" t="s">
        <v>6251</v>
      </c>
      <c r="O322" t="s">
        <v>6252</v>
      </c>
      <c r="P322" t="s">
        <v>6760</v>
      </c>
      <c r="Q322" s="7" t="e" cm="1">
        <f t="array" ref="Q322">SUMPRODUCT(--ISNUMBER(FIND(#REF!, H322)),#REF!)</f>
        <v>#REF!</v>
      </c>
      <c r="R322" s="7" t="e">
        <f>VLOOKUP(P322,#REF!,2,FALSE)</f>
        <v>#REF!</v>
      </c>
      <c r="S322" s="8" t="e">
        <f t="shared" ref="S322:S385" si="5">SUM(Q322:R322)*100</f>
        <v>#REF!</v>
      </c>
    </row>
    <row r="323" spans="1:19">
      <c r="A323">
        <v>45468.614546956014</v>
      </c>
      <c r="B323" t="s">
        <v>6267</v>
      </c>
      <c r="C323" t="s">
        <v>6268</v>
      </c>
      <c r="D323" t="s">
        <v>6269</v>
      </c>
      <c r="E323" t="s">
        <v>1746</v>
      </c>
      <c r="F323" t="s">
        <v>227</v>
      </c>
      <c r="G323" t="s">
        <v>18</v>
      </c>
      <c r="H323" t="s">
        <v>1562</v>
      </c>
      <c r="I323" t="s">
        <v>240</v>
      </c>
      <c r="J323" t="s">
        <v>561</v>
      </c>
      <c r="K323" t="s">
        <v>261</v>
      </c>
      <c r="L323" t="s">
        <v>6270</v>
      </c>
      <c r="M323" t="s">
        <v>6271</v>
      </c>
      <c r="N323" t="s">
        <v>6272</v>
      </c>
      <c r="O323" t="s">
        <v>296</v>
      </c>
      <c r="P323" t="s">
        <v>3117</v>
      </c>
      <c r="Q323" s="7" t="e" cm="1">
        <f t="array" ref="Q323">SUMPRODUCT(--ISNUMBER(FIND(#REF!, H323)),#REF!)</f>
        <v>#REF!</v>
      </c>
      <c r="R323" s="7" t="e">
        <f>VLOOKUP(P323,#REF!,2,FALSE)</f>
        <v>#REF!</v>
      </c>
      <c r="S323" s="8" t="e">
        <f t="shared" si="5"/>
        <v>#REF!</v>
      </c>
    </row>
    <row r="324" spans="1:19">
      <c r="A324">
        <v>45468.632237048616</v>
      </c>
      <c r="B324" t="s">
        <v>6273</v>
      </c>
      <c r="C324" t="s">
        <v>6274</v>
      </c>
      <c r="D324" t="s">
        <v>6275</v>
      </c>
      <c r="E324" t="s">
        <v>6276</v>
      </c>
      <c r="F324" t="s">
        <v>227</v>
      </c>
      <c r="G324" t="s">
        <v>824</v>
      </c>
      <c r="H324" t="s">
        <v>228</v>
      </c>
      <c r="I324" t="s">
        <v>240</v>
      </c>
      <c r="J324" t="s">
        <v>251</v>
      </c>
      <c r="K324" t="s">
        <v>261</v>
      </c>
      <c r="L324" t="s">
        <v>6277</v>
      </c>
      <c r="M324" t="s">
        <v>6278</v>
      </c>
      <c r="N324" t="s">
        <v>6279</v>
      </c>
      <c r="O324" t="s">
        <v>2961</v>
      </c>
      <c r="P324" t="s">
        <v>3117</v>
      </c>
      <c r="Q324" s="7" t="e" cm="1">
        <f t="array" ref="Q324">SUMPRODUCT(--ISNUMBER(FIND(#REF!, H324)),#REF!)</f>
        <v>#REF!</v>
      </c>
      <c r="R324" s="7" t="e">
        <f>VLOOKUP(P324,#REF!,2,FALSE)</f>
        <v>#REF!</v>
      </c>
      <c r="S324" s="8" t="e">
        <f t="shared" si="5"/>
        <v>#REF!</v>
      </c>
    </row>
    <row r="325" spans="1:19">
      <c r="A325">
        <v>45468.94290923611</v>
      </c>
      <c r="B325" t="s">
        <v>6299</v>
      </c>
      <c r="C325" t="s">
        <v>6300</v>
      </c>
      <c r="D325" t="s">
        <v>6301</v>
      </c>
      <c r="E325" t="s">
        <v>1359</v>
      </c>
      <c r="F325" t="s">
        <v>227</v>
      </c>
      <c r="G325" t="s">
        <v>166</v>
      </c>
      <c r="H325" t="s">
        <v>1562</v>
      </c>
      <c r="I325" t="s">
        <v>229</v>
      </c>
      <c r="J325" t="s">
        <v>240</v>
      </c>
      <c r="K325" t="s">
        <v>230</v>
      </c>
      <c r="L325" t="s">
        <v>6302</v>
      </c>
      <c r="M325" t="s">
        <v>6303</v>
      </c>
      <c r="N325" t="s">
        <v>6304</v>
      </c>
      <c r="O325" t="s">
        <v>6305</v>
      </c>
      <c r="P325" t="s">
        <v>2603</v>
      </c>
      <c r="Q325" s="7" t="e" cm="1">
        <f t="array" ref="Q325">SUMPRODUCT(--ISNUMBER(FIND(#REF!, H325)),#REF!)</f>
        <v>#REF!</v>
      </c>
      <c r="R325" s="7" t="e">
        <f>VLOOKUP(P325,#REF!,2,FALSE)</f>
        <v>#REF!</v>
      </c>
      <c r="S325" s="8" t="e">
        <f t="shared" si="5"/>
        <v>#REF!</v>
      </c>
    </row>
    <row r="326" spans="1:19">
      <c r="A326">
        <v>45469.142855578699</v>
      </c>
      <c r="B326" t="s">
        <v>6306</v>
      </c>
      <c r="C326" t="s">
        <v>6307</v>
      </c>
      <c r="D326" t="s">
        <v>6308</v>
      </c>
      <c r="E326" t="s">
        <v>6309</v>
      </c>
      <c r="F326" t="s">
        <v>227</v>
      </c>
      <c r="G326" t="s">
        <v>72</v>
      </c>
      <c r="H326" t="s">
        <v>301</v>
      </c>
      <c r="I326" t="s">
        <v>260</v>
      </c>
      <c r="J326" t="s">
        <v>251</v>
      </c>
      <c r="K326" t="s">
        <v>230</v>
      </c>
      <c r="L326" t="s">
        <v>985</v>
      </c>
      <c r="M326" t="s">
        <v>6310</v>
      </c>
      <c r="N326" t="s">
        <v>6311</v>
      </c>
      <c r="O326" t="s">
        <v>712</v>
      </c>
      <c r="P326" t="s">
        <v>2269</v>
      </c>
      <c r="Q326" s="7" t="e" cm="1">
        <f t="array" ref="Q326">SUMPRODUCT(--ISNUMBER(FIND(#REF!, H326)),#REF!)</f>
        <v>#REF!</v>
      </c>
      <c r="R326" s="7" t="e">
        <f>VLOOKUP(P326,#REF!,2,FALSE)</f>
        <v>#REF!</v>
      </c>
      <c r="S326" s="8" t="e">
        <f t="shared" si="5"/>
        <v>#REF!</v>
      </c>
    </row>
    <row r="327" spans="1:19">
      <c r="A327">
        <v>45469.467705949079</v>
      </c>
      <c r="B327" t="s">
        <v>6324</v>
      </c>
      <c r="C327" t="s">
        <v>6325</v>
      </c>
      <c r="D327" t="s">
        <v>6326</v>
      </c>
      <c r="E327" t="s">
        <v>6327</v>
      </c>
      <c r="F327" t="s">
        <v>227</v>
      </c>
      <c r="G327" t="s">
        <v>187</v>
      </c>
      <c r="H327" t="s">
        <v>259</v>
      </c>
      <c r="I327" t="s">
        <v>260</v>
      </c>
      <c r="J327" t="s">
        <v>251</v>
      </c>
      <c r="K327" t="s">
        <v>261</v>
      </c>
      <c r="L327" t="s">
        <v>6328</v>
      </c>
      <c r="M327" t="s">
        <v>6329</v>
      </c>
      <c r="N327" t="s">
        <v>6330</v>
      </c>
      <c r="O327" t="s">
        <v>240</v>
      </c>
      <c r="P327" t="s">
        <v>2603</v>
      </c>
      <c r="Q327" s="7" t="e" cm="1">
        <f t="array" ref="Q327">SUMPRODUCT(--ISNUMBER(FIND(#REF!, H327)),#REF!)</f>
        <v>#REF!</v>
      </c>
      <c r="R327" s="7" t="e">
        <f>VLOOKUP(P327,#REF!,2,FALSE)</f>
        <v>#REF!</v>
      </c>
      <c r="S327" s="8" t="e">
        <f t="shared" si="5"/>
        <v>#REF!</v>
      </c>
    </row>
    <row r="328" spans="1:19">
      <c r="A328">
        <v>45469.630751631943</v>
      </c>
      <c r="B328" t="s">
        <v>6367</v>
      </c>
      <c r="C328" t="s">
        <v>6368</v>
      </c>
      <c r="D328" t="s">
        <v>6369</v>
      </c>
      <c r="E328" t="s">
        <v>198</v>
      </c>
      <c r="F328" t="s">
        <v>250</v>
      </c>
      <c r="G328" t="s">
        <v>30</v>
      </c>
      <c r="H328" t="s">
        <v>198</v>
      </c>
      <c r="I328" t="s">
        <v>240</v>
      </c>
      <c r="J328" t="s">
        <v>229</v>
      </c>
      <c r="K328" t="s">
        <v>230</v>
      </c>
      <c r="L328" t="s">
        <v>6370</v>
      </c>
      <c r="M328" t="s">
        <v>6371</v>
      </c>
      <c r="N328" t="s">
        <v>6372</v>
      </c>
      <c r="O328" t="s">
        <v>6373</v>
      </c>
      <c r="P328" t="s">
        <v>6761</v>
      </c>
      <c r="Q328" s="7" t="e" cm="1">
        <f t="array" ref="Q328">SUMPRODUCT(--ISNUMBER(FIND(#REF!, H328)),#REF!)</f>
        <v>#REF!</v>
      </c>
      <c r="R328" s="7" t="e">
        <f>VLOOKUP(P328,#REF!,2,FALSE)</f>
        <v>#REF!</v>
      </c>
      <c r="S328" s="8" t="e">
        <f t="shared" si="5"/>
        <v>#REF!</v>
      </c>
    </row>
    <row r="329" spans="1:19">
      <c r="A329">
        <v>45469.702560277779</v>
      </c>
      <c r="B329" t="s">
        <v>6384</v>
      </c>
      <c r="C329" t="s">
        <v>6385</v>
      </c>
      <c r="D329" t="s">
        <v>6386</v>
      </c>
      <c r="E329" t="s">
        <v>6387</v>
      </c>
      <c r="F329" t="s">
        <v>250</v>
      </c>
      <c r="G329" t="s">
        <v>117</v>
      </c>
      <c r="H329" t="s">
        <v>228</v>
      </c>
      <c r="I329" t="s">
        <v>229</v>
      </c>
      <c r="J329" t="s">
        <v>240</v>
      </c>
      <c r="K329" t="s">
        <v>230</v>
      </c>
      <c r="L329" t="s">
        <v>6388</v>
      </c>
      <c r="M329" t="s">
        <v>6389</v>
      </c>
      <c r="N329" t="s">
        <v>6390</v>
      </c>
      <c r="O329" t="s">
        <v>6391</v>
      </c>
      <c r="P329" t="s">
        <v>6762</v>
      </c>
      <c r="Q329" s="7" t="e" cm="1">
        <f t="array" ref="Q329">SUMPRODUCT(--ISNUMBER(FIND(#REF!, H329)),#REF!)</f>
        <v>#REF!</v>
      </c>
      <c r="R329" s="7" t="e">
        <f>VLOOKUP(P329,#REF!,2,FALSE)</f>
        <v>#REF!</v>
      </c>
      <c r="S329" s="8" t="e">
        <f t="shared" si="5"/>
        <v>#REF!</v>
      </c>
    </row>
    <row r="330" spans="1:19">
      <c r="A330">
        <v>45469.759597013894</v>
      </c>
      <c r="B330" t="s">
        <v>6392</v>
      </c>
      <c r="C330" t="s">
        <v>6393</v>
      </c>
      <c r="D330" t="s">
        <v>2768</v>
      </c>
      <c r="E330" t="s">
        <v>6394</v>
      </c>
      <c r="F330" t="s">
        <v>227</v>
      </c>
      <c r="G330" t="s">
        <v>824</v>
      </c>
      <c r="H330" t="s">
        <v>228</v>
      </c>
      <c r="I330" t="s">
        <v>229</v>
      </c>
      <c r="J330" t="s">
        <v>260</v>
      </c>
      <c r="K330" t="s">
        <v>230</v>
      </c>
      <c r="L330" t="s">
        <v>6395</v>
      </c>
      <c r="M330" t="s">
        <v>6396</v>
      </c>
      <c r="N330" t="s">
        <v>6397</v>
      </c>
      <c r="O330" t="s">
        <v>6398</v>
      </c>
      <c r="P330" t="s">
        <v>6763</v>
      </c>
      <c r="Q330" s="7" t="e" cm="1">
        <f t="array" ref="Q330">SUMPRODUCT(--ISNUMBER(FIND(#REF!, H330)),#REF!)</f>
        <v>#REF!</v>
      </c>
      <c r="R330" s="7" t="e">
        <f>VLOOKUP(P330,#REF!,2,FALSE)</f>
        <v>#REF!</v>
      </c>
      <c r="S330" s="8" t="e">
        <f t="shared" si="5"/>
        <v>#REF!</v>
      </c>
    </row>
    <row r="331" spans="1:19">
      <c r="A331">
        <v>45471.450054791669</v>
      </c>
      <c r="B331" t="s">
        <v>6430</v>
      </c>
      <c r="C331" t="s">
        <v>6431</v>
      </c>
      <c r="D331" t="s">
        <v>6432</v>
      </c>
      <c r="E331" t="s">
        <v>6433</v>
      </c>
      <c r="F331" t="s">
        <v>227</v>
      </c>
      <c r="G331" t="s">
        <v>168</v>
      </c>
      <c r="H331" t="s">
        <v>495</v>
      </c>
      <c r="I331" t="s">
        <v>292</v>
      </c>
      <c r="J331" t="s">
        <v>240</v>
      </c>
      <c r="K331" t="s">
        <v>261</v>
      </c>
      <c r="L331" t="s">
        <v>6434</v>
      </c>
      <c r="M331" t="s">
        <v>6435</v>
      </c>
      <c r="N331" t="s">
        <v>6436</v>
      </c>
      <c r="O331" t="s">
        <v>6437</v>
      </c>
      <c r="P331" t="s">
        <v>6764</v>
      </c>
      <c r="Q331" s="7" t="e" cm="1">
        <f t="array" ref="Q331">SUMPRODUCT(--ISNUMBER(FIND(#REF!, H331)),#REF!)</f>
        <v>#REF!</v>
      </c>
      <c r="R331" s="7" t="e">
        <f>VLOOKUP(P331,#REF!,2,FALSE)</f>
        <v>#REF!</v>
      </c>
      <c r="S331" s="8" t="e">
        <f t="shared" si="5"/>
        <v>#REF!</v>
      </c>
    </row>
    <row r="332" spans="1:19">
      <c r="A332">
        <v>45471.619273483797</v>
      </c>
      <c r="B332" t="s">
        <v>6438</v>
      </c>
      <c r="C332" t="s">
        <v>6439</v>
      </c>
      <c r="D332" t="s">
        <v>6440</v>
      </c>
      <c r="E332" t="s">
        <v>6441</v>
      </c>
      <c r="F332" t="s">
        <v>250</v>
      </c>
      <c r="G332" t="s">
        <v>144</v>
      </c>
      <c r="H332" t="s">
        <v>350</v>
      </c>
      <c r="I332" t="s">
        <v>229</v>
      </c>
      <c r="J332" t="s">
        <v>251</v>
      </c>
      <c r="K332" t="s">
        <v>230</v>
      </c>
      <c r="L332" t="s">
        <v>2130</v>
      </c>
      <c r="M332" t="s">
        <v>6442</v>
      </c>
      <c r="N332" t="s">
        <v>6443</v>
      </c>
      <c r="O332" t="s">
        <v>240</v>
      </c>
      <c r="P332" t="s">
        <v>6765</v>
      </c>
      <c r="Q332" s="7" t="e" cm="1">
        <f t="array" ref="Q332">SUMPRODUCT(--ISNUMBER(FIND(#REF!, H332)),#REF!)</f>
        <v>#REF!</v>
      </c>
      <c r="R332" s="7" t="e">
        <f>VLOOKUP(P332,#REF!,2,FALSE)</f>
        <v>#REF!</v>
      </c>
      <c r="S332" s="8" t="e">
        <f t="shared" si="5"/>
        <v>#REF!</v>
      </c>
    </row>
    <row r="333" spans="1:19">
      <c r="A333">
        <v>45472.39308652778</v>
      </c>
      <c r="B333" t="s">
        <v>6449</v>
      </c>
      <c r="C333" t="s">
        <v>6450</v>
      </c>
      <c r="D333" t="s">
        <v>6451</v>
      </c>
      <c r="E333" t="s">
        <v>6452</v>
      </c>
      <c r="F333" t="s">
        <v>227</v>
      </c>
      <c r="G333" t="s">
        <v>18</v>
      </c>
      <c r="H333" t="s">
        <v>228</v>
      </c>
      <c r="I333" t="s">
        <v>229</v>
      </c>
      <c r="J333" t="s">
        <v>229</v>
      </c>
      <c r="K333" t="s">
        <v>230</v>
      </c>
      <c r="L333" t="s">
        <v>5223</v>
      </c>
      <c r="M333" t="s">
        <v>6453</v>
      </c>
      <c r="N333" t="s">
        <v>6454</v>
      </c>
      <c r="O333" t="s">
        <v>6455</v>
      </c>
      <c r="P333" t="s">
        <v>6766</v>
      </c>
      <c r="Q333" s="7" t="e" cm="1">
        <f t="array" ref="Q333">SUMPRODUCT(--ISNUMBER(FIND(#REF!, H333)),#REF!)</f>
        <v>#REF!</v>
      </c>
      <c r="R333" s="7" t="e">
        <f>VLOOKUP(P333,#REF!,2,FALSE)</f>
        <v>#REF!</v>
      </c>
      <c r="S333" s="8" t="e">
        <f t="shared" si="5"/>
        <v>#REF!</v>
      </c>
    </row>
    <row r="334" spans="1:19">
      <c r="A334">
        <v>45472.475483541668</v>
      </c>
      <c r="B334" t="s">
        <v>6456</v>
      </c>
      <c r="C334" t="s">
        <v>6457</v>
      </c>
      <c r="D334" t="s">
        <v>6458</v>
      </c>
      <c r="E334" t="s">
        <v>6459</v>
      </c>
      <c r="F334" t="s">
        <v>227</v>
      </c>
      <c r="G334" t="s">
        <v>824</v>
      </c>
      <c r="H334" t="s">
        <v>825</v>
      </c>
      <c r="I334" t="s">
        <v>292</v>
      </c>
      <c r="J334" t="s">
        <v>229</v>
      </c>
      <c r="K334" t="s">
        <v>261</v>
      </c>
      <c r="L334">
        <v>1000000</v>
      </c>
      <c r="M334" t="s">
        <v>6460</v>
      </c>
      <c r="N334" t="s">
        <v>6461</v>
      </c>
      <c r="O334" t="s">
        <v>2262</v>
      </c>
      <c r="P334" t="s">
        <v>3117</v>
      </c>
      <c r="Q334" s="7" t="e" cm="1">
        <f t="array" ref="Q334">SUMPRODUCT(--ISNUMBER(FIND(#REF!, H334)),#REF!)</f>
        <v>#REF!</v>
      </c>
      <c r="R334" s="7" t="e">
        <f>VLOOKUP(P334,#REF!,2,FALSE)</f>
        <v>#REF!</v>
      </c>
      <c r="S334" s="8" t="e">
        <f t="shared" si="5"/>
        <v>#REF!</v>
      </c>
    </row>
    <row r="335" spans="1:19">
      <c r="A335">
        <v>45472.682926238427</v>
      </c>
      <c r="B335" t="s">
        <v>6475</v>
      </c>
      <c r="C335" t="s">
        <v>6476</v>
      </c>
      <c r="D335" t="s">
        <v>4262</v>
      </c>
      <c r="E335" t="s">
        <v>6477</v>
      </c>
      <c r="F335" t="s">
        <v>227</v>
      </c>
      <c r="G335" t="s">
        <v>168</v>
      </c>
      <c r="H335" t="s">
        <v>228</v>
      </c>
      <c r="I335" t="s">
        <v>229</v>
      </c>
      <c r="J335" t="s">
        <v>240</v>
      </c>
      <c r="K335" t="s">
        <v>230</v>
      </c>
      <c r="L335" t="s">
        <v>6478</v>
      </c>
      <c r="M335" t="s">
        <v>6479</v>
      </c>
      <c r="N335" t="s">
        <v>6480</v>
      </c>
      <c r="O335" t="s">
        <v>712</v>
      </c>
      <c r="P335" t="s">
        <v>2603</v>
      </c>
      <c r="Q335" s="7" t="e" cm="1">
        <f t="array" ref="Q335">SUMPRODUCT(--ISNUMBER(FIND(#REF!, H335)),#REF!)</f>
        <v>#REF!</v>
      </c>
      <c r="R335" s="7" t="e">
        <f>VLOOKUP(P335,#REF!,2,FALSE)</f>
        <v>#REF!</v>
      </c>
      <c r="S335" s="8" t="e">
        <f t="shared" si="5"/>
        <v>#REF!</v>
      </c>
    </row>
    <row r="336" spans="1:19">
      <c r="A336">
        <v>45472.981652129631</v>
      </c>
      <c r="B336" t="s">
        <v>6481</v>
      </c>
      <c r="C336" t="s">
        <v>6482</v>
      </c>
      <c r="D336" t="s">
        <v>6483</v>
      </c>
      <c r="E336" t="s">
        <v>6484</v>
      </c>
      <c r="F336" t="s">
        <v>250</v>
      </c>
      <c r="G336" t="s">
        <v>824</v>
      </c>
      <c r="H336" t="s">
        <v>198</v>
      </c>
      <c r="I336" t="s">
        <v>240</v>
      </c>
      <c r="J336" t="s">
        <v>229</v>
      </c>
      <c r="K336" t="s">
        <v>230</v>
      </c>
      <c r="L336" t="s">
        <v>6485</v>
      </c>
      <c r="M336" t="s">
        <v>6486</v>
      </c>
      <c r="N336" t="s">
        <v>6487</v>
      </c>
      <c r="O336" t="s">
        <v>296</v>
      </c>
      <c r="P336" t="s">
        <v>3117</v>
      </c>
      <c r="Q336" s="7" t="e" cm="1">
        <f t="array" ref="Q336">SUMPRODUCT(--ISNUMBER(FIND(#REF!, H336)),#REF!)</f>
        <v>#REF!</v>
      </c>
      <c r="R336" s="7" t="e">
        <f>VLOOKUP(P336,#REF!,2,FALSE)</f>
        <v>#REF!</v>
      </c>
      <c r="S336" s="8" t="e">
        <f t="shared" si="5"/>
        <v>#REF!</v>
      </c>
    </row>
    <row r="337" spans="1:19">
      <c r="A337">
        <v>45473.077984004631</v>
      </c>
      <c r="B337" t="s">
        <v>6488</v>
      </c>
      <c r="C337" t="s">
        <v>6489</v>
      </c>
      <c r="D337" t="s">
        <v>3180</v>
      </c>
      <c r="E337" t="s">
        <v>2795</v>
      </c>
      <c r="F337" t="s">
        <v>227</v>
      </c>
      <c r="G337" t="s">
        <v>824</v>
      </c>
      <c r="H337" t="s">
        <v>350</v>
      </c>
      <c r="I337" t="s">
        <v>240</v>
      </c>
      <c r="J337" t="s">
        <v>251</v>
      </c>
      <c r="K337" t="s">
        <v>230</v>
      </c>
      <c r="L337" t="s">
        <v>6490</v>
      </c>
      <c r="M337" t="s">
        <v>6491</v>
      </c>
      <c r="N337" t="s">
        <v>6492</v>
      </c>
      <c r="O337" t="s">
        <v>6493</v>
      </c>
      <c r="P337" t="s">
        <v>6767</v>
      </c>
      <c r="Q337" s="7" t="e" cm="1">
        <f t="array" ref="Q337">SUMPRODUCT(--ISNUMBER(FIND(#REF!, H337)),#REF!)</f>
        <v>#REF!</v>
      </c>
      <c r="R337" s="7" t="e">
        <f>VLOOKUP(P337,#REF!,2,FALSE)</f>
        <v>#REF!</v>
      </c>
      <c r="S337" s="8" t="e">
        <f t="shared" si="5"/>
        <v>#REF!</v>
      </c>
    </row>
    <row r="338" spans="1:19">
      <c r="A338">
        <v>45473.386372256944</v>
      </c>
      <c r="B338" t="s">
        <v>6494</v>
      </c>
      <c r="C338" t="s">
        <v>6495</v>
      </c>
      <c r="D338" t="s">
        <v>6496</v>
      </c>
      <c r="E338" t="s">
        <v>6497</v>
      </c>
      <c r="F338" t="s">
        <v>227</v>
      </c>
      <c r="G338" t="s">
        <v>824</v>
      </c>
      <c r="H338" t="s">
        <v>1640</v>
      </c>
      <c r="I338" t="s">
        <v>776</v>
      </c>
      <c r="J338" t="s">
        <v>3128</v>
      </c>
      <c r="K338" t="s">
        <v>261</v>
      </c>
      <c r="L338" t="s">
        <v>6498</v>
      </c>
      <c r="M338" t="s">
        <v>6499</v>
      </c>
      <c r="N338" t="s">
        <v>6500</v>
      </c>
      <c r="O338" t="s">
        <v>296</v>
      </c>
      <c r="P338" t="s">
        <v>3117</v>
      </c>
      <c r="Q338" s="7" t="e" cm="1">
        <f t="array" ref="Q338">SUMPRODUCT(--ISNUMBER(FIND(#REF!, H338)),#REF!)</f>
        <v>#REF!</v>
      </c>
      <c r="R338" s="7" t="e">
        <f>VLOOKUP(P338,#REF!,2,FALSE)</f>
        <v>#REF!</v>
      </c>
      <c r="S338" s="8" t="e">
        <f t="shared" si="5"/>
        <v>#REF!</v>
      </c>
    </row>
    <row r="339" spans="1:19">
      <c r="A339">
        <v>45474.486393750005</v>
      </c>
      <c r="B339" t="s">
        <v>6513</v>
      </c>
      <c r="C339" t="s">
        <v>6514</v>
      </c>
      <c r="D339" t="s">
        <v>6515</v>
      </c>
      <c r="E339" t="s">
        <v>914</v>
      </c>
      <c r="F339" t="s">
        <v>227</v>
      </c>
      <c r="G339" t="s">
        <v>172</v>
      </c>
      <c r="H339" t="s">
        <v>350</v>
      </c>
      <c r="I339" t="s">
        <v>260</v>
      </c>
      <c r="J339" t="s">
        <v>229</v>
      </c>
      <c r="K339" t="s">
        <v>230</v>
      </c>
      <c r="L339" t="s">
        <v>3385</v>
      </c>
      <c r="M339" t="s">
        <v>6516</v>
      </c>
      <c r="N339" t="s">
        <v>6517</v>
      </c>
      <c r="O339" t="s">
        <v>240</v>
      </c>
      <c r="P339" t="s">
        <v>6768</v>
      </c>
      <c r="Q339" s="7" t="e" cm="1">
        <f t="array" ref="Q339">SUMPRODUCT(--ISNUMBER(FIND(#REF!, H339)),#REF!)</f>
        <v>#REF!</v>
      </c>
      <c r="R339" s="7" t="e">
        <f>VLOOKUP(P339,#REF!,2,FALSE)</f>
        <v>#REF!</v>
      </c>
      <c r="S339" s="8" t="e">
        <f t="shared" si="5"/>
        <v>#REF!</v>
      </c>
    </row>
    <row r="340" spans="1:19">
      <c r="A340">
        <v>45474.53200950232</v>
      </c>
      <c r="B340" t="s">
        <v>6518</v>
      </c>
      <c r="C340" t="s">
        <v>6519</v>
      </c>
      <c r="D340" t="s">
        <v>6520</v>
      </c>
      <c r="E340" t="s">
        <v>6521</v>
      </c>
      <c r="F340" t="s">
        <v>227</v>
      </c>
      <c r="G340" t="s">
        <v>824</v>
      </c>
      <c r="H340" t="s">
        <v>259</v>
      </c>
      <c r="I340" t="s">
        <v>260</v>
      </c>
      <c r="J340" t="s">
        <v>251</v>
      </c>
      <c r="K340" t="s">
        <v>261</v>
      </c>
      <c r="L340" t="s">
        <v>6522</v>
      </c>
      <c r="M340" t="s">
        <v>6523</v>
      </c>
      <c r="N340" t="s">
        <v>6524</v>
      </c>
      <c r="O340" t="s">
        <v>296</v>
      </c>
      <c r="P340" t="s">
        <v>3117</v>
      </c>
      <c r="Q340" s="7" t="e" cm="1">
        <f t="array" ref="Q340">SUMPRODUCT(--ISNUMBER(FIND(#REF!, H340)),#REF!)</f>
        <v>#REF!</v>
      </c>
      <c r="R340" s="7" t="e">
        <f>VLOOKUP(P340,#REF!,2,FALSE)</f>
        <v>#REF!</v>
      </c>
      <c r="S340" s="8" t="e">
        <f t="shared" si="5"/>
        <v>#REF!</v>
      </c>
    </row>
    <row r="341" spans="1:19">
      <c r="A341">
        <v>45474.647972511579</v>
      </c>
      <c r="B341" t="s">
        <v>6531</v>
      </c>
      <c r="C341" t="s">
        <v>6532</v>
      </c>
      <c r="D341" t="s">
        <v>6533</v>
      </c>
      <c r="E341" t="s">
        <v>6534</v>
      </c>
      <c r="F341" t="s">
        <v>227</v>
      </c>
      <c r="G341" t="s">
        <v>117</v>
      </c>
      <c r="H341" t="s">
        <v>301</v>
      </c>
      <c r="I341" t="s">
        <v>251</v>
      </c>
      <c r="J341" t="s">
        <v>240</v>
      </c>
      <c r="K341" t="s">
        <v>230</v>
      </c>
      <c r="L341" t="s">
        <v>6535</v>
      </c>
      <c r="M341" t="s">
        <v>6536</v>
      </c>
      <c r="N341" t="s">
        <v>6537</v>
      </c>
      <c r="O341" t="s">
        <v>6538</v>
      </c>
      <c r="P341" t="s">
        <v>6769</v>
      </c>
      <c r="Q341" s="7" t="e" cm="1">
        <f t="array" ref="Q341">SUMPRODUCT(--ISNUMBER(FIND(#REF!, H341)),#REF!)</f>
        <v>#REF!</v>
      </c>
      <c r="R341" s="7" t="e">
        <f>VLOOKUP(P341,#REF!,2,FALSE)</f>
        <v>#REF!</v>
      </c>
      <c r="S341" s="8" t="e">
        <f t="shared" si="5"/>
        <v>#REF!</v>
      </c>
    </row>
    <row r="342" spans="1:19">
      <c r="A342">
        <v>45475.485535231477</v>
      </c>
      <c r="B342" t="s">
        <v>6544</v>
      </c>
      <c r="C342" t="s">
        <v>6545</v>
      </c>
      <c r="D342" t="s">
        <v>6546</v>
      </c>
      <c r="E342" t="s">
        <v>6547</v>
      </c>
      <c r="F342" t="s">
        <v>250</v>
      </c>
      <c r="G342" t="s">
        <v>18</v>
      </c>
      <c r="H342" t="s">
        <v>495</v>
      </c>
      <c r="I342" t="s">
        <v>260</v>
      </c>
      <c r="J342" t="s">
        <v>292</v>
      </c>
      <c r="K342" t="s">
        <v>230</v>
      </c>
      <c r="L342" t="s">
        <v>2187</v>
      </c>
      <c r="M342" t="s">
        <v>6548</v>
      </c>
      <c r="N342" t="s">
        <v>6549</v>
      </c>
      <c r="O342" t="s">
        <v>296</v>
      </c>
      <c r="P342" t="s">
        <v>3117</v>
      </c>
      <c r="Q342" s="7" t="e" cm="1">
        <f t="array" ref="Q342">SUMPRODUCT(--ISNUMBER(FIND(#REF!, H342)),#REF!)</f>
        <v>#REF!</v>
      </c>
      <c r="R342" s="7" t="e">
        <f>VLOOKUP(P342,#REF!,2,FALSE)</f>
        <v>#REF!</v>
      </c>
      <c r="S342" s="8" t="e">
        <f t="shared" si="5"/>
        <v>#REF!</v>
      </c>
    </row>
    <row r="343" spans="1:19">
      <c r="A343">
        <v>45475.743566273144</v>
      </c>
      <c r="B343" t="s">
        <v>6557</v>
      </c>
      <c r="C343" t="s">
        <v>6558</v>
      </c>
      <c r="D343" t="s">
        <v>6559</v>
      </c>
      <c r="E343" t="s">
        <v>6560</v>
      </c>
      <c r="F343" t="s">
        <v>227</v>
      </c>
      <c r="G343" t="s">
        <v>428</v>
      </c>
      <c r="H343" t="s">
        <v>301</v>
      </c>
      <c r="I343" t="s">
        <v>260</v>
      </c>
      <c r="J343" t="s">
        <v>251</v>
      </c>
      <c r="K343" t="s">
        <v>261</v>
      </c>
      <c r="L343" t="s">
        <v>6561</v>
      </c>
      <c r="M343" t="s">
        <v>6562</v>
      </c>
      <c r="N343" t="s">
        <v>6563</v>
      </c>
      <c r="O343" t="s">
        <v>296</v>
      </c>
      <c r="P343" t="s">
        <v>3117</v>
      </c>
      <c r="Q343" s="7" t="e" cm="1">
        <f t="array" ref="Q343">SUMPRODUCT(--ISNUMBER(FIND(#REF!, H343)),#REF!)</f>
        <v>#REF!</v>
      </c>
      <c r="R343" s="7" t="e">
        <f>VLOOKUP(P343,#REF!,2,FALSE)</f>
        <v>#REF!</v>
      </c>
      <c r="S343" s="8" t="e">
        <f t="shared" si="5"/>
        <v>#REF!</v>
      </c>
    </row>
    <row r="344" spans="1:19">
      <c r="A344">
        <v>45476.473843935186</v>
      </c>
      <c r="B344" t="s">
        <v>6592</v>
      </c>
      <c r="C344" t="s">
        <v>6593</v>
      </c>
      <c r="D344" t="s">
        <v>5818</v>
      </c>
      <c r="E344" t="s">
        <v>6594</v>
      </c>
      <c r="F344" t="s">
        <v>227</v>
      </c>
      <c r="G344" t="s">
        <v>187</v>
      </c>
      <c r="H344" t="s">
        <v>198</v>
      </c>
      <c r="I344" t="s">
        <v>260</v>
      </c>
      <c r="J344" t="s">
        <v>251</v>
      </c>
      <c r="K344" t="s">
        <v>230</v>
      </c>
      <c r="L344" t="s">
        <v>1159</v>
      </c>
      <c r="M344" t="s">
        <v>6595</v>
      </c>
      <c r="N344" t="s">
        <v>6596</v>
      </c>
      <c r="O344" t="s">
        <v>3505</v>
      </c>
      <c r="P344" t="s">
        <v>6770</v>
      </c>
      <c r="Q344" s="7" t="e" cm="1">
        <f t="array" ref="Q344">SUMPRODUCT(--ISNUMBER(FIND(#REF!, H344)),#REF!)</f>
        <v>#REF!</v>
      </c>
      <c r="R344" s="7" t="e">
        <f>VLOOKUP(P344,#REF!,2,FALSE)</f>
        <v>#REF!</v>
      </c>
      <c r="S344" s="8" t="e">
        <f t="shared" si="5"/>
        <v>#REF!</v>
      </c>
    </row>
    <row r="345" spans="1:19">
      <c r="A345">
        <v>45476.476254988425</v>
      </c>
      <c r="B345" t="s">
        <v>6597</v>
      </c>
      <c r="C345" t="s">
        <v>6598</v>
      </c>
      <c r="D345" t="s">
        <v>6599</v>
      </c>
      <c r="E345" t="s">
        <v>6600</v>
      </c>
      <c r="F345" t="s">
        <v>227</v>
      </c>
      <c r="G345" t="s">
        <v>129</v>
      </c>
      <c r="H345" t="s">
        <v>984</v>
      </c>
      <c r="I345" t="s">
        <v>229</v>
      </c>
      <c r="J345" t="s">
        <v>240</v>
      </c>
      <c r="K345" t="s">
        <v>230</v>
      </c>
      <c r="L345" t="s">
        <v>6601</v>
      </c>
      <c r="M345" t="s">
        <v>6602</v>
      </c>
      <c r="N345" t="s">
        <v>6603</v>
      </c>
      <c r="O345" t="s">
        <v>6604</v>
      </c>
      <c r="P345" t="s">
        <v>2603</v>
      </c>
      <c r="Q345" s="7" t="e" cm="1">
        <f t="array" ref="Q345">SUMPRODUCT(--ISNUMBER(FIND(#REF!, H345)),#REF!)</f>
        <v>#REF!</v>
      </c>
      <c r="R345" s="7" t="e">
        <f>VLOOKUP(P345,#REF!,2,FALSE)</f>
        <v>#REF!</v>
      </c>
      <c r="S345" s="8" t="e">
        <f t="shared" si="5"/>
        <v>#REF!</v>
      </c>
    </row>
    <row r="346" spans="1:19">
      <c r="A346">
        <v>45476.555993553236</v>
      </c>
      <c r="B346" t="s">
        <v>6605</v>
      </c>
      <c r="C346" t="s">
        <v>6606</v>
      </c>
      <c r="D346" t="s">
        <v>6607</v>
      </c>
      <c r="E346" t="s">
        <v>6608</v>
      </c>
      <c r="F346" t="s">
        <v>227</v>
      </c>
      <c r="G346" t="s">
        <v>30</v>
      </c>
      <c r="H346" t="s">
        <v>228</v>
      </c>
      <c r="I346" t="s">
        <v>229</v>
      </c>
      <c r="J346" t="s">
        <v>229</v>
      </c>
      <c r="K346" t="s">
        <v>230</v>
      </c>
      <c r="L346" t="s">
        <v>6609</v>
      </c>
      <c r="M346" t="s">
        <v>6610</v>
      </c>
      <c r="N346" t="s">
        <v>6611</v>
      </c>
      <c r="O346" t="s">
        <v>265</v>
      </c>
      <c r="P346" t="s">
        <v>2603</v>
      </c>
      <c r="Q346" s="7" t="e" cm="1">
        <f t="array" ref="Q346">SUMPRODUCT(--ISNUMBER(FIND(#REF!, H346)),#REF!)</f>
        <v>#REF!</v>
      </c>
      <c r="R346" s="7" t="e">
        <f>VLOOKUP(P346,#REF!,2,FALSE)</f>
        <v>#REF!</v>
      </c>
      <c r="S346" s="8" t="e">
        <f t="shared" si="5"/>
        <v>#REF!</v>
      </c>
    </row>
    <row r="347" spans="1:19">
      <c r="A347">
        <v>45434.914950902777</v>
      </c>
      <c r="B347" t="s">
        <v>1644</v>
      </c>
      <c r="C347" t="s">
        <v>1645</v>
      </c>
      <c r="D347" t="s">
        <v>1646</v>
      </c>
      <c r="E347" t="s">
        <v>1647</v>
      </c>
      <c r="F347" t="s">
        <v>250</v>
      </c>
      <c r="G347" t="s">
        <v>76</v>
      </c>
      <c r="H347" t="s">
        <v>1648</v>
      </c>
      <c r="I347" t="s">
        <v>229</v>
      </c>
      <c r="J347" t="s">
        <v>229</v>
      </c>
      <c r="K347" t="s">
        <v>230</v>
      </c>
      <c r="L347">
        <v>400</v>
      </c>
      <c r="M347" t="s">
        <v>1649</v>
      </c>
      <c r="N347" t="s">
        <v>1650</v>
      </c>
      <c r="O347" t="s">
        <v>1651</v>
      </c>
      <c r="P347" t="s">
        <v>265</v>
      </c>
      <c r="Q347" s="7" t="e" cm="1">
        <f t="array" ref="Q347">SUMPRODUCT(--ISNUMBER(FIND(#REF!, H347)),#REF!)</f>
        <v>#REF!</v>
      </c>
      <c r="R347" s="7" t="e">
        <f>VLOOKUP(P347,#REF!,2,FALSE)</f>
        <v>#REF!</v>
      </c>
      <c r="S347" s="8" t="e">
        <f t="shared" si="5"/>
        <v>#REF!</v>
      </c>
    </row>
    <row r="348" spans="1:19">
      <c r="A348">
        <v>45448.525817175927</v>
      </c>
      <c r="B348" t="s">
        <v>4033</v>
      </c>
      <c r="C348" t="s">
        <v>4034</v>
      </c>
      <c r="D348" t="s">
        <v>4035</v>
      </c>
      <c r="E348" t="s">
        <v>4036</v>
      </c>
      <c r="F348" t="s">
        <v>227</v>
      </c>
      <c r="G348" t="s">
        <v>824</v>
      </c>
      <c r="H348" t="s">
        <v>1648</v>
      </c>
      <c r="I348" t="s">
        <v>260</v>
      </c>
      <c r="J348" t="s">
        <v>561</v>
      </c>
      <c r="K348" t="s">
        <v>230</v>
      </c>
      <c r="L348" t="s">
        <v>4037</v>
      </c>
      <c r="M348" t="s">
        <v>4038</v>
      </c>
      <c r="N348" t="s">
        <v>4039</v>
      </c>
      <c r="O348" t="s">
        <v>265</v>
      </c>
      <c r="P348" t="s">
        <v>265</v>
      </c>
      <c r="Q348" s="7" t="e" cm="1">
        <f t="array" ref="Q348">SUMPRODUCT(--ISNUMBER(FIND(#REF!, H348)),#REF!)</f>
        <v>#REF!</v>
      </c>
      <c r="R348" s="7" t="e">
        <f>VLOOKUP(P348,#REF!,2,FALSE)</f>
        <v>#REF!</v>
      </c>
      <c r="S348" s="8" t="e">
        <f t="shared" si="5"/>
        <v>#REF!</v>
      </c>
    </row>
    <row r="349" spans="1:19">
      <c r="A349">
        <v>45461.996888784721</v>
      </c>
      <c r="B349" t="s">
        <v>5841</v>
      </c>
      <c r="C349" t="s">
        <v>5842</v>
      </c>
      <c r="D349" t="s">
        <v>5843</v>
      </c>
      <c r="E349" t="s">
        <v>5844</v>
      </c>
      <c r="F349" t="s">
        <v>250</v>
      </c>
      <c r="G349" t="s">
        <v>42</v>
      </c>
      <c r="H349" t="s">
        <v>450</v>
      </c>
      <c r="I349" t="s">
        <v>260</v>
      </c>
      <c r="J349" t="s">
        <v>229</v>
      </c>
      <c r="K349" t="s">
        <v>230</v>
      </c>
      <c r="L349">
        <v>950</v>
      </c>
      <c r="M349" t="s">
        <v>5845</v>
      </c>
      <c r="N349" t="s">
        <v>5846</v>
      </c>
      <c r="O349" t="s">
        <v>240</v>
      </c>
      <c r="P349" t="s">
        <v>265</v>
      </c>
      <c r="Q349" s="7" t="e" cm="1">
        <f t="array" ref="Q349">SUMPRODUCT(--ISNUMBER(FIND(#REF!, H349)),#REF!)</f>
        <v>#REF!</v>
      </c>
      <c r="R349" s="7" t="e">
        <f>VLOOKUP(P349,#REF!,2,FALSE)</f>
        <v>#REF!</v>
      </c>
      <c r="S349" s="8" t="e">
        <f t="shared" si="5"/>
        <v>#REF!</v>
      </c>
    </row>
    <row r="350" spans="1:19">
      <c r="A350">
        <v>45439.493196516203</v>
      </c>
      <c r="B350" t="s">
        <v>2578</v>
      </c>
      <c r="C350" t="s">
        <v>2579</v>
      </c>
      <c r="D350" t="s">
        <v>2580</v>
      </c>
      <c r="E350" t="s">
        <v>2581</v>
      </c>
      <c r="F350" t="s">
        <v>227</v>
      </c>
      <c r="G350" t="s">
        <v>187</v>
      </c>
      <c r="H350" t="s">
        <v>278</v>
      </c>
      <c r="I350" t="s">
        <v>292</v>
      </c>
      <c r="J350" t="s">
        <v>292</v>
      </c>
      <c r="K350" t="s">
        <v>230</v>
      </c>
      <c r="L350" t="s">
        <v>2582</v>
      </c>
      <c r="M350" t="s">
        <v>2583</v>
      </c>
      <c r="N350" t="s">
        <v>2584</v>
      </c>
      <c r="O350" t="s">
        <v>240</v>
      </c>
      <c r="P350" t="s">
        <v>265</v>
      </c>
      <c r="Q350" s="7" t="e" cm="1">
        <f t="array" ref="Q350">SUMPRODUCT(--ISNUMBER(FIND(#REF!, H350)),#REF!)</f>
        <v>#REF!</v>
      </c>
      <c r="R350" s="7" t="e">
        <f>VLOOKUP(P350,#REF!,2,FALSE)</f>
        <v>#REF!</v>
      </c>
      <c r="S350" s="8" t="e">
        <f t="shared" si="5"/>
        <v>#REF!</v>
      </c>
    </row>
    <row r="351" spans="1:19">
      <c r="A351">
        <v>45450.457472812501</v>
      </c>
      <c r="B351" t="s">
        <v>4742</v>
      </c>
      <c r="C351" t="s">
        <v>4743</v>
      </c>
      <c r="D351" t="s">
        <v>4744</v>
      </c>
      <c r="E351" t="s">
        <v>4745</v>
      </c>
      <c r="F351" t="s">
        <v>250</v>
      </c>
      <c r="G351" t="s">
        <v>18</v>
      </c>
      <c r="H351" t="s">
        <v>1935</v>
      </c>
      <c r="I351" t="s">
        <v>260</v>
      </c>
      <c r="J351" t="s">
        <v>561</v>
      </c>
      <c r="K351" t="s">
        <v>230</v>
      </c>
      <c r="L351" t="s">
        <v>4746</v>
      </c>
      <c r="M351" t="s">
        <v>4747</v>
      </c>
      <c r="N351" t="s">
        <v>4748</v>
      </c>
      <c r="O351" t="s">
        <v>240</v>
      </c>
      <c r="P351" t="s">
        <v>265</v>
      </c>
      <c r="Q351" s="7" t="e" cm="1">
        <f t="array" ref="Q351">SUMPRODUCT(--ISNUMBER(FIND(#REF!, H351)),#REF!)</f>
        <v>#REF!</v>
      </c>
      <c r="R351" s="7" t="e">
        <f>VLOOKUP(P351,#REF!,2,FALSE)</f>
        <v>#REF!</v>
      </c>
      <c r="S351" s="8" t="e">
        <f t="shared" si="5"/>
        <v>#REF!</v>
      </c>
    </row>
    <row r="352" spans="1:19">
      <c r="A352">
        <v>45446.413935289354</v>
      </c>
      <c r="B352" t="s">
        <v>3070</v>
      </c>
      <c r="C352" t="s">
        <v>3071</v>
      </c>
      <c r="D352" t="s">
        <v>3067</v>
      </c>
      <c r="E352" t="s">
        <v>1597</v>
      </c>
      <c r="F352" t="s">
        <v>250</v>
      </c>
      <c r="G352" t="s">
        <v>42</v>
      </c>
      <c r="H352" t="s">
        <v>3072</v>
      </c>
      <c r="I352" t="s">
        <v>292</v>
      </c>
      <c r="J352" t="s">
        <v>229</v>
      </c>
      <c r="K352" t="s">
        <v>230</v>
      </c>
      <c r="L352" t="s">
        <v>3073</v>
      </c>
      <c r="M352" t="s">
        <v>3074</v>
      </c>
      <c r="N352" t="s">
        <v>3075</v>
      </c>
      <c r="O352" t="s">
        <v>240</v>
      </c>
      <c r="P352" t="s">
        <v>265</v>
      </c>
      <c r="Q352" s="7" t="e" cm="1">
        <f t="array" ref="Q352">SUMPRODUCT(--ISNUMBER(FIND(#REF!, H352)),#REF!)</f>
        <v>#REF!</v>
      </c>
      <c r="R352" s="7" t="e">
        <f>VLOOKUP(P352,#REF!,2,FALSE)</f>
        <v>#REF!</v>
      </c>
      <c r="S352" s="8" t="e">
        <f t="shared" si="5"/>
        <v>#REF!</v>
      </c>
    </row>
    <row r="353" spans="1:19">
      <c r="A353">
        <v>45447.684618541665</v>
      </c>
      <c r="B353" t="s">
        <v>3395</v>
      </c>
      <c r="C353" t="s">
        <v>3396</v>
      </c>
      <c r="D353" t="s">
        <v>3397</v>
      </c>
      <c r="E353" t="s">
        <v>3398</v>
      </c>
      <c r="F353" t="s">
        <v>227</v>
      </c>
      <c r="G353" t="s">
        <v>172</v>
      </c>
      <c r="H353" t="s">
        <v>3072</v>
      </c>
      <c r="I353" t="s">
        <v>260</v>
      </c>
      <c r="J353" t="s">
        <v>292</v>
      </c>
      <c r="K353" t="s">
        <v>230</v>
      </c>
      <c r="L353" t="s">
        <v>3399</v>
      </c>
      <c r="M353" t="s">
        <v>3400</v>
      </c>
      <c r="N353" t="s">
        <v>3401</v>
      </c>
      <c r="O353" t="s">
        <v>240</v>
      </c>
      <c r="P353" t="s">
        <v>265</v>
      </c>
      <c r="Q353" s="7" t="e" cm="1">
        <f t="array" ref="Q353">SUMPRODUCT(--ISNUMBER(FIND(#REF!, H353)),#REF!)</f>
        <v>#REF!</v>
      </c>
      <c r="R353" s="7" t="e">
        <f>VLOOKUP(P353,#REF!,2,FALSE)</f>
        <v>#REF!</v>
      </c>
      <c r="S353" s="8" t="e">
        <f t="shared" si="5"/>
        <v>#REF!</v>
      </c>
    </row>
    <row r="354" spans="1:19">
      <c r="A354">
        <v>45449.650135277778</v>
      </c>
      <c r="B354" t="s">
        <v>4541</v>
      </c>
      <c r="C354" t="s">
        <v>4542</v>
      </c>
      <c r="D354" t="s">
        <v>4543</v>
      </c>
      <c r="E354" t="s">
        <v>4544</v>
      </c>
      <c r="F354" t="s">
        <v>227</v>
      </c>
      <c r="G354" t="s">
        <v>150</v>
      </c>
      <c r="H354" t="s">
        <v>4545</v>
      </c>
      <c r="I354" t="s">
        <v>229</v>
      </c>
      <c r="J354" t="s">
        <v>229</v>
      </c>
      <c r="K354" t="s">
        <v>230</v>
      </c>
      <c r="L354" t="s">
        <v>4546</v>
      </c>
      <c r="M354" t="s">
        <v>4547</v>
      </c>
      <c r="N354" t="s">
        <v>4548</v>
      </c>
      <c r="O354" t="s">
        <v>240</v>
      </c>
      <c r="P354" t="s">
        <v>265</v>
      </c>
      <c r="Q354" s="7" t="e" cm="1">
        <f t="array" ref="Q354">SUMPRODUCT(--ISNUMBER(FIND(#REF!, H354)),#REF!)</f>
        <v>#REF!</v>
      </c>
      <c r="R354" s="7" t="e">
        <f>VLOOKUP(P354,#REF!,2,FALSE)</f>
        <v>#REF!</v>
      </c>
      <c r="S354" s="8" t="e">
        <f t="shared" si="5"/>
        <v>#REF!</v>
      </c>
    </row>
    <row r="355" spans="1:19">
      <c r="A355">
        <v>45441.435920960648</v>
      </c>
      <c r="B355" t="s">
        <v>2766</v>
      </c>
      <c r="C355" t="s">
        <v>2767</v>
      </c>
      <c r="D355" t="s">
        <v>2768</v>
      </c>
      <c r="E355" t="s">
        <v>2769</v>
      </c>
      <c r="F355" t="s">
        <v>250</v>
      </c>
      <c r="G355" t="s">
        <v>144</v>
      </c>
      <c r="H355" t="s">
        <v>570</v>
      </c>
      <c r="I355" t="s">
        <v>229</v>
      </c>
      <c r="J355" t="s">
        <v>229</v>
      </c>
      <c r="K355" t="s">
        <v>230</v>
      </c>
      <c r="L355" t="s">
        <v>2770</v>
      </c>
      <c r="M355" t="s">
        <v>2771</v>
      </c>
      <c r="N355" t="s">
        <v>2772</v>
      </c>
      <c r="O355" t="s">
        <v>240</v>
      </c>
      <c r="P355" t="s">
        <v>265</v>
      </c>
      <c r="Q355" s="7" t="e" cm="1">
        <f t="array" ref="Q355">SUMPRODUCT(--ISNUMBER(FIND(#REF!, H355)),#REF!)</f>
        <v>#REF!</v>
      </c>
      <c r="R355" s="7" t="e">
        <f>VLOOKUP(P355,#REF!,2,FALSE)</f>
        <v>#REF!</v>
      </c>
      <c r="S355" s="8" t="e">
        <f t="shared" si="5"/>
        <v>#REF!</v>
      </c>
    </row>
    <row r="356" spans="1:19">
      <c r="A356">
        <v>45429.535535763891</v>
      </c>
      <c r="B356" t="s">
        <v>446</v>
      </c>
      <c r="C356" t="s">
        <v>447</v>
      </c>
      <c r="D356" t="s">
        <v>448</v>
      </c>
      <c r="E356" t="s">
        <v>449</v>
      </c>
      <c r="F356" t="s">
        <v>227</v>
      </c>
      <c r="G356" t="s">
        <v>144</v>
      </c>
      <c r="H356" t="s">
        <v>450</v>
      </c>
      <c r="I356" t="s">
        <v>229</v>
      </c>
      <c r="J356" t="s">
        <v>251</v>
      </c>
      <c r="K356" t="s">
        <v>230</v>
      </c>
      <c r="L356" t="s">
        <v>451</v>
      </c>
      <c r="M356" t="s">
        <v>452</v>
      </c>
      <c r="N356" t="s">
        <v>453</v>
      </c>
      <c r="O356" t="s">
        <v>240</v>
      </c>
      <c r="P356" t="s">
        <v>265</v>
      </c>
      <c r="Q356" s="7" t="e" cm="1">
        <f t="array" ref="Q356">SUMPRODUCT(--ISNUMBER(FIND(#REF!, H356)),#REF!)</f>
        <v>#REF!</v>
      </c>
      <c r="R356" s="7" t="e">
        <f>VLOOKUP(P356,#REF!,2,FALSE)</f>
        <v>#REF!</v>
      </c>
      <c r="S356" s="8" t="e">
        <f t="shared" si="5"/>
        <v>#REF!</v>
      </c>
    </row>
    <row r="357" spans="1:19">
      <c r="A357">
        <v>45431.578538518515</v>
      </c>
      <c r="B357" t="s">
        <v>713</v>
      </c>
      <c r="C357" t="s">
        <v>714</v>
      </c>
      <c r="D357" t="s">
        <v>715</v>
      </c>
      <c r="E357" t="s">
        <v>716</v>
      </c>
      <c r="F357" t="s">
        <v>250</v>
      </c>
      <c r="G357" t="s">
        <v>166</v>
      </c>
      <c r="H357" t="s">
        <v>450</v>
      </c>
      <c r="I357" t="s">
        <v>251</v>
      </c>
      <c r="J357" t="s">
        <v>240</v>
      </c>
      <c r="K357" t="s">
        <v>230</v>
      </c>
      <c r="L357" t="s">
        <v>717</v>
      </c>
      <c r="M357" t="s">
        <v>718</v>
      </c>
      <c r="N357" t="s">
        <v>719</v>
      </c>
      <c r="O357" t="s">
        <v>720</v>
      </c>
      <c r="P357" t="s">
        <v>265</v>
      </c>
      <c r="Q357" s="7" t="e" cm="1">
        <f t="array" ref="Q357">SUMPRODUCT(--ISNUMBER(FIND(#REF!, H357)),#REF!)</f>
        <v>#REF!</v>
      </c>
      <c r="R357" s="7" t="e">
        <f>VLOOKUP(P357,#REF!,2,FALSE)</f>
        <v>#REF!</v>
      </c>
      <c r="S357" s="8" t="e">
        <f t="shared" si="5"/>
        <v>#REF!</v>
      </c>
    </row>
    <row r="358" spans="1:19">
      <c r="A358">
        <v>45435.566507673611</v>
      </c>
      <c r="B358" t="s">
        <v>2020</v>
      </c>
      <c r="C358" t="s">
        <v>2021</v>
      </c>
      <c r="D358" t="s">
        <v>2022</v>
      </c>
      <c r="E358" t="s">
        <v>2023</v>
      </c>
      <c r="F358" t="s">
        <v>227</v>
      </c>
      <c r="G358" t="s">
        <v>25</v>
      </c>
      <c r="H358" t="s">
        <v>450</v>
      </c>
      <c r="I358" t="s">
        <v>229</v>
      </c>
      <c r="J358" t="s">
        <v>240</v>
      </c>
      <c r="K358" t="s">
        <v>230</v>
      </c>
      <c r="L358" t="s">
        <v>1570</v>
      </c>
      <c r="M358" t="s">
        <v>2024</v>
      </c>
      <c r="N358" t="s">
        <v>2025</v>
      </c>
      <c r="O358" t="s">
        <v>240</v>
      </c>
      <c r="P358" t="s">
        <v>265</v>
      </c>
      <c r="Q358" s="7" t="e" cm="1">
        <f t="array" ref="Q358">SUMPRODUCT(--ISNUMBER(FIND(#REF!, H358)),#REF!)</f>
        <v>#REF!</v>
      </c>
      <c r="R358" s="7" t="e">
        <f>VLOOKUP(P358,#REF!,2,FALSE)</f>
        <v>#REF!</v>
      </c>
      <c r="S358" s="8" t="e">
        <f t="shared" si="5"/>
        <v>#REF!</v>
      </c>
    </row>
    <row r="359" spans="1:19">
      <c r="A359">
        <v>45435.869896782402</v>
      </c>
      <c r="B359" t="s">
        <v>2169</v>
      </c>
      <c r="C359" t="s">
        <v>2170</v>
      </c>
      <c r="D359" t="s">
        <v>2171</v>
      </c>
      <c r="E359" t="s">
        <v>2172</v>
      </c>
      <c r="F359" t="s">
        <v>250</v>
      </c>
      <c r="G359" t="s">
        <v>166</v>
      </c>
      <c r="H359" t="s">
        <v>450</v>
      </c>
      <c r="I359" t="s">
        <v>251</v>
      </c>
      <c r="J359" t="s">
        <v>260</v>
      </c>
      <c r="K359" t="s">
        <v>230</v>
      </c>
      <c r="L359" t="s">
        <v>2173</v>
      </c>
      <c r="M359" t="s">
        <v>2174</v>
      </c>
      <c r="N359" t="s">
        <v>2175</v>
      </c>
      <c r="O359" t="s">
        <v>240</v>
      </c>
      <c r="P359" t="s">
        <v>265</v>
      </c>
      <c r="Q359" s="7" t="e" cm="1">
        <f t="array" ref="Q359">SUMPRODUCT(--ISNUMBER(FIND(#REF!, H359)),#REF!)</f>
        <v>#REF!</v>
      </c>
      <c r="R359" s="7" t="e">
        <f>VLOOKUP(P359,#REF!,2,FALSE)</f>
        <v>#REF!</v>
      </c>
      <c r="S359" s="8" t="e">
        <f t="shared" si="5"/>
        <v>#REF!</v>
      </c>
    </row>
    <row r="360" spans="1:19">
      <c r="A360">
        <v>45447.543941655094</v>
      </c>
      <c r="B360" t="s">
        <v>3131</v>
      </c>
      <c r="C360" t="s">
        <v>3132</v>
      </c>
      <c r="D360" t="s">
        <v>3133</v>
      </c>
      <c r="E360" t="s">
        <v>3134</v>
      </c>
      <c r="F360" t="s">
        <v>227</v>
      </c>
      <c r="G360" t="s">
        <v>72</v>
      </c>
      <c r="H360" t="s">
        <v>450</v>
      </c>
      <c r="I360" t="s">
        <v>260</v>
      </c>
      <c r="J360" t="s">
        <v>251</v>
      </c>
      <c r="K360" t="s">
        <v>230</v>
      </c>
      <c r="L360" t="s">
        <v>3135</v>
      </c>
      <c r="M360" t="s">
        <v>3136</v>
      </c>
      <c r="N360" t="s">
        <v>3137</v>
      </c>
      <c r="O360" t="s">
        <v>240</v>
      </c>
      <c r="P360" t="s">
        <v>265</v>
      </c>
      <c r="Q360" s="7" t="e" cm="1">
        <f t="array" ref="Q360">SUMPRODUCT(--ISNUMBER(FIND(#REF!, H360)),#REF!)</f>
        <v>#REF!</v>
      </c>
      <c r="R360" s="7" t="e">
        <f>VLOOKUP(P360,#REF!,2,FALSE)</f>
        <v>#REF!</v>
      </c>
      <c r="S360" s="8" t="e">
        <f t="shared" si="5"/>
        <v>#REF!</v>
      </c>
    </row>
    <row r="361" spans="1:19">
      <c r="A361">
        <v>45447.793245810186</v>
      </c>
      <c r="B361" t="s">
        <v>3649</v>
      </c>
      <c r="C361" t="s">
        <v>3650</v>
      </c>
      <c r="D361" t="s">
        <v>3651</v>
      </c>
      <c r="E361" t="s">
        <v>3652</v>
      </c>
      <c r="F361" t="s">
        <v>227</v>
      </c>
      <c r="G361" t="s">
        <v>824</v>
      </c>
      <c r="H361" t="s">
        <v>1206</v>
      </c>
      <c r="I361" t="s">
        <v>240</v>
      </c>
      <c r="J361" t="s">
        <v>776</v>
      </c>
      <c r="K361" t="s">
        <v>230</v>
      </c>
      <c r="L361" t="s">
        <v>3653</v>
      </c>
      <c r="M361" t="s">
        <v>3654</v>
      </c>
      <c r="N361" t="s">
        <v>3655</v>
      </c>
      <c r="O361" t="s">
        <v>240</v>
      </c>
      <c r="P361" t="s">
        <v>265</v>
      </c>
      <c r="Q361" s="7" t="e" cm="1">
        <f t="array" ref="Q361">SUMPRODUCT(--ISNUMBER(FIND(#REF!, H361)),#REF!)</f>
        <v>#REF!</v>
      </c>
      <c r="R361" s="7" t="e">
        <f>VLOOKUP(P361,#REF!,2,FALSE)</f>
        <v>#REF!</v>
      </c>
      <c r="S361" s="8" t="e">
        <f t="shared" si="5"/>
        <v>#REF!</v>
      </c>
    </row>
    <row r="362" spans="1:19">
      <c r="A362">
        <v>45448.074098784724</v>
      </c>
      <c r="B362" t="s">
        <v>3879</v>
      </c>
      <c r="C362" t="s">
        <v>3880</v>
      </c>
      <c r="D362" t="s">
        <v>3881</v>
      </c>
      <c r="E362" t="s">
        <v>3882</v>
      </c>
      <c r="F362" t="s">
        <v>227</v>
      </c>
      <c r="G362" t="s">
        <v>824</v>
      </c>
      <c r="H362" t="s">
        <v>450</v>
      </c>
      <c r="I362" t="s">
        <v>260</v>
      </c>
      <c r="J362" t="s">
        <v>251</v>
      </c>
      <c r="K362" t="s">
        <v>230</v>
      </c>
      <c r="L362">
        <v>5000</v>
      </c>
      <c r="M362" t="s">
        <v>3883</v>
      </c>
      <c r="N362" t="s">
        <v>3884</v>
      </c>
      <c r="O362">
        <v>5000</v>
      </c>
      <c r="P362" t="s">
        <v>265</v>
      </c>
      <c r="Q362" s="7" t="e" cm="1">
        <f t="array" ref="Q362">SUMPRODUCT(--ISNUMBER(FIND(#REF!, H362)),#REF!)</f>
        <v>#REF!</v>
      </c>
      <c r="R362" s="7" t="e">
        <f>VLOOKUP(P362,#REF!,2,FALSE)</f>
        <v>#REF!</v>
      </c>
      <c r="S362" s="8" t="e">
        <f t="shared" si="5"/>
        <v>#REF!</v>
      </c>
    </row>
    <row r="363" spans="1:19">
      <c r="A363">
        <v>45449.908884236109</v>
      </c>
      <c r="B363" t="s">
        <v>4641</v>
      </c>
      <c r="C363" t="s">
        <v>4642</v>
      </c>
      <c r="D363" t="s">
        <v>4643</v>
      </c>
      <c r="E363" t="s">
        <v>1035</v>
      </c>
      <c r="F363" t="s">
        <v>227</v>
      </c>
      <c r="G363" t="s">
        <v>824</v>
      </c>
      <c r="H363" t="s">
        <v>450</v>
      </c>
      <c r="I363" t="s">
        <v>260</v>
      </c>
      <c r="J363" t="s">
        <v>251</v>
      </c>
      <c r="K363" t="s">
        <v>230</v>
      </c>
      <c r="L363" t="s">
        <v>4644</v>
      </c>
      <c r="M363" t="s">
        <v>4645</v>
      </c>
      <c r="N363" t="s">
        <v>4646</v>
      </c>
      <c r="O363" t="s">
        <v>240</v>
      </c>
      <c r="P363" t="s">
        <v>265</v>
      </c>
      <c r="Q363" s="7" t="e" cm="1">
        <f t="array" ref="Q363">SUMPRODUCT(--ISNUMBER(FIND(#REF!, H363)),#REF!)</f>
        <v>#REF!</v>
      </c>
      <c r="R363" s="7" t="e">
        <f>VLOOKUP(P363,#REF!,2,FALSE)</f>
        <v>#REF!</v>
      </c>
      <c r="S363" s="8" t="e">
        <f t="shared" si="5"/>
        <v>#REF!</v>
      </c>
    </row>
    <row r="364" spans="1:19">
      <c r="A364">
        <v>45451.621509467594</v>
      </c>
      <c r="B364" t="s">
        <v>4933</v>
      </c>
      <c r="C364" t="s">
        <v>4934</v>
      </c>
      <c r="D364" t="s">
        <v>4935</v>
      </c>
      <c r="E364" t="s">
        <v>4936</v>
      </c>
      <c r="F364" t="s">
        <v>227</v>
      </c>
      <c r="G364" t="s">
        <v>824</v>
      </c>
      <c r="H364" t="s">
        <v>1392</v>
      </c>
      <c r="I364" t="s">
        <v>260</v>
      </c>
      <c r="J364" t="s">
        <v>561</v>
      </c>
      <c r="K364" t="s">
        <v>230</v>
      </c>
      <c r="L364" t="s">
        <v>4937</v>
      </c>
      <c r="M364" t="s">
        <v>4938</v>
      </c>
      <c r="N364" t="s">
        <v>4939</v>
      </c>
      <c r="O364" t="s">
        <v>234</v>
      </c>
      <c r="P364" t="s">
        <v>265</v>
      </c>
      <c r="Q364" s="7" t="e" cm="1">
        <f t="array" ref="Q364">SUMPRODUCT(--ISNUMBER(FIND(#REF!, H364)),#REF!)</f>
        <v>#REF!</v>
      </c>
      <c r="R364" s="7" t="e">
        <f>VLOOKUP(P364,#REF!,2,FALSE)</f>
        <v>#REF!</v>
      </c>
      <c r="S364" s="8" t="e">
        <f t="shared" si="5"/>
        <v>#REF!</v>
      </c>
    </row>
    <row r="365" spans="1:19">
      <c r="A365">
        <v>45451.641106111114</v>
      </c>
      <c r="B365" t="s">
        <v>4952</v>
      </c>
      <c r="C365" t="s">
        <v>4953</v>
      </c>
      <c r="D365" t="s">
        <v>4954</v>
      </c>
      <c r="E365" t="s">
        <v>4955</v>
      </c>
      <c r="F365" t="s">
        <v>227</v>
      </c>
      <c r="G365" t="s">
        <v>106</v>
      </c>
      <c r="H365" t="s">
        <v>450</v>
      </c>
      <c r="I365" t="s">
        <v>292</v>
      </c>
      <c r="J365" t="s">
        <v>240</v>
      </c>
      <c r="K365" t="s">
        <v>230</v>
      </c>
      <c r="L365" t="s">
        <v>4956</v>
      </c>
      <c r="M365" t="s">
        <v>4957</v>
      </c>
      <c r="N365" t="s">
        <v>4958</v>
      </c>
      <c r="O365" t="s">
        <v>240</v>
      </c>
      <c r="P365" t="s">
        <v>265</v>
      </c>
      <c r="Q365" s="7" t="e" cm="1">
        <f t="array" ref="Q365">SUMPRODUCT(--ISNUMBER(FIND(#REF!, H365)),#REF!)</f>
        <v>#REF!</v>
      </c>
      <c r="R365" s="7" t="e">
        <f>VLOOKUP(P365,#REF!,2,FALSE)</f>
        <v>#REF!</v>
      </c>
      <c r="S365" s="8" t="e">
        <f t="shared" si="5"/>
        <v>#REF!</v>
      </c>
    </row>
    <row r="366" spans="1:19">
      <c r="A366">
        <v>45455.802451990741</v>
      </c>
      <c r="B366" t="s">
        <v>5411</v>
      </c>
      <c r="C366" t="s">
        <v>5412</v>
      </c>
      <c r="D366" t="s">
        <v>5413</v>
      </c>
      <c r="E366" t="s">
        <v>5414</v>
      </c>
      <c r="F366" t="s">
        <v>227</v>
      </c>
      <c r="G366" t="s">
        <v>61</v>
      </c>
      <c r="H366" t="s">
        <v>450</v>
      </c>
      <c r="I366" t="s">
        <v>292</v>
      </c>
      <c r="J366" t="s">
        <v>260</v>
      </c>
      <c r="K366" t="s">
        <v>230</v>
      </c>
      <c r="L366" t="s">
        <v>5415</v>
      </c>
      <c r="M366" t="s">
        <v>5416</v>
      </c>
      <c r="N366" t="s">
        <v>5417</v>
      </c>
      <c r="O366" t="s">
        <v>240</v>
      </c>
      <c r="P366" t="s">
        <v>265</v>
      </c>
      <c r="Q366" s="7" t="e" cm="1">
        <f t="array" ref="Q366">SUMPRODUCT(--ISNUMBER(FIND(#REF!, H366)),#REF!)</f>
        <v>#REF!</v>
      </c>
      <c r="R366" s="7" t="e">
        <f>VLOOKUP(P366,#REF!,2,FALSE)</f>
        <v>#REF!</v>
      </c>
      <c r="S366" s="8" t="e">
        <f t="shared" si="5"/>
        <v>#REF!</v>
      </c>
    </row>
    <row r="367" spans="1:19">
      <c r="A367">
        <v>45468.014411712968</v>
      </c>
      <c r="B367" t="s">
        <v>6152</v>
      </c>
      <c r="C367" t="s">
        <v>6153</v>
      </c>
      <c r="D367" t="s">
        <v>6154</v>
      </c>
      <c r="E367" t="s">
        <v>6155</v>
      </c>
      <c r="F367" t="s">
        <v>250</v>
      </c>
      <c r="G367" t="s">
        <v>6</v>
      </c>
      <c r="H367" t="s">
        <v>1206</v>
      </c>
      <c r="I367" t="s">
        <v>260</v>
      </c>
      <c r="J367" t="s">
        <v>229</v>
      </c>
      <c r="K367" t="s">
        <v>230</v>
      </c>
      <c r="L367" t="s">
        <v>6156</v>
      </c>
      <c r="M367" t="s">
        <v>6157</v>
      </c>
      <c r="N367" t="s">
        <v>6158</v>
      </c>
      <c r="O367" t="s">
        <v>240</v>
      </c>
      <c r="P367" t="s">
        <v>265</v>
      </c>
      <c r="Q367" s="7" t="e" cm="1">
        <f t="array" ref="Q367">SUMPRODUCT(--ISNUMBER(FIND(#REF!, H367)),#REF!)</f>
        <v>#REF!</v>
      </c>
      <c r="R367" s="7" t="e">
        <f>VLOOKUP(P367,#REF!,2,FALSE)</f>
        <v>#REF!</v>
      </c>
      <c r="S367" s="8" t="e">
        <f t="shared" si="5"/>
        <v>#REF!</v>
      </c>
    </row>
    <row r="368" spans="1:19">
      <c r="A368">
        <v>45469.482790277776</v>
      </c>
      <c r="B368" t="s">
        <v>6331</v>
      </c>
      <c r="C368" t="s">
        <v>6332</v>
      </c>
      <c r="D368" t="s">
        <v>6333</v>
      </c>
      <c r="E368" t="s">
        <v>6334</v>
      </c>
      <c r="F368" t="s">
        <v>227</v>
      </c>
      <c r="G368" t="s">
        <v>72</v>
      </c>
      <c r="H368" t="s">
        <v>450</v>
      </c>
      <c r="I368" t="s">
        <v>229</v>
      </c>
      <c r="J368" t="s">
        <v>260</v>
      </c>
      <c r="K368" t="s">
        <v>230</v>
      </c>
      <c r="L368" t="s">
        <v>6335</v>
      </c>
      <c r="M368" t="s">
        <v>6336</v>
      </c>
      <c r="N368" t="s">
        <v>6337</v>
      </c>
      <c r="O368" t="s">
        <v>240</v>
      </c>
      <c r="P368" t="s">
        <v>265</v>
      </c>
      <c r="Q368" s="7" t="e" cm="1">
        <f t="array" ref="Q368">SUMPRODUCT(--ISNUMBER(FIND(#REF!, H368)),#REF!)</f>
        <v>#REF!</v>
      </c>
      <c r="R368" s="7" t="e">
        <f>VLOOKUP(P368,#REF!,2,FALSE)</f>
        <v>#REF!</v>
      </c>
      <c r="S368" s="8" t="e">
        <f t="shared" si="5"/>
        <v>#REF!</v>
      </c>
    </row>
    <row r="369" spans="1:19">
      <c r="A369">
        <v>45474.454961759257</v>
      </c>
      <c r="B369" t="s">
        <v>6508</v>
      </c>
      <c r="C369" t="s">
        <v>6509</v>
      </c>
      <c r="D369" t="s">
        <v>616</v>
      </c>
      <c r="E369" t="s">
        <v>6510</v>
      </c>
      <c r="F369" t="s">
        <v>227</v>
      </c>
      <c r="G369" t="s">
        <v>106</v>
      </c>
      <c r="H369" t="s">
        <v>450</v>
      </c>
      <c r="I369" t="s">
        <v>229</v>
      </c>
      <c r="J369" t="s">
        <v>240</v>
      </c>
      <c r="K369" t="s">
        <v>230</v>
      </c>
      <c r="L369" t="s">
        <v>262</v>
      </c>
      <c r="M369" t="s">
        <v>6511</v>
      </c>
      <c r="N369" t="s">
        <v>6512</v>
      </c>
      <c r="O369" t="s">
        <v>240</v>
      </c>
      <c r="P369" t="s">
        <v>265</v>
      </c>
      <c r="Q369" s="7" t="e" cm="1">
        <f t="array" ref="Q369">SUMPRODUCT(--ISNUMBER(FIND(#REF!, H369)),#REF!)</f>
        <v>#REF!</v>
      </c>
      <c r="R369" s="7" t="e">
        <f>VLOOKUP(P369,#REF!,2,FALSE)</f>
        <v>#REF!</v>
      </c>
      <c r="S369" s="8" t="e">
        <f t="shared" si="5"/>
        <v>#REF!</v>
      </c>
    </row>
    <row r="370" spans="1:19">
      <c r="A370">
        <v>45434.772137083331</v>
      </c>
      <c r="B370" t="s">
        <v>1504</v>
      </c>
      <c r="C370" t="s">
        <v>1505</v>
      </c>
      <c r="D370" t="s">
        <v>1506</v>
      </c>
      <c r="E370" t="s">
        <v>1507</v>
      </c>
      <c r="F370" t="s">
        <v>227</v>
      </c>
      <c r="G370" t="s">
        <v>137</v>
      </c>
      <c r="H370" t="s">
        <v>450</v>
      </c>
      <c r="I370" t="s">
        <v>229</v>
      </c>
      <c r="J370" t="s">
        <v>229</v>
      </c>
      <c r="K370" t="s">
        <v>261</v>
      </c>
      <c r="L370" t="s">
        <v>1508</v>
      </c>
      <c r="M370" t="s">
        <v>1509</v>
      </c>
      <c r="N370" t="s">
        <v>1510</v>
      </c>
      <c r="O370" t="s">
        <v>240</v>
      </c>
      <c r="P370" t="s">
        <v>265</v>
      </c>
      <c r="Q370" s="7" t="e" cm="1">
        <f t="array" ref="Q370">SUMPRODUCT(--ISNUMBER(FIND(#REF!, H370)),#REF!)</f>
        <v>#REF!</v>
      </c>
      <c r="R370" s="7" t="e">
        <f>VLOOKUP(P370,#REF!,2,FALSE)</f>
        <v>#REF!</v>
      </c>
      <c r="S370" s="8" t="e">
        <f t="shared" si="5"/>
        <v>#REF!</v>
      </c>
    </row>
    <row r="371" spans="1:19">
      <c r="A371">
        <v>45447.902322997688</v>
      </c>
      <c r="B371" t="s">
        <v>3790</v>
      </c>
      <c r="C371" t="s">
        <v>3791</v>
      </c>
      <c r="D371" t="s">
        <v>3792</v>
      </c>
      <c r="E371" t="s">
        <v>3793</v>
      </c>
      <c r="F371" t="s">
        <v>227</v>
      </c>
      <c r="G371" t="s">
        <v>30</v>
      </c>
      <c r="H371" t="s">
        <v>450</v>
      </c>
      <c r="I371" t="s">
        <v>240</v>
      </c>
      <c r="J371" t="s">
        <v>292</v>
      </c>
      <c r="K371" t="s">
        <v>261</v>
      </c>
      <c r="L371" t="s">
        <v>3794</v>
      </c>
      <c r="M371" t="s">
        <v>3795</v>
      </c>
      <c r="N371" t="s">
        <v>3796</v>
      </c>
      <c r="O371" t="s">
        <v>240</v>
      </c>
      <c r="P371" t="s">
        <v>265</v>
      </c>
      <c r="Q371" s="7" t="e" cm="1">
        <f t="array" ref="Q371">SUMPRODUCT(--ISNUMBER(FIND(#REF!, H371)),#REF!)</f>
        <v>#REF!</v>
      </c>
      <c r="R371" s="7" t="e">
        <f>VLOOKUP(P371,#REF!,2,FALSE)</f>
        <v>#REF!</v>
      </c>
      <c r="S371" s="8" t="e">
        <f t="shared" si="5"/>
        <v>#REF!</v>
      </c>
    </row>
    <row r="372" spans="1:19">
      <c r="A372">
        <v>45438.288328854163</v>
      </c>
      <c r="B372" t="s">
        <v>2530</v>
      </c>
      <c r="C372" t="s">
        <v>2531</v>
      </c>
      <c r="D372" t="s">
        <v>2532</v>
      </c>
      <c r="E372" t="s">
        <v>2532</v>
      </c>
      <c r="F372" t="s">
        <v>227</v>
      </c>
      <c r="G372" t="s">
        <v>72</v>
      </c>
      <c r="H372" t="s">
        <v>1562</v>
      </c>
      <c r="I372" t="s">
        <v>240</v>
      </c>
      <c r="J372" t="s">
        <v>229</v>
      </c>
      <c r="K372" t="s">
        <v>230</v>
      </c>
      <c r="L372">
        <v>7000</v>
      </c>
      <c r="M372" t="s">
        <v>2533</v>
      </c>
      <c r="N372" t="s">
        <v>2534</v>
      </c>
      <c r="O372" t="s">
        <v>240</v>
      </c>
      <c r="P372" t="s">
        <v>265</v>
      </c>
      <c r="Q372" s="7" t="e" cm="1">
        <f t="array" ref="Q372">SUMPRODUCT(--ISNUMBER(FIND(#REF!, H372)),#REF!)</f>
        <v>#REF!</v>
      </c>
      <c r="R372" s="7" t="e">
        <f>VLOOKUP(P372,#REF!,2,FALSE)</f>
        <v>#REF!</v>
      </c>
      <c r="S372" s="8" t="e">
        <f t="shared" si="5"/>
        <v>#REF!</v>
      </c>
    </row>
    <row r="373" spans="1:19">
      <c r="A373">
        <v>45449.713074155094</v>
      </c>
      <c r="B373" t="s">
        <v>4587</v>
      </c>
      <c r="C373" t="s">
        <v>4588</v>
      </c>
      <c r="D373" t="s">
        <v>4589</v>
      </c>
      <c r="E373" t="s">
        <v>658</v>
      </c>
      <c r="F373" t="s">
        <v>227</v>
      </c>
      <c r="G373" t="s">
        <v>150</v>
      </c>
      <c r="H373" t="s">
        <v>1562</v>
      </c>
      <c r="I373" t="s">
        <v>229</v>
      </c>
      <c r="J373" t="s">
        <v>229</v>
      </c>
      <c r="K373" t="s">
        <v>230</v>
      </c>
      <c r="L373" t="s">
        <v>4590</v>
      </c>
      <c r="M373" t="s">
        <v>4591</v>
      </c>
      <c r="N373" t="s">
        <v>4592</v>
      </c>
      <c r="O373" t="s">
        <v>240</v>
      </c>
      <c r="P373" t="s">
        <v>265</v>
      </c>
      <c r="Q373" s="7" t="e" cm="1">
        <f t="array" ref="Q373">SUMPRODUCT(--ISNUMBER(FIND(#REF!, H373)),#REF!)</f>
        <v>#REF!</v>
      </c>
      <c r="R373" s="7" t="e">
        <f>VLOOKUP(P373,#REF!,2,FALSE)</f>
        <v>#REF!</v>
      </c>
      <c r="S373" s="8" t="e">
        <f t="shared" si="5"/>
        <v>#REF!</v>
      </c>
    </row>
    <row r="374" spans="1:19">
      <c r="A374">
        <v>45452.171387847222</v>
      </c>
      <c r="B374" t="s">
        <v>5031</v>
      </c>
      <c r="C374" t="s">
        <v>5032</v>
      </c>
      <c r="D374" t="s">
        <v>5033</v>
      </c>
      <c r="E374" t="s">
        <v>382</v>
      </c>
      <c r="F374" t="s">
        <v>227</v>
      </c>
      <c r="G374" t="s">
        <v>166</v>
      </c>
      <c r="H374" t="s">
        <v>2860</v>
      </c>
      <c r="I374" t="s">
        <v>229</v>
      </c>
      <c r="J374" t="s">
        <v>229</v>
      </c>
      <c r="K374" t="s">
        <v>230</v>
      </c>
      <c r="L374" t="s">
        <v>5034</v>
      </c>
      <c r="M374" t="s">
        <v>5035</v>
      </c>
      <c r="N374" t="s">
        <v>5036</v>
      </c>
      <c r="O374" t="s">
        <v>240</v>
      </c>
      <c r="P374" t="s">
        <v>265</v>
      </c>
      <c r="Q374" s="7" t="e" cm="1">
        <f t="array" ref="Q374">SUMPRODUCT(--ISNUMBER(FIND(#REF!, H374)),#REF!)</f>
        <v>#REF!</v>
      </c>
      <c r="R374" s="7" t="e">
        <f>VLOOKUP(P374,#REF!,2,FALSE)</f>
        <v>#REF!</v>
      </c>
      <c r="S374" s="8" t="e">
        <f t="shared" si="5"/>
        <v>#REF!</v>
      </c>
    </row>
    <row r="375" spans="1:19">
      <c r="A375">
        <v>45460.436029976852</v>
      </c>
      <c r="B375" t="s">
        <v>5727</v>
      </c>
      <c r="C375" t="s">
        <v>5728</v>
      </c>
      <c r="D375" t="s">
        <v>5729</v>
      </c>
      <c r="E375" t="s">
        <v>4343</v>
      </c>
      <c r="F375" t="s">
        <v>227</v>
      </c>
      <c r="G375" t="s">
        <v>824</v>
      </c>
      <c r="H375" t="s">
        <v>2860</v>
      </c>
      <c r="I375" t="s">
        <v>292</v>
      </c>
      <c r="J375" t="s">
        <v>561</v>
      </c>
      <c r="K375" t="s">
        <v>230</v>
      </c>
      <c r="L375" t="s">
        <v>5730</v>
      </c>
      <c r="M375" t="s">
        <v>5731</v>
      </c>
      <c r="N375" t="s">
        <v>5732</v>
      </c>
      <c r="O375" t="s">
        <v>240</v>
      </c>
      <c r="P375" t="s">
        <v>265</v>
      </c>
      <c r="Q375" s="7" t="e" cm="1">
        <f t="array" ref="Q375">SUMPRODUCT(--ISNUMBER(FIND(#REF!, H375)),#REF!)</f>
        <v>#REF!</v>
      </c>
      <c r="R375" s="7" t="e">
        <f>VLOOKUP(P375,#REF!,2,FALSE)</f>
        <v>#REF!</v>
      </c>
      <c r="S375" s="8" t="e">
        <f t="shared" si="5"/>
        <v>#REF!</v>
      </c>
    </row>
    <row r="376" spans="1:19">
      <c r="A376">
        <v>45467.049390960645</v>
      </c>
      <c r="B376" t="s">
        <v>6000</v>
      </c>
      <c r="C376" t="s">
        <v>6001</v>
      </c>
      <c r="D376" t="s">
        <v>6002</v>
      </c>
      <c r="E376" t="s">
        <v>6003</v>
      </c>
      <c r="F376" t="s">
        <v>227</v>
      </c>
      <c r="G376" t="s">
        <v>164</v>
      </c>
      <c r="H376" t="s">
        <v>2860</v>
      </c>
      <c r="I376" t="s">
        <v>292</v>
      </c>
      <c r="J376" t="s">
        <v>776</v>
      </c>
      <c r="K376" t="s">
        <v>230</v>
      </c>
      <c r="L376" t="s">
        <v>6004</v>
      </c>
      <c r="M376" t="s">
        <v>6005</v>
      </c>
      <c r="N376" t="s">
        <v>6006</v>
      </c>
      <c r="O376" t="s">
        <v>265</v>
      </c>
      <c r="P376" t="s">
        <v>265</v>
      </c>
      <c r="Q376" s="7" t="e" cm="1">
        <f t="array" ref="Q376">SUMPRODUCT(--ISNUMBER(FIND(#REF!, H376)),#REF!)</f>
        <v>#REF!</v>
      </c>
      <c r="R376" s="7" t="e">
        <f>VLOOKUP(P376,#REF!,2,FALSE)</f>
        <v>#REF!</v>
      </c>
      <c r="S376" s="8" t="e">
        <f t="shared" si="5"/>
        <v>#REF!</v>
      </c>
    </row>
    <row r="377" spans="1:19">
      <c r="A377">
        <v>45427.72823739583</v>
      </c>
      <c r="B377" t="s">
        <v>339</v>
      </c>
      <c r="C377" t="s">
        <v>340</v>
      </c>
      <c r="D377" t="s">
        <v>341</v>
      </c>
      <c r="E377" t="s">
        <v>342</v>
      </c>
      <c r="F377" t="s">
        <v>227</v>
      </c>
      <c r="G377" t="s">
        <v>187</v>
      </c>
      <c r="H377" t="s">
        <v>259</v>
      </c>
      <c r="I377" t="s">
        <v>292</v>
      </c>
      <c r="J377" t="s">
        <v>229</v>
      </c>
      <c r="K377" t="s">
        <v>230</v>
      </c>
      <c r="L377" t="s">
        <v>343</v>
      </c>
      <c r="M377" t="s">
        <v>344</v>
      </c>
      <c r="N377" t="s">
        <v>345</v>
      </c>
      <c r="O377" t="s">
        <v>240</v>
      </c>
      <c r="P377" t="s">
        <v>265</v>
      </c>
      <c r="Q377" s="7" t="e" cm="1">
        <f t="array" ref="Q377">SUMPRODUCT(--ISNUMBER(FIND(#REF!, H377)),#REF!)</f>
        <v>#REF!</v>
      </c>
      <c r="R377" s="7" t="e">
        <f>VLOOKUP(P377,#REF!,2,FALSE)</f>
        <v>#REF!</v>
      </c>
      <c r="S377" s="8" t="e">
        <f t="shared" si="5"/>
        <v>#REF!</v>
      </c>
    </row>
    <row r="378" spans="1:19">
      <c r="A378">
        <v>45428.115023217593</v>
      </c>
      <c r="B378" t="s">
        <v>354</v>
      </c>
      <c r="C378" t="s">
        <v>355</v>
      </c>
      <c r="D378" t="s">
        <v>356</v>
      </c>
      <c r="E378" t="s">
        <v>357</v>
      </c>
      <c r="F378" t="s">
        <v>227</v>
      </c>
      <c r="G378" t="s">
        <v>158</v>
      </c>
      <c r="H378" t="s">
        <v>358</v>
      </c>
      <c r="I378" t="s">
        <v>260</v>
      </c>
      <c r="J378" t="s">
        <v>229</v>
      </c>
      <c r="K378" t="s">
        <v>230</v>
      </c>
      <c r="L378" t="s">
        <v>359</v>
      </c>
      <c r="M378" t="s">
        <v>360</v>
      </c>
      <c r="N378" t="s">
        <v>361</v>
      </c>
      <c r="O378" t="s">
        <v>362</v>
      </c>
      <c r="P378" t="s">
        <v>265</v>
      </c>
      <c r="Q378" s="7" t="e" cm="1">
        <f t="array" ref="Q378">SUMPRODUCT(--ISNUMBER(FIND(#REF!, H378)),#REF!)</f>
        <v>#REF!</v>
      </c>
      <c r="R378" s="7" t="e">
        <f>VLOOKUP(P378,#REF!,2,FALSE)</f>
        <v>#REF!</v>
      </c>
      <c r="S378" s="8" t="e">
        <f t="shared" si="5"/>
        <v>#REF!</v>
      </c>
    </row>
    <row r="379" spans="1:19">
      <c r="A379">
        <v>45430.422909259258</v>
      </c>
      <c r="B379" t="s">
        <v>614</v>
      </c>
      <c r="C379" t="s">
        <v>615</v>
      </c>
      <c r="D379" t="s">
        <v>616</v>
      </c>
      <c r="E379" t="s">
        <v>617</v>
      </c>
      <c r="F379" t="s">
        <v>227</v>
      </c>
      <c r="G379" t="s">
        <v>191</v>
      </c>
      <c r="H379" t="s">
        <v>259</v>
      </c>
      <c r="I379" t="s">
        <v>260</v>
      </c>
      <c r="J379" t="s">
        <v>229</v>
      </c>
      <c r="K379" t="s">
        <v>230</v>
      </c>
      <c r="L379">
        <v>2500</v>
      </c>
      <c r="M379" t="s">
        <v>618</v>
      </c>
      <c r="N379" t="s">
        <v>619</v>
      </c>
      <c r="O379" t="s">
        <v>240</v>
      </c>
      <c r="P379" t="s">
        <v>265</v>
      </c>
      <c r="Q379" s="7" t="e" cm="1">
        <f t="array" ref="Q379">SUMPRODUCT(--ISNUMBER(FIND(#REF!, H379)),#REF!)</f>
        <v>#REF!</v>
      </c>
      <c r="R379" s="7" t="e">
        <f>VLOOKUP(P379,#REF!,2,FALSE)</f>
        <v>#REF!</v>
      </c>
      <c r="S379" s="8" t="e">
        <f t="shared" si="5"/>
        <v>#REF!</v>
      </c>
    </row>
    <row r="380" spans="1:19">
      <c r="A380">
        <v>45434.695221550923</v>
      </c>
      <c r="B380" t="s">
        <v>1237</v>
      </c>
      <c r="C380" t="s">
        <v>1238</v>
      </c>
      <c r="D380" t="s">
        <v>1239</v>
      </c>
      <c r="E380" t="s">
        <v>1240</v>
      </c>
      <c r="F380" t="s">
        <v>227</v>
      </c>
      <c r="G380" t="s">
        <v>170</v>
      </c>
      <c r="H380" t="s">
        <v>259</v>
      </c>
      <c r="I380" t="s">
        <v>260</v>
      </c>
      <c r="J380" t="s">
        <v>229</v>
      </c>
      <c r="K380" t="s">
        <v>230</v>
      </c>
      <c r="L380" t="s">
        <v>1241</v>
      </c>
      <c r="M380" t="s">
        <v>1242</v>
      </c>
      <c r="N380" t="s">
        <v>1243</v>
      </c>
      <c r="O380" t="s">
        <v>240</v>
      </c>
      <c r="P380" t="s">
        <v>265</v>
      </c>
      <c r="Q380" s="7" t="e" cm="1">
        <f t="array" ref="Q380">SUMPRODUCT(--ISNUMBER(FIND(#REF!, H380)),#REF!)</f>
        <v>#REF!</v>
      </c>
      <c r="R380" s="7" t="e">
        <f>VLOOKUP(P380,#REF!,2,FALSE)</f>
        <v>#REF!</v>
      </c>
      <c r="S380" s="8" t="e">
        <f t="shared" si="5"/>
        <v>#REF!</v>
      </c>
    </row>
    <row r="381" spans="1:19">
      <c r="A381">
        <v>45435.507739039356</v>
      </c>
      <c r="B381" t="s">
        <v>1975</v>
      </c>
      <c r="C381" t="s">
        <v>1976</v>
      </c>
      <c r="D381" t="s">
        <v>1977</v>
      </c>
      <c r="E381" t="s">
        <v>1978</v>
      </c>
      <c r="F381" t="s">
        <v>250</v>
      </c>
      <c r="G381" t="s">
        <v>189</v>
      </c>
      <c r="H381" t="s">
        <v>259</v>
      </c>
      <c r="I381" t="s">
        <v>260</v>
      </c>
      <c r="J381" t="s">
        <v>229</v>
      </c>
      <c r="K381" t="s">
        <v>230</v>
      </c>
      <c r="L381" t="s">
        <v>1927</v>
      </c>
      <c r="M381" t="s">
        <v>1979</v>
      </c>
      <c r="N381" t="s">
        <v>1980</v>
      </c>
      <c r="O381" t="s">
        <v>240</v>
      </c>
      <c r="P381" t="s">
        <v>265</v>
      </c>
      <c r="Q381" s="7" t="e" cm="1">
        <f t="array" ref="Q381">SUMPRODUCT(--ISNUMBER(FIND(#REF!, H381)),#REF!)</f>
        <v>#REF!</v>
      </c>
      <c r="R381" s="7" t="e">
        <f>VLOOKUP(P381,#REF!,2,FALSE)</f>
        <v>#REF!</v>
      </c>
      <c r="S381" s="8" t="e">
        <f t="shared" si="5"/>
        <v>#REF!</v>
      </c>
    </row>
    <row r="382" spans="1:19">
      <c r="A382">
        <v>45435.637017013883</v>
      </c>
      <c r="B382" t="s">
        <v>2076</v>
      </c>
      <c r="C382" t="s">
        <v>2077</v>
      </c>
      <c r="D382" t="s">
        <v>2078</v>
      </c>
      <c r="E382" t="s">
        <v>2079</v>
      </c>
      <c r="F382" t="s">
        <v>227</v>
      </c>
      <c r="G382" t="s">
        <v>76</v>
      </c>
      <c r="H382" t="s">
        <v>825</v>
      </c>
      <c r="I382" t="s">
        <v>260</v>
      </c>
      <c r="J382" t="s">
        <v>229</v>
      </c>
      <c r="K382" t="s">
        <v>230</v>
      </c>
      <c r="L382" t="s">
        <v>2080</v>
      </c>
      <c r="M382" t="s">
        <v>2081</v>
      </c>
      <c r="N382" t="s">
        <v>2082</v>
      </c>
      <c r="O382" t="s">
        <v>240</v>
      </c>
      <c r="P382" t="s">
        <v>265</v>
      </c>
      <c r="Q382" s="7" t="e" cm="1">
        <f t="array" ref="Q382">SUMPRODUCT(--ISNUMBER(FIND(#REF!, H382)),#REF!)</f>
        <v>#REF!</v>
      </c>
      <c r="R382" s="7" t="e">
        <f>VLOOKUP(P382,#REF!,2,FALSE)</f>
        <v>#REF!</v>
      </c>
      <c r="S382" s="8" t="e">
        <f t="shared" si="5"/>
        <v>#REF!</v>
      </c>
    </row>
    <row r="383" spans="1:19">
      <c r="A383">
        <v>45446.410143425921</v>
      </c>
      <c r="B383" t="s">
        <v>3065</v>
      </c>
      <c r="C383" t="s">
        <v>3066</v>
      </c>
      <c r="D383" t="s">
        <v>3067</v>
      </c>
      <c r="E383" t="s">
        <v>1597</v>
      </c>
      <c r="F383" t="s">
        <v>250</v>
      </c>
      <c r="G383" t="s">
        <v>42</v>
      </c>
      <c r="H383" t="s">
        <v>825</v>
      </c>
      <c r="I383" t="s">
        <v>229</v>
      </c>
      <c r="J383" t="s">
        <v>776</v>
      </c>
      <c r="K383" t="s">
        <v>230</v>
      </c>
      <c r="L383">
        <v>1500</v>
      </c>
      <c r="M383" t="s">
        <v>3068</v>
      </c>
      <c r="N383" t="s">
        <v>3069</v>
      </c>
      <c r="O383" t="s">
        <v>240</v>
      </c>
      <c r="P383" t="s">
        <v>265</v>
      </c>
      <c r="Q383" s="7" t="e" cm="1">
        <f t="array" ref="Q383">SUMPRODUCT(--ISNUMBER(FIND(#REF!, H383)),#REF!)</f>
        <v>#REF!</v>
      </c>
      <c r="R383" s="7" t="e">
        <f>VLOOKUP(P383,#REF!,2,FALSE)</f>
        <v>#REF!</v>
      </c>
      <c r="S383" s="8" t="e">
        <f t="shared" si="5"/>
        <v>#REF!</v>
      </c>
    </row>
    <row r="384" spans="1:19">
      <c r="A384">
        <v>45449.437469432873</v>
      </c>
      <c r="B384" t="s">
        <v>4381</v>
      </c>
      <c r="C384" t="s">
        <v>4382</v>
      </c>
      <c r="D384" t="s">
        <v>4383</v>
      </c>
      <c r="E384" t="s">
        <v>4384</v>
      </c>
      <c r="F384" t="s">
        <v>227</v>
      </c>
      <c r="G384" t="s">
        <v>18</v>
      </c>
      <c r="H384" t="s">
        <v>239</v>
      </c>
      <c r="I384" t="s">
        <v>260</v>
      </c>
      <c r="J384" t="s">
        <v>229</v>
      </c>
      <c r="K384" t="s">
        <v>230</v>
      </c>
      <c r="L384" t="s">
        <v>4385</v>
      </c>
      <c r="M384" t="s">
        <v>4386</v>
      </c>
      <c r="N384" t="s">
        <v>4387</v>
      </c>
      <c r="O384" t="s">
        <v>240</v>
      </c>
      <c r="P384" t="s">
        <v>265</v>
      </c>
      <c r="Q384" s="7" t="e" cm="1">
        <f t="array" ref="Q384">SUMPRODUCT(--ISNUMBER(FIND(#REF!, H384)),#REF!)</f>
        <v>#REF!</v>
      </c>
      <c r="R384" s="7" t="e">
        <f>VLOOKUP(P384,#REF!,2,FALSE)</f>
        <v>#REF!</v>
      </c>
      <c r="S384" s="8" t="e">
        <f t="shared" si="5"/>
        <v>#REF!</v>
      </c>
    </row>
    <row r="385" spans="1:19">
      <c r="A385">
        <v>45449.508611736106</v>
      </c>
      <c r="B385" t="s">
        <v>4445</v>
      </c>
      <c r="C385" t="s">
        <v>4446</v>
      </c>
      <c r="D385" t="s">
        <v>4447</v>
      </c>
      <c r="E385" t="s">
        <v>4448</v>
      </c>
      <c r="F385" t="s">
        <v>250</v>
      </c>
      <c r="G385" t="s">
        <v>189</v>
      </c>
      <c r="H385" t="s">
        <v>259</v>
      </c>
      <c r="I385" t="s">
        <v>229</v>
      </c>
      <c r="J385" t="s">
        <v>229</v>
      </c>
      <c r="K385" t="s">
        <v>230</v>
      </c>
      <c r="L385" t="s">
        <v>4449</v>
      </c>
      <c r="M385" t="s">
        <v>4450</v>
      </c>
      <c r="N385" t="s">
        <v>4451</v>
      </c>
      <c r="O385" t="s">
        <v>240</v>
      </c>
      <c r="P385" t="s">
        <v>265</v>
      </c>
      <c r="Q385" s="7" t="e" cm="1">
        <f t="array" ref="Q385">SUMPRODUCT(--ISNUMBER(FIND(#REF!, H385)),#REF!)</f>
        <v>#REF!</v>
      </c>
      <c r="R385" s="7" t="e">
        <f>VLOOKUP(P385,#REF!,2,FALSE)</f>
        <v>#REF!</v>
      </c>
      <c r="S385" s="8" t="e">
        <f t="shared" si="5"/>
        <v>#REF!</v>
      </c>
    </row>
    <row r="386" spans="1:19">
      <c r="A386">
        <v>45449.678909513888</v>
      </c>
      <c r="B386" t="s">
        <v>432</v>
      </c>
      <c r="C386" t="s">
        <v>433</v>
      </c>
      <c r="D386" t="s">
        <v>434</v>
      </c>
      <c r="E386" t="s">
        <v>435</v>
      </c>
      <c r="F386" t="s">
        <v>227</v>
      </c>
      <c r="G386" t="s">
        <v>176</v>
      </c>
      <c r="H386" t="s">
        <v>259</v>
      </c>
      <c r="I386" t="s">
        <v>229</v>
      </c>
      <c r="J386" t="s">
        <v>229</v>
      </c>
      <c r="K386" t="s">
        <v>230</v>
      </c>
      <c r="L386">
        <v>1000</v>
      </c>
      <c r="M386" t="s">
        <v>4557</v>
      </c>
      <c r="N386" t="s">
        <v>4558</v>
      </c>
      <c r="O386" t="s">
        <v>240</v>
      </c>
      <c r="P386" t="s">
        <v>265</v>
      </c>
      <c r="Q386" s="7" t="e" cm="1">
        <f t="array" ref="Q386">SUMPRODUCT(--ISNUMBER(FIND(#REF!, H386)),#REF!)</f>
        <v>#REF!</v>
      </c>
      <c r="R386" s="7" t="e">
        <f>VLOOKUP(P386,#REF!,2,FALSE)</f>
        <v>#REF!</v>
      </c>
      <c r="S386" s="8" t="e">
        <f t="shared" ref="S386:S449" si="6">SUM(Q386:R386)*100</f>
        <v>#REF!</v>
      </c>
    </row>
    <row r="387" spans="1:19">
      <c r="A387">
        <v>45450.767856099541</v>
      </c>
      <c r="B387" t="s">
        <v>4828</v>
      </c>
      <c r="C387" t="s">
        <v>4829</v>
      </c>
      <c r="D387" t="s">
        <v>4830</v>
      </c>
      <c r="E387" t="s">
        <v>4831</v>
      </c>
      <c r="F387" t="s">
        <v>227</v>
      </c>
      <c r="G387" t="s">
        <v>6</v>
      </c>
      <c r="H387" t="s">
        <v>259</v>
      </c>
      <c r="I387" t="s">
        <v>292</v>
      </c>
      <c r="J387" t="s">
        <v>292</v>
      </c>
      <c r="K387" t="s">
        <v>230</v>
      </c>
      <c r="L387" t="s">
        <v>4832</v>
      </c>
      <c r="M387" t="s">
        <v>4833</v>
      </c>
      <c r="N387" t="s">
        <v>4834</v>
      </c>
      <c r="O387" t="s">
        <v>240</v>
      </c>
      <c r="P387" t="s">
        <v>265</v>
      </c>
      <c r="Q387" s="7" t="e" cm="1">
        <f t="array" ref="Q387">SUMPRODUCT(--ISNUMBER(FIND(#REF!, H387)),#REF!)</f>
        <v>#REF!</v>
      </c>
      <c r="R387" s="7" t="e">
        <f>VLOOKUP(P387,#REF!,2,FALSE)</f>
        <v>#REF!</v>
      </c>
      <c r="S387" s="8" t="e">
        <f t="shared" si="6"/>
        <v>#REF!</v>
      </c>
    </row>
    <row r="388" spans="1:19">
      <c r="A388">
        <v>45451.910844189813</v>
      </c>
      <c r="B388" t="s">
        <v>4991</v>
      </c>
      <c r="C388" t="s">
        <v>4992</v>
      </c>
      <c r="D388" t="s">
        <v>4993</v>
      </c>
      <c r="E388" t="s">
        <v>4994</v>
      </c>
      <c r="F388" t="s">
        <v>227</v>
      </c>
      <c r="G388" t="s">
        <v>168</v>
      </c>
      <c r="H388" t="s">
        <v>278</v>
      </c>
      <c r="I388" t="s">
        <v>229</v>
      </c>
      <c r="J388" t="s">
        <v>260</v>
      </c>
      <c r="K388" t="s">
        <v>230</v>
      </c>
      <c r="L388" t="s">
        <v>4995</v>
      </c>
      <c r="M388" t="s">
        <v>4996</v>
      </c>
      <c r="N388" t="s">
        <v>4997</v>
      </c>
      <c r="O388" t="s">
        <v>265</v>
      </c>
      <c r="P388" t="s">
        <v>265</v>
      </c>
      <c r="Q388" s="7" t="e" cm="1">
        <f t="array" ref="Q388">SUMPRODUCT(--ISNUMBER(FIND(#REF!, H388)),#REF!)</f>
        <v>#REF!</v>
      </c>
      <c r="R388" s="7" t="e">
        <f>VLOOKUP(P388,#REF!,2,FALSE)</f>
        <v>#REF!</v>
      </c>
      <c r="S388" s="8" t="e">
        <f t="shared" si="6"/>
        <v>#REF!</v>
      </c>
    </row>
    <row r="389" spans="1:19">
      <c r="A389">
        <v>45455.712948263885</v>
      </c>
      <c r="B389" t="s">
        <v>5406</v>
      </c>
      <c r="C389" t="s">
        <v>5407</v>
      </c>
      <c r="D389" t="s">
        <v>5408</v>
      </c>
      <c r="E389" t="s">
        <v>914</v>
      </c>
      <c r="F389" t="s">
        <v>227</v>
      </c>
      <c r="G389" t="s">
        <v>72</v>
      </c>
      <c r="H389" t="s">
        <v>259</v>
      </c>
      <c r="I389" t="s">
        <v>229</v>
      </c>
      <c r="J389" t="s">
        <v>229</v>
      </c>
      <c r="K389" t="s">
        <v>230</v>
      </c>
      <c r="L389" t="s">
        <v>262</v>
      </c>
      <c r="M389" t="s">
        <v>5409</v>
      </c>
      <c r="N389" t="s">
        <v>5410</v>
      </c>
      <c r="O389" t="s">
        <v>240</v>
      </c>
      <c r="P389" t="s">
        <v>265</v>
      </c>
      <c r="Q389" s="7" t="e" cm="1">
        <f t="array" ref="Q389">SUMPRODUCT(--ISNUMBER(FIND(#REF!, H389)),#REF!)</f>
        <v>#REF!</v>
      </c>
      <c r="R389" s="7" t="e">
        <f>VLOOKUP(P389,#REF!,2,FALSE)</f>
        <v>#REF!</v>
      </c>
      <c r="S389" s="8" t="e">
        <f t="shared" si="6"/>
        <v>#REF!</v>
      </c>
    </row>
    <row r="390" spans="1:19">
      <c r="A390">
        <v>45455.92950150463</v>
      </c>
      <c r="B390" t="s">
        <v>5418</v>
      </c>
      <c r="C390" t="s">
        <v>5419</v>
      </c>
      <c r="D390" t="s">
        <v>5420</v>
      </c>
      <c r="E390" t="s">
        <v>5421</v>
      </c>
      <c r="F390" t="s">
        <v>227</v>
      </c>
      <c r="G390" t="s">
        <v>30</v>
      </c>
      <c r="H390" t="s">
        <v>259</v>
      </c>
      <c r="I390" t="s">
        <v>240</v>
      </c>
      <c r="J390" t="s">
        <v>292</v>
      </c>
      <c r="K390" t="s">
        <v>230</v>
      </c>
      <c r="L390" t="s">
        <v>5422</v>
      </c>
      <c r="M390" t="s">
        <v>5423</v>
      </c>
      <c r="N390" t="s">
        <v>5424</v>
      </c>
      <c r="O390" t="s">
        <v>240</v>
      </c>
      <c r="P390" t="s">
        <v>265</v>
      </c>
      <c r="Q390" s="7" t="e" cm="1">
        <f t="array" ref="Q390">SUMPRODUCT(--ISNUMBER(FIND(#REF!, H390)),#REF!)</f>
        <v>#REF!</v>
      </c>
      <c r="R390" s="7" t="e">
        <f>VLOOKUP(P390,#REF!,2,FALSE)</f>
        <v>#REF!</v>
      </c>
      <c r="S390" s="8" t="e">
        <f t="shared" si="6"/>
        <v>#REF!</v>
      </c>
    </row>
    <row r="391" spans="1:19">
      <c r="A391">
        <v>45460.710363622682</v>
      </c>
      <c r="B391" t="s">
        <v>5766</v>
      </c>
      <c r="C391" t="s">
        <v>5767</v>
      </c>
      <c r="D391" t="s">
        <v>5768</v>
      </c>
      <c r="E391" t="s">
        <v>5769</v>
      </c>
      <c r="F391" t="s">
        <v>250</v>
      </c>
      <c r="G391" t="s">
        <v>144</v>
      </c>
      <c r="H391" t="s">
        <v>239</v>
      </c>
      <c r="I391" t="s">
        <v>229</v>
      </c>
      <c r="J391" t="s">
        <v>229</v>
      </c>
      <c r="K391" t="s">
        <v>230</v>
      </c>
      <c r="L391" t="s">
        <v>5770</v>
      </c>
      <c r="M391" t="s">
        <v>5771</v>
      </c>
      <c r="N391" t="s">
        <v>5772</v>
      </c>
      <c r="O391" t="s">
        <v>5773</v>
      </c>
      <c r="P391" t="s">
        <v>265</v>
      </c>
      <c r="Q391" s="7" t="e" cm="1">
        <f t="array" ref="Q391">SUMPRODUCT(--ISNUMBER(FIND(#REF!, H391)),#REF!)</f>
        <v>#REF!</v>
      </c>
      <c r="R391" s="7" t="e">
        <f>VLOOKUP(P391,#REF!,2,FALSE)</f>
        <v>#REF!</v>
      </c>
      <c r="S391" s="8" t="e">
        <f t="shared" si="6"/>
        <v>#REF!</v>
      </c>
    </row>
    <row r="392" spans="1:19">
      <c r="A392">
        <v>45468.866124745371</v>
      </c>
      <c r="B392" t="s">
        <v>6292</v>
      </c>
      <c r="C392" t="s">
        <v>6293</v>
      </c>
      <c r="D392" t="s">
        <v>6294</v>
      </c>
      <c r="E392" t="s">
        <v>6295</v>
      </c>
      <c r="F392" t="s">
        <v>227</v>
      </c>
      <c r="G392" t="s">
        <v>18</v>
      </c>
      <c r="H392" t="s">
        <v>825</v>
      </c>
      <c r="I392" t="s">
        <v>240</v>
      </c>
      <c r="J392" t="s">
        <v>229</v>
      </c>
      <c r="K392" t="s">
        <v>230</v>
      </c>
      <c r="L392" t="s">
        <v>6296</v>
      </c>
      <c r="M392" t="s">
        <v>6297</v>
      </c>
      <c r="N392" t="s">
        <v>6298</v>
      </c>
      <c r="O392" t="s">
        <v>240</v>
      </c>
      <c r="P392" t="s">
        <v>265</v>
      </c>
      <c r="Q392" s="7" t="e" cm="1">
        <f t="array" ref="Q392">SUMPRODUCT(--ISNUMBER(FIND(#REF!, H392)),#REF!)</f>
        <v>#REF!</v>
      </c>
      <c r="R392" s="7" t="e">
        <f>VLOOKUP(P392,#REF!,2,FALSE)</f>
        <v>#REF!</v>
      </c>
      <c r="S392" s="8" t="e">
        <f t="shared" si="6"/>
        <v>#REF!</v>
      </c>
    </row>
    <row r="393" spans="1:19">
      <c r="A393">
        <v>45474.615959143513</v>
      </c>
      <c r="B393" t="s">
        <v>6525</v>
      </c>
      <c r="C393" t="s">
        <v>6526</v>
      </c>
      <c r="D393" t="s">
        <v>6527</v>
      </c>
      <c r="E393" t="s">
        <v>6528</v>
      </c>
      <c r="F393" t="s">
        <v>227</v>
      </c>
      <c r="G393" t="s">
        <v>144</v>
      </c>
      <c r="H393" t="s">
        <v>259</v>
      </c>
      <c r="I393" t="s">
        <v>260</v>
      </c>
      <c r="J393" t="s">
        <v>229</v>
      </c>
      <c r="K393" t="s">
        <v>230</v>
      </c>
      <c r="L393">
        <v>10000</v>
      </c>
      <c r="M393" t="s">
        <v>6529</v>
      </c>
      <c r="N393" t="s">
        <v>6530</v>
      </c>
      <c r="O393" t="s">
        <v>240</v>
      </c>
      <c r="P393" t="s">
        <v>265</v>
      </c>
      <c r="Q393" s="7" t="e" cm="1">
        <f t="array" ref="Q393">SUMPRODUCT(--ISNUMBER(FIND(#REF!, H393)),#REF!)</f>
        <v>#REF!</v>
      </c>
      <c r="R393" s="7" t="e">
        <f>VLOOKUP(P393,#REF!,2,FALSE)</f>
        <v>#REF!</v>
      </c>
      <c r="S393" s="8" t="e">
        <f t="shared" si="6"/>
        <v>#REF!</v>
      </c>
    </row>
    <row r="394" spans="1:19">
      <c r="A394">
        <v>45435.4805705787</v>
      </c>
      <c r="B394" t="s">
        <v>1931</v>
      </c>
      <c r="C394" t="s">
        <v>1932</v>
      </c>
      <c r="D394" t="s">
        <v>1933</v>
      </c>
      <c r="E394" t="s">
        <v>1934</v>
      </c>
      <c r="F394" t="s">
        <v>250</v>
      </c>
      <c r="G394" t="s">
        <v>61</v>
      </c>
      <c r="H394" t="s">
        <v>1935</v>
      </c>
      <c r="I394" t="s">
        <v>776</v>
      </c>
      <c r="J394" t="s">
        <v>240</v>
      </c>
      <c r="K394" t="s">
        <v>230</v>
      </c>
      <c r="L394" t="s">
        <v>1936</v>
      </c>
      <c r="M394" t="s">
        <v>1937</v>
      </c>
      <c r="N394" t="s">
        <v>1938</v>
      </c>
      <c r="O394" t="s">
        <v>240</v>
      </c>
      <c r="P394" t="s">
        <v>265</v>
      </c>
      <c r="Q394" s="7" t="e" cm="1">
        <f t="array" ref="Q394">SUMPRODUCT(--ISNUMBER(FIND(#REF!, H394)),#REF!)</f>
        <v>#REF!</v>
      </c>
      <c r="R394" s="7" t="e">
        <f>VLOOKUP(P394,#REF!,2,FALSE)</f>
        <v>#REF!</v>
      </c>
      <c r="S394" s="8" t="e">
        <f t="shared" si="6"/>
        <v>#REF!</v>
      </c>
    </row>
    <row r="395" spans="1:19">
      <c r="A395">
        <v>45447.693379050921</v>
      </c>
      <c r="B395" t="s">
        <v>3429</v>
      </c>
      <c r="C395" t="s">
        <v>3430</v>
      </c>
      <c r="D395" t="s">
        <v>3431</v>
      </c>
      <c r="E395" t="s">
        <v>3432</v>
      </c>
      <c r="F395" t="s">
        <v>227</v>
      </c>
      <c r="G395" t="s">
        <v>824</v>
      </c>
      <c r="H395" t="s">
        <v>2375</v>
      </c>
      <c r="I395" t="s">
        <v>229</v>
      </c>
      <c r="J395" t="s">
        <v>229</v>
      </c>
      <c r="K395" t="s">
        <v>261</v>
      </c>
      <c r="L395" t="s">
        <v>3433</v>
      </c>
      <c r="M395" t="s">
        <v>3434</v>
      </c>
      <c r="N395" t="s">
        <v>3435</v>
      </c>
      <c r="O395" t="s">
        <v>296</v>
      </c>
      <c r="P395" t="s">
        <v>265</v>
      </c>
      <c r="Q395" s="7" t="e" cm="1">
        <f t="array" ref="Q395">SUMPRODUCT(--ISNUMBER(FIND(#REF!, H395)),#REF!)</f>
        <v>#REF!</v>
      </c>
      <c r="R395" s="7" t="e">
        <f>VLOOKUP(P395,#REF!,2,FALSE)</f>
        <v>#REF!</v>
      </c>
      <c r="S395" s="8" t="e">
        <f t="shared" si="6"/>
        <v>#REF!</v>
      </c>
    </row>
    <row r="396" spans="1:19">
      <c r="A396">
        <v>45447.728660115739</v>
      </c>
      <c r="B396" t="s">
        <v>3516</v>
      </c>
      <c r="C396" t="s">
        <v>3517</v>
      </c>
      <c r="D396" t="s">
        <v>3518</v>
      </c>
      <c r="E396" t="s">
        <v>2490</v>
      </c>
      <c r="F396" t="s">
        <v>227</v>
      </c>
      <c r="G396" t="s">
        <v>168</v>
      </c>
      <c r="H396" t="s">
        <v>1330</v>
      </c>
      <c r="I396" t="s">
        <v>229</v>
      </c>
      <c r="J396" t="s">
        <v>229</v>
      </c>
      <c r="K396" t="s">
        <v>230</v>
      </c>
      <c r="L396" t="s">
        <v>3519</v>
      </c>
      <c r="M396" t="s">
        <v>3520</v>
      </c>
      <c r="N396" t="s">
        <v>3521</v>
      </c>
      <c r="O396" t="s">
        <v>234</v>
      </c>
      <c r="P396" t="s">
        <v>265</v>
      </c>
      <c r="Q396" s="7" t="e" cm="1">
        <f t="array" ref="Q396">SUMPRODUCT(--ISNUMBER(FIND(#REF!, H396)),#REF!)</f>
        <v>#REF!</v>
      </c>
      <c r="R396" s="7" t="e">
        <f>VLOOKUP(P396,#REF!,2,FALSE)</f>
        <v>#REF!</v>
      </c>
      <c r="S396" s="8" t="e">
        <f t="shared" si="6"/>
        <v>#REF!</v>
      </c>
    </row>
    <row r="397" spans="1:19">
      <c r="A397">
        <v>45448.506967858797</v>
      </c>
      <c r="B397" t="s">
        <v>4018</v>
      </c>
      <c r="C397" t="s">
        <v>4019</v>
      </c>
      <c r="D397" t="s">
        <v>4020</v>
      </c>
      <c r="E397" t="s">
        <v>4021</v>
      </c>
      <c r="F397" t="s">
        <v>227</v>
      </c>
      <c r="G397" t="s">
        <v>164</v>
      </c>
      <c r="H397" t="s">
        <v>2375</v>
      </c>
      <c r="I397" t="s">
        <v>260</v>
      </c>
      <c r="J397" t="s">
        <v>561</v>
      </c>
      <c r="K397" t="s">
        <v>261</v>
      </c>
      <c r="L397" t="s">
        <v>4022</v>
      </c>
      <c r="M397" t="s">
        <v>4023</v>
      </c>
      <c r="N397" t="s">
        <v>4024</v>
      </c>
      <c r="O397" t="s">
        <v>240</v>
      </c>
      <c r="P397" t="s">
        <v>265</v>
      </c>
      <c r="Q397" s="7" t="e" cm="1">
        <f t="array" ref="Q397">SUMPRODUCT(--ISNUMBER(FIND(#REF!, H397)),#REF!)</f>
        <v>#REF!</v>
      </c>
      <c r="R397" s="7" t="e">
        <f>VLOOKUP(P397,#REF!,2,FALSE)</f>
        <v>#REF!</v>
      </c>
      <c r="S397" s="8" t="e">
        <f t="shared" si="6"/>
        <v>#REF!</v>
      </c>
    </row>
    <row r="398" spans="1:19">
      <c r="A398">
        <v>45449.411647395835</v>
      </c>
      <c r="B398" t="s">
        <v>4375</v>
      </c>
      <c r="C398" t="s">
        <v>4376</v>
      </c>
      <c r="D398" t="s">
        <v>4377</v>
      </c>
      <c r="E398" t="s">
        <v>4378</v>
      </c>
      <c r="F398" t="s">
        <v>227</v>
      </c>
      <c r="G398" t="s">
        <v>824</v>
      </c>
      <c r="H398" t="s">
        <v>2375</v>
      </c>
      <c r="I398" t="s">
        <v>260</v>
      </c>
      <c r="J398" t="s">
        <v>229</v>
      </c>
      <c r="K398" t="s">
        <v>261</v>
      </c>
      <c r="L398" t="s">
        <v>240</v>
      </c>
      <c r="M398" t="s">
        <v>4379</v>
      </c>
      <c r="N398" t="s">
        <v>4380</v>
      </c>
      <c r="O398" t="s">
        <v>199</v>
      </c>
      <c r="P398" t="s">
        <v>265</v>
      </c>
      <c r="Q398" s="7" t="e" cm="1">
        <f t="array" ref="Q398">SUMPRODUCT(--ISNUMBER(FIND(#REF!, H398)),#REF!)</f>
        <v>#REF!</v>
      </c>
      <c r="R398" s="7" t="e">
        <f>VLOOKUP(P398,#REF!,2,FALSE)</f>
        <v>#REF!</v>
      </c>
      <c r="S398" s="8" t="e">
        <f t="shared" si="6"/>
        <v>#REF!</v>
      </c>
    </row>
    <row r="399" spans="1:19">
      <c r="A399">
        <v>45453.606051215276</v>
      </c>
      <c r="B399" t="s">
        <v>5125</v>
      </c>
      <c r="C399" t="s">
        <v>5126</v>
      </c>
      <c r="D399" t="s">
        <v>5127</v>
      </c>
      <c r="E399" t="s">
        <v>1441</v>
      </c>
      <c r="F399" t="s">
        <v>227</v>
      </c>
      <c r="G399" t="s">
        <v>42</v>
      </c>
      <c r="H399" t="s">
        <v>2165</v>
      </c>
      <c r="I399" t="s">
        <v>260</v>
      </c>
      <c r="J399" t="s">
        <v>251</v>
      </c>
      <c r="K399" t="s">
        <v>230</v>
      </c>
      <c r="L399" t="s">
        <v>5128</v>
      </c>
      <c r="M399" t="s">
        <v>5129</v>
      </c>
      <c r="N399" t="s">
        <v>5130</v>
      </c>
      <c r="O399" t="s">
        <v>240</v>
      </c>
      <c r="P399" t="s">
        <v>265</v>
      </c>
      <c r="Q399" s="7" t="e" cm="1">
        <f t="array" ref="Q399">SUMPRODUCT(--ISNUMBER(FIND(#REF!, H399)),#REF!)</f>
        <v>#REF!</v>
      </c>
      <c r="R399" s="7" t="e">
        <f>VLOOKUP(P399,#REF!,2,FALSE)</f>
        <v>#REF!</v>
      </c>
      <c r="S399" s="8" t="e">
        <f t="shared" si="6"/>
        <v>#REF!</v>
      </c>
    </row>
    <row r="400" spans="1:19">
      <c r="A400">
        <v>45458.838441504631</v>
      </c>
      <c r="B400" t="s">
        <v>5648</v>
      </c>
      <c r="C400" t="s">
        <v>5649</v>
      </c>
      <c r="D400" t="s">
        <v>5650</v>
      </c>
      <c r="E400" t="s">
        <v>673</v>
      </c>
      <c r="F400" t="s">
        <v>227</v>
      </c>
      <c r="G400" t="s">
        <v>54</v>
      </c>
      <c r="H400" t="s">
        <v>278</v>
      </c>
      <c r="I400" t="s">
        <v>260</v>
      </c>
      <c r="J400" t="s">
        <v>229</v>
      </c>
      <c r="K400" t="s">
        <v>261</v>
      </c>
      <c r="L400" t="s">
        <v>5651</v>
      </c>
      <c r="M400" t="s">
        <v>5652</v>
      </c>
      <c r="N400" t="s">
        <v>5653</v>
      </c>
      <c r="O400" t="s">
        <v>265</v>
      </c>
      <c r="P400" t="s">
        <v>265</v>
      </c>
      <c r="Q400" s="7" t="e" cm="1">
        <f t="array" ref="Q400">SUMPRODUCT(--ISNUMBER(FIND(#REF!, H400)),#REF!)</f>
        <v>#REF!</v>
      </c>
      <c r="R400" s="7" t="e">
        <f>VLOOKUP(P400,#REF!,2,FALSE)</f>
        <v>#REF!</v>
      </c>
      <c r="S400" s="8" t="e">
        <f t="shared" si="6"/>
        <v>#REF!</v>
      </c>
    </row>
    <row r="401" spans="1:19">
      <c r="A401">
        <v>45469.438918854168</v>
      </c>
      <c r="B401" t="s">
        <v>6318</v>
      </c>
      <c r="C401" t="s">
        <v>6319</v>
      </c>
      <c r="D401" t="s">
        <v>6320</v>
      </c>
      <c r="E401" t="s">
        <v>6321</v>
      </c>
      <c r="F401" t="s">
        <v>227</v>
      </c>
      <c r="G401" t="s">
        <v>166</v>
      </c>
      <c r="H401" t="s">
        <v>1935</v>
      </c>
      <c r="I401" t="s">
        <v>229</v>
      </c>
      <c r="J401" t="s">
        <v>240</v>
      </c>
      <c r="K401" t="s">
        <v>230</v>
      </c>
      <c r="L401" t="s">
        <v>1193</v>
      </c>
      <c r="M401" t="s">
        <v>6322</v>
      </c>
      <c r="N401" t="s">
        <v>6323</v>
      </c>
      <c r="O401" t="s">
        <v>240</v>
      </c>
      <c r="P401" t="s">
        <v>265</v>
      </c>
      <c r="Q401" s="7" t="e" cm="1">
        <f t="array" ref="Q401">SUMPRODUCT(--ISNUMBER(FIND(#REF!, H401)),#REF!)</f>
        <v>#REF!</v>
      </c>
      <c r="R401" s="7" t="e">
        <f>VLOOKUP(P401,#REF!,2,FALSE)</f>
        <v>#REF!</v>
      </c>
      <c r="S401" s="8" t="e">
        <f t="shared" si="6"/>
        <v>#REF!</v>
      </c>
    </row>
    <row r="402" spans="1:19">
      <c r="A402">
        <v>45425.612882199071</v>
      </c>
      <c r="B402" t="s">
        <v>223</v>
      </c>
      <c r="C402" t="s">
        <v>224</v>
      </c>
      <c r="D402" t="s">
        <v>225</v>
      </c>
      <c r="E402" t="s">
        <v>226</v>
      </c>
      <c r="F402" t="s">
        <v>227</v>
      </c>
      <c r="G402" t="s">
        <v>158</v>
      </c>
      <c r="H402" t="s">
        <v>228</v>
      </c>
      <c r="I402" t="s">
        <v>229</v>
      </c>
      <c r="J402" t="s">
        <v>229</v>
      </c>
      <c r="K402" t="s">
        <v>230</v>
      </c>
      <c r="L402" t="s">
        <v>231</v>
      </c>
      <c r="M402" t="s">
        <v>232</v>
      </c>
      <c r="N402" t="s">
        <v>233</v>
      </c>
      <c r="O402" t="s">
        <v>234</v>
      </c>
      <c r="P402" t="s">
        <v>265</v>
      </c>
      <c r="Q402" s="7" t="e" cm="1">
        <f t="array" ref="Q402">SUMPRODUCT(--ISNUMBER(FIND(#REF!, H402)),#REF!)</f>
        <v>#REF!</v>
      </c>
      <c r="R402" s="7" t="e">
        <f>VLOOKUP(P402,#REF!,2,FALSE)</f>
        <v>#REF!</v>
      </c>
      <c r="S402" s="8" t="e">
        <f t="shared" si="6"/>
        <v>#REF!</v>
      </c>
    </row>
    <row r="403" spans="1:19">
      <c r="A403">
        <v>45428.604223148148</v>
      </c>
      <c r="B403" t="s">
        <v>388</v>
      </c>
      <c r="C403" t="s">
        <v>389</v>
      </c>
      <c r="D403" t="s">
        <v>390</v>
      </c>
      <c r="E403" t="s">
        <v>391</v>
      </c>
      <c r="F403" t="s">
        <v>250</v>
      </c>
      <c r="G403" t="s">
        <v>172</v>
      </c>
      <c r="H403" t="s">
        <v>228</v>
      </c>
      <c r="I403" t="s">
        <v>229</v>
      </c>
      <c r="J403" t="s">
        <v>292</v>
      </c>
      <c r="K403" t="s">
        <v>230</v>
      </c>
      <c r="L403" t="s">
        <v>392</v>
      </c>
      <c r="M403" t="s">
        <v>393</v>
      </c>
      <c r="N403" t="s">
        <v>394</v>
      </c>
      <c r="O403" t="s">
        <v>234</v>
      </c>
      <c r="P403" t="s">
        <v>265</v>
      </c>
      <c r="Q403" s="7" t="e" cm="1">
        <f t="array" ref="Q403">SUMPRODUCT(--ISNUMBER(FIND(#REF!, H403)),#REF!)</f>
        <v>#REF!</v>
      </c>
      <c r="R403" s="7" t="e">
        <f>VLOOKUP(P403,#REF!,2,FALSE)</f>
        <v>#REF!</v>
      </c>
      <c r="S403" s="8" t="e">
        <f t="shared" si="6"/>
        <v>#REF!</v>
      </c>
    </row>
    <row r="404" spans="1:19">
      <c r="A404">
        <v>45431.640289895833</v>
      </c>
      <c r="B404" t="s">
        <v>721</v>
      </c>
      <c r="C404" t="s">
        <v>722</v>
      </c>
      <c r="D404" t="s">
        <v>723</v>
      </c>
      <c r="E404" t="s">
        <v>724</v>
      </c>
      <c r="F404" t="s">
        <v>250</v>
      </c>
      <c r="G404" t="s">
        <v>72</v>
      </c>
      <c r="H404" t="s">
        <v>228</v>
      </c>
      <c r="I404" t="s">
        <v>292</v>
      </c>
      <c r="J404" t="s">
        <v>292</v>
      </c>
      <c r="K404" t="s">
        <v>230</v>
      </c>
      <c r="L404" t="s">
        <v>725</v>
      </c>
      <c r="M404" t="s">
        <v>726</v>
      </c>
      <c r="N404" t="s">
        <v>727</v>
      </c>
      <c r="O404" t="s">
        <v>728</v>
      </c>
      <c r="P404" t="s">
        <v>265</v>
      </c>
      <c r="Q404" s="7" t="e" cm="1">
        <f t="array" ref="Q404">SUMPRODUCT(--ISNUMBER(FIND(#REF!, H404)),#REF!)</f>
        <v>#REF!</v>
      </c>
      <c r="R404" s="7" t="e">
        <f>VLOOKUP(P404,#REF!,2,FALSE)</f>
        <v>#REF!</v>
      </c>
      <c r="S404" s="8" t="e">
        <f t="shared" si="6"/>
        <v>#REF!</v>
      </c>
    </row>
    <row r="405" spans="1:19">
      <c r="A405">
        <v>45431.887354768522</v>
      </c>
      <c r="B405" t="s">
        <v>743</v>
      </c>
      <c r="C405" t="s">
        <v>744</v>
      </c>
      <c r="D405" t="s">
        <v>745</v>
      </c>
      <c r="E405" t="s">
        <v>746</v>
      </c>
      <c r="F405" t="s">
        <v>227</v>
      </c>
      <c r="G405" t="s">
        <v>42</v>
      </c>
      <c r="H405" t="s">
        <v>228</v>
      </c>
      <c r="I405" t="s">
        <v>251</v>
      </c>
      <c r="J405" t="s">
        <v>229</v>
      </c>
      <c r="K405" t="s">
        <v>230</v>
      </c>
      <c r="L405" t="s">
        <v>747</v>
      </c>
      <c r="M405" t="s">
        <v>748</v>
      </c>
      <c r="N405" t="s">
        <v>749</v>
      </c>
      <c r="O405" t="s">
        <v>234</v>
      </c>
      <c r="P405" t="s">
        <v>265</v>
      </c>
      <c r="Q405" s="7" t="e" cm="1">
        <f t="array" ref="Q405">SUMPRODUCT(--ISNUMBER(FIND(#REF!, H405)),#REF!)</f>
        <v>#REF!</v>
      </c>
      <c r="R405" s="7" t="e">
        <f>VLOOKUP(P405,#REF!,2,FALSE)</f>
        <v>#REF!</v>
      </c>
      <c r="S405" s="8" t="e">
        <f t="shared" si="6"/>
        <v>#REF!</v>
      </c>
    </row>
    <row r="406" spans="1:19">
      <c r="A406">
        <v>45434.659454097222</v>
      </c>
      <c r="B406" t="s">
        <v>1054</v>
      </c>
      <c r="C406" t="s">
        <v>1055</v>
      </c>
      <c r="D406" t="s">
        <v>1056</v>
      </c>
      <c r="E406" t="s">
        <v>1057</v>
      </c>
      <c r="F406" t="s">
        <v>227</v>
      </c>
      <c r="G406" t="s">
        <v>42</v>
      </c>
      <c r="H406" t="s">
        <v>228</v>
      </c>
      <c r="I406" t="s">
        <v>292</v>
      </c>
      <c r="J406" t="s">
        <v>561</v>
      </c>
      <c r="K406" t="s">
        <v>230</v>
      </c>
      <c r="L406" t="s">
        <v>1058</v>
      </c>
      <c r="M406" t="s">
        <v>1059</v>
      </c>
      <c r="N406" t="s">
        <v>1060</v>
      </c>
      <c r="O406" t="s">
        <v>240</v>
      </c>
      <c r="P406" t="s">
        <v>265</v>
      </c>
      <c r="Q406" s="7" t="e" cm="1">
        <f t="array" ref="Q406">SUMPRODUCT(--ISNUMBER(FIND(#REF!, H406)),#REF!)</f>
        <v>#REF!</v>
      </c>
      <c r="R406" s="7" t="e">
        <f>VLOOKUP(P406,#REF!,2,FALSE)</f>
        <v>#REF!</v>
      </c>
      <c r="S406" s="8" t="e">
        <f t="shared" si="6"/>
        <v>#REF!</v>
      </c>
    </row>
    <row r="407" spans="1:19">
      <c r="A407">
        <v>45434.741786469909</v>
      </c>
      <c r="B407" t="s">
        <v>1401</v>
      </c>
      <c r="C407" t="s">
        <v>1402</v>
      </c>
      <c r="D407" t="s">
        <v>1403</v>
      </c>
      <c r="E407" t="s">
        <v>1404</v>
      </c>
      <c r="F407" t="s">
        <v>227</v>
      </c>
      <c r="G407" t="s">
        <v>72</v>
      </c>
      <c r="H407" t="s">
        <v>228</v>
      </c>
      <c r="I407" t="s">
        <v>240</v>
      </c>
      <c r="J407" t="s">
        <v>229</v>
      </c>
      <c r="K407" t="s">
        <v>230</v>
      </c>
      <c r="L407" t="s">
        <v>1405</v>
      </c>
      <c r="M407" t="s">
        <v>1406</v>
      </c>
      <c r="N407" t="s">
        <v>1407</v>
      </c>
      <c r="O407" t="s">
        <v>265</v>
      </c>
      <c r="P407" t="s">
        <v>265</v>
      </c>
      <c r="Q407" s="7" t="e" cm="1">
        <f t="array" ref="Q407">SUMPRODUCT(--ISNUMBER(FIND(#REF!, H407)),#REF!)</f>
        <v>#REF!</v>
      </c>
      <c r="R407" s="7" t="e">
        <f>VLOOKUP(P407,#REF!,2,FALSE)</f>
        <v>#REF!</v>
      </c>
      <c r="S407" s="8" t="e">
        <f t="shared" si="6"/>
        <v>#REF!</v>
      </c>
    </row>
    <row r="408" spans="1:19">
      <c r="A408">
        <v>45434.747208506946</v>
      </c>
      <c r="B408" t="s">
        <v>1423</v>
      </c>
      <c r="C408" t="s">
        <v>1424</v>
      </c>
      <c r="D408" t="s">
        <v>1425</v>
      </c>
      <c r="E408" t="s">
        <v>1426</v>
      </c>
      <c r="F408" t="s">
        <v>227</v>
      </c>
      <c r="G408" t="s">
        <v>72</v>
      </c>
      <c r="H408" t="s">
        <v>228</v>
      </c>
      <c r="I408" t="s">
        <v>260</v>
      </c>
      <c r="J408" t="s">
        <v>229</v>
      </c>
      <c r="K408" t="s">
        <v>230</v>
      </c>
      <c r="L408" t="s">
        <v>1427</v>
      </c>
      <c r="M408" t="s">
        <v>1428</v>
      </c>
      <c r="N408" t="s">
        <v>1429</v>
      </c>
      <c r="O408" t="s">
        <v>1430</v>
      </c>
      <c r="P408" t="s">
        <v>265</v>
      </c>
      <c r="Q408" s="7" t="e" cm="1">
        <f t="array" ref="Q408">SUMPRODUCT(--ISNUMBER(FIND(#REF!, H408)),#REF!)</f>
        <v>#REF!</v>
      </c>
      <c r="R408" s="7" t="e">
        <f>VLOOKUP(P408,#REF!,2,FALSE)</f>
        <v>#REF!</v>
      </c>
      <c r="S408" s="8" t="e">
        <f t="shared" si="6"/>
        <v>#REF!</v>
      </c>
    </row>
    <row r="409" spans="1:19">
      <c r="A409">
        <v>45434.840518726851</v>
      </c>
      <c r="B409" t="s">
        <v>1574</v>
      </c>
      <c r="C409" t="s">
        <v>1575</v>
      </c>
      <c r="D409" t="s">
        <v>1576</v>
      </c>
      <c r="E409" t="s">
        <v>1577</v>
      </c>
      <c r="F409" t="s">
        <v>250</v>
      </c>
      <c r="G409" t="s">
        <v>18</v>
      </c>
      <c r="H409" t="s">
        <v>407</v>
      </c>
      <c r="I409" t="s">
        <v>260</v>
      </c>
      <c r="J409" t="s">
        <v>561</v>
      </c>
      <c r="K409" t="s">
        <v>230</v>
      </c>
      <c r="L409" t="s">
        <v>1578</v>
      </c>
      <c r="M409" t="s">
        <v>1579</v>
      </c>
      <c r="N409" t="s">
        <v>1580</v>
      </c>
      <c r="O409" t="s">
        <v>240</v>
      </c>
      <c r="P409" t="s">
        <v>265</v>
      </c>
      <c r="Q409" s="7" t="e" cm="1">
        <f t="array" ref="Q409">SUMPRODUCT(--ISNUMBER(FIND(#REF!, H409)),#REF!)</f>
        <v>#REF!</v>
      </c>
      <c r="R409" s="7" t="e">
        <f>VLOOKUP(P409,#REF!,2,FALSE)</f>
        <v>#REF!</v>
      </c>
      <c r="S409" s="8" t="e">
        <f t="shared" si="6"/>
        <v>#REF!</v>
      </c>
    </row>
    <row r="410" spans="1:19">
      <c r="A410">
        <v>45434.939972233798</v>
      </c>
      <c r="B410" t="s">
        <v>1671</v>
      </c>
      <c r="C410" t="s">
        <v>1672</v>
      </c>
      <c r="D410" t="s">
        <v>1673</v>
      </c>
      <c r="E410" t="s">
        <v>1674</v>
      </c>
      <c r="F410" t="s">
        <v>227</v>
      </c>
      <c r="G410" t="s">
        <v>153</v>
      </c>
      <c r="H410" t="s">
        <v>228</v>
      </c>
      <c r="I410" t="s">
        <v>240</v>
      </c>
      <c r="J410" t="s">
        <v>292</v>
      </c>
      <c r="K410" t="s">
        <v>230</v>
      </c>
      <c r="L410" t="s">
        <v>1675</v>
      </c>
      <c r="M410" t="s">
        <v>1676</v>
      </c>
      <c r="N410" t="s">
        <v>1677</v>
      </c>
      <c r="O410" t="s">
        <v>265</v>
      </c>
      <c r="P410" t="s">
        <v>265</v>
      </c>
      <c r="Q410" s="7" t="e" cm="1">
        <f t="array" ref="Q410">SUMPRODUCT(--ISNUMBER(FIND(#REF!, H410)),#REF!)</f>
        <v>#REF!</v>
      </c>
      <c r="R410" s="7" t="e">
        <f>VLOOKUP(P410,#REF!,2,FALSE)</f>
        <v>#REF!</v>
      </c>
      <c r="S410" s="8" t="e">
        <f t="shared" si="6"/>
        <v>#REF!</v>
      </c>
    </row>
    <row r="411" spans="1:19">
      <c r="A411">
        <v>45435.198841030091</v>
      </c>
      <c r="B411" t="s">
        <v>1790</v>
      </c>
      <c r="C411" t="s">
        <v>1791</v>
      </c>
      <c r="D411" t="s">
        <v>1792</v>
      </c>
      <c r="E411" t="s">
        <v>1716</v>
      </c>
      <c r="F411" t="s">
        <v>227</v>
      </c>
      <c r="G411" t="s">
        <v>156</v>
      </c>
      <c r="H411" t="s">
        <v>228</v>
      </c>
      <c r="I411" t="s">
        <v>229</v>
      </c>
      <c r="J411" t="s">
        <v>229</v>
      </c>
      <c r="K411" t="s">
        <v>230</v>
      </c>
      <c r="L411" t="s">
        <v>1793</v>
      </c>
      <c r="M411" t="s">
        <v>1794</v>
      </c>
      <c r="N411" t="s">
        <v>1795</v>
      </c>
      <c r="O411" t="s">
        <v>240</v>
      </c>
      <c r="P411" t="s">
        <v>265</v>
      </c>
      <c r="Q411" s="7" t="e" cm="1">
        <f t="array" ref="Q411">SUMPRODUCT(--ISNUMBER(FIND(#REF!, H411)),#REF!)</f>
        <v>#REF!</v>
      </c>
      <c r="R411" s="7" t="e">
        <f>VLOOKUP(P411,#REF!,2,FALSE)</f>
        <v>#REF!</v>
      </c>
      <c r="S411" s="8" t="e">
        <f t="shared" si="6"/>
        <v>#REF!</v>
      </c>
    </row>
    <row r="412" spans="1:19">
      <c r="A412">
        <v>45437.714618344908</v>
      </c>
      <c r="B412" t="s">
        <v>2494</v>
      </c>
      <c r="C412" t="s">
        <v>2495</v>
      </c>
      <c r="D412" t="s">
        <v>2496</v>
      </c>
      <c r="E412" t="s">
        <v>2497</v>
      </c>
      <c r="F412" t="s">
        <v>227</v>
      </c>
      <c r="G412" t="s">
        <v>42</v>
      </c>
      <c r="H412" t="s">
        <v>228</v>
      </c>
      <c r="I412" t="s">
        <v>251</v>
      </c>
      <c r="J412" t="s">
        <v>229</v>
      </c>
      <c r="K412" t="s">
        <v>230</v>
      </c>
      <c r="L412" t="s">
        <v>2498</v>
      </c>
      <c r="M412" t="s">
        <v>2499</v>
      </c>
      <c r="N412" t="s">
        <v>2500</v>
      </c>
      <c r="O412" t="s">
        <v>240</v>
      </c>
      <c r="P412" t="s">
        <v>265</v>
      </c>
      <c r="Q412" s="7" t="e" cm="1">
        <f t="array" ref="Q412">SUMPRODUCT(--ISNUMBER(FIND(#REF!, H412)),#REF!)</f>
        <v>#REF!</v>
      </c>
      <c r="R412" s="7" t="e">
        <f>VLOOKUP(P412,#REF!,2,FALSE)</f>
        <v>#REF!</v>
      </c>
      <c r="S412" s="8" t="e">
        <f t="shared" si="6"/>
        <v>#REF!</v>
      </c>
    </row>
    <row r="413" spans="1:19">
      <c r="A413">
        <v>45440.024383877317</v>
      </c>
      <c r="B413" t="s">
        <v>2638</v>
      </c>
      <c r="C413" t="s">
        <v>2639</v>
      </c>
      <c r="D413" t="s">
        <v>2640</v>
      </c>
      <c r="E413" t="s">
        <v>421</v>
      </c>
      <c r="F413" t="s">
        <v>227</v>
      </c>
      <c r="G413" t="s">
        <v>42</v>
      </c>
      <c r="H413" t="s">
        <v>228</v>
      </c>
      <c r="I413" t="s">
        <v>260</v>
      </c>
      <c r="J413" t="s">
        <v>292</v>
      </c>
      <c r="K413" t="s">
        <v>230</v>
      </c>
      <c r="L413" t="s">
        <v>2641</v>
      </c>
      <c r="M413" t="s">
        <v>2642</v>
      </c>
      <c r="N413" t="s">
        <v>2643</v>
      </c>
      <c r="O413" t="s">
        <v>240</v>
      </c>
      <c r="P413" t="s">
        <v>265</v>
      </c>
      <c r="Q413" s="7" t="e" cm="1">
        <f t="array" ref="Q413">SUMPRODUCT(--ISNUMBER(FIND(#REF!, H413)),#REF!)</f>
        <v>#REF!</v>
      </c>
      <c r="R413" s="7" t="e">
        <f>VLOOKUP(P413,#REF!,2,FALSE)</f>
        <v>#REF!</v>
      </c>
      <c r="S413" s="8" t="e">
        <f t="shared" si="6"/>
        <v>#REF!</v>
      </c>
    </row>
    <row r="414" spans="1:19">
      <c r="A414">
        <v>45447.506235196764</v>
      </c>
      <c r="B414" t="s">
        <v>3118</v>
      </c>
      <c r="C414" t="s">
        <v>3119</v>
      </c>
      <c r="D414" t="s">
        <v>3120</v>
      </c>
      <c r="E414" t="s">
        <v>3121</v>
      </c>
      <c r="F414" t="s">
        <v>227</v>
      </c>
      <c r="G414" t="s">
        <v>6</v>
      </c>
      <c r="H414" t="s">
        <v>228</v>
      </c>
      <c r="I414" t="s">
        <v>229</v>
      </c>
      <c r="J414" t="s">
        <v>229</v>
      </c>
      <c r="K414" t="s">
        <v>230</v>
      </c>
      <c r="L414" t="s">
        <v>3122</v>
      </c>
      <c r="M414" t="s">
        <v>3123</v>
      </c>
      <c r="N414" t="s">
        <v>3124</v>
      </c>
      <c r="O414" t="s">
        <v>240</v>
      </c>
      <c r="P414" t="s">
        <v>265</v>
      </c>
      <c r="Q414" s="7" t="e" cm="1">
        <f t="array" ref="Q414">SUMPRODUCT(--ISNUMBER(FIND(#REF!, H414)),#REF!)</f>
        <v>#REF!</v>
      </c>
      <c r="R414" s="7" t="e">
        <f>VLOOKUP(P414,#REF!,2,FALSE)</f>
        <v>#REF!</v>
      </c>
      <c r="S414" s="8" t="e">
        <f t="shared" si="6"/>
        <v>#REF!</v>
      </c>
    </row>
    <row r="415" spans="1:19">
      <c r="A415">
        <v>45447.597531608801</v>
      </c>
      <c r="B415" t="s">
        <v>3172</v>
      </c>
      <c r="C415" t="s">
        <v>3173</v>
      </c>
      <c r="D415" t="s">
        <v>2592</v>
      </c>
      <c r="E415" t="s">
        <v>3174</v>
      </c>
      <c r="F415" t="s">
        <v>227</v>
      </c>
      <c r="G415" t="s">
        <v>150</v>
      </c>
      <c r="H415" t="s">
        <v>407</v>
      </c>
      <c r="I415" t="s">
        <v>229</v>
      </c>
      <c r="J415" t="s">
        <v>229</v>
      </c>
      <c r="K415" t="s">
        <v>230</v>
      </c>
      <c r="L415" t="s">
        <v>3175</v>
      </c>
      <c r="M415" t="s">
        <v>3176</v>
      </c>
      <c r="N415" t="s">
        <v>3177</v>
      </c>
      <c r="O415" t="s">
        <v>240</v>
      </c>
      <c r="P415" t="s">
        <v>265</v>
      </c>
      <c r="Q415" s="7" t="e" cm="1">
        <f t="array" ref="Q415">SUMPRODUCT(--ISNUMBER(FIND(#REF!, H415)),#REF!)</f>
        <v>#REF!</v>
      </c>
      <c r="R415" s="7" t="e">
        <f>VLOOKUP(P415,#REF!,2,FALSE)</f>
        <v>#REF!</v>
      </c>
      <c r="S415" s="8" t="e">
        <f t="shared" si="6"/>
        <v>#REF!</v>
      </c>
    </row>
    <row r="416" spans="1:19">
      <c r="A416">
        <v>45447.671468101849</v>
      </c>
      <c r="B416" t="s">
        <v>3357</v>
      </c>
      <c r="C416" t="s">
        <v>3358</v>
      </c>
      <c r="D416" t="s">
        <v>3359</v>
      </c>
      <c r="E416" t="s">
        <v>3360</v>
      </c>
      <c r="F416" t="s">
        <v>227</v>
      </c>
      <c r="G416" t="s">
        <v>30</v>
      </c>
      <c r="H416" t="s">
        <v>228</v>
      </c>
      <c r="I416" t="s">
        <v>260</v>
      </c>
      <c r="J416" t="s">
        <v>229</v>
      </c>
      <c r="K416" t="s">
        <v>230</v>
      </c>
      <c r="L416" t="s">
        <v>1442</v>
      </c>
      <c r="M416" t="s">
        <v>3361</v>
      </c>
      <c r="N416" t="s">
        <v>3362</v>
      </c>
      <c r="O416" t="s">
        <v>240</v>
      </c>
      <c r="P416" t="s">
        <v>265</v>
      </c>
      <c r="Q416" s="7" t="e" cm="1">
        <f t="array" ref="Q416">SUMPRODUCT(--ISNUMBER(FIND(#REF!, H416)),#REF!)</f>
        <v>#REF!</v>
      </c>
      <c r="R416" s="7" t="e">
        <f>VLOOKUP(P416,#REF!,2,FALSE)</f>
        <v>#REF!</v>
      </c>
      <c r="S416" s="8" t="e">
        <f t="shared" si="6"/>
        <v>#REF!</v>
      </c>
    </row>
    <row r="417" spans="1:19">
      <c r="A417">
        <v>45448.16104875</v>
      </c>
      <c r="B417" t="s">
        <v>3908</v>
      </c>
      <c r="C417" t="s">
        <v>3909</v>
      </c>
      <c r="D417" t="s">
        <v>3910</v>
      </c>
      <c r="E417" t="s">
        <v>3911</v>
      </c>
      <c r="F417" t="s">
        <v>227</v>
      </c>
      <c r="G417" t="s">
        <v>18</v>
      </c>
      <c r="H417" t="s">
        <v>228</v>
      </c>
      <c r="I417" t="s">
        <v>292</v>
      </c>
      <c r="J417" t="s">
        <v>292</v>
      </c>
      <c r="K417" t="s">
        <v>230</v>
      </c>
      <c r="L417" t="s">
        <v>3912</v>
      </c>
      <c r="M417" t="s">
        <v>3913</v>
      </c>
      <c r="N417" t="s">
        <v>3914</v>
      </c>
      <c r="O417" t="s">
        <v>240</v>
      </c>
      <c r="P417" t="s">
        <v>265</v>
      </c>
      <c r="Q417" s="7" t="e" cm="1">
        <f t="array" ref="Q417">SUMPRODUCT(--ISNUMBER(FIND(#REF!, H417)),#REF!)</f>
        <v>#REF!</v>
      </c>
      <c r="R417" s="7" t="e">
        <f>VLOOKUP(P417,#REF!,2,FALSE)</f>
        <v>#REF!</v>
      </c>
      <c r="S417" s="8" t="e">
        <f t="shared" si="6"/>
        <v>#REF!</v>
      </c>
    </row>
    <row r="418" spans="1:19">
      <c r="A418">
        <v>45448.593315775463</v>
      </c>
      <c r="B418" t="s">
        <v>4061</v>
      </c>
      <c r="C418" t="s">
        <v>4062</v>
      </c>
      <c r="D418" t="s">
        <v>4063</v>
      </c>
      <c r="E418" t="s">
        <v>4064</v>
      </c>
      <c r="F418" t="s">
        <v>227</v>
      </c>
      <c r="G418" t="s">
        <v>18</v>
      </c>
      <c r="H418" t="s">
        <v>228</v>
      </c>
      <c r="I418" t="s">
        <v>240</v>
      </c>
      <c r="J418" t="s">
        <v>292</v>
      </c>
      <c r="K418" t="s">
        <v>230</v>
      </c>
      <c r="L418" t="s">
        <v>4065</v>
      </c>
      <c r="M418" t="s">
        <v>4066</v>
      </c>
      <c r="N418" t="s">
        <v>4067</v>
      </c>
      <c r="O418" t="s">
        <v>240</v>
      </c>
      <c r="P418" t="s">
        <v>265</v>
      </c>
      <c r="Q418" s="7" t="e" cm="1">
        <f t="array" ref="Q418">SUMPRODUCT(--ISNUMBER(FIND(#REF!, H418)),#REF!)</f>
        <v>#REF!</v>
      </c>
      <c r="R418" s="7" t="e">
        <f>VLOOKUP(P418,#REF!,2,FALSE)</f>
        <v>#REF!</v>
      </c>
      <c r="S418" s="8" t="e">
        <f t="shared" si="6"/>
        <v>#REF!</v>
      </c>
    </row>
    <row r="419" spans="1:19">
      <c r="A419">
        <v>45449.082409560186</v>
      </c>
      <c r="B419" t="s">
        <v>4329</v>
      </c>
      <c r="C419" t="s">
        <v>4330</v>
      </c>
      <c r="D419" t="s">
        <v>4331</v>
      </c>
      <c r="E419" t="s">
        <v>2992</v>
      </c>
      <c r="F419" t="s">
        <v>227</v>
      </c>
      <c r="G419" t="s">
        <v>42</v>
      </c>
      <c r="H419" t="s">
        <v>2165</v>
      </c>
      <c r="I419" t="s">
        <v>260</v>
      </c>
      <c r="J419" t="s">
        <v>229</v>
      </c>
      <c r="K419" t="s">
        <v>261</v>
      </c>
      <c r="L419" t="s">
        <v>4332</v>
      </c>
      <c r="M419" t="s">
        <v>4333</v>
      </c>
      <c r="N419" t="s">
        <v>4334</v>
      </c>
      <c r="O419" t="s">
        <v>240</v>
      </c>
      <c r="P419" t="s">
        <v>265</v>
      </c>
      <c r="Q419" s="7" t="e" cm="1">
        <f t="array" ref="Q419">SUMPRODUCT(--ISNUMBER(FIND(#REF!, H419)),#REF!)</f>
        <v>#REF!</v>
      </c>
      <c r="R419" s="7" t="e">
        <f>VLOOKUP(P419,#REF!,2,FALSE)</f>
        <v>#REF!</v>
      </c>
      <c r="S419" s="8" t="e">
        <f t="shared" si="6"/>
        <v>#REF!</v>
      </c>
    </row>
    <row r="420" spans="1:19">
      <c r="A420">
        <v>45451.632809131945</v>
      </c>
      <c r="B420" t="s">
        <v>4940</v>
      </c>
      <c r="C420" t="s">
        <v>4941</v>
      </c>
      <c r="D420" t="s">
        <v>4942</v>
      </c>
      <c r="E420" t="s">
        <v>4943</v>
      </c>
      <c r="F420" t="s">
        <v>250</v>
      </c>
      <c r="G420" t="s">
        <v>42</v>
      </c>
      <c r="H420" t="s">
        <v>228</v>
      </c>
      <c r="I420" t="s">
        <v>260</v>
      </c>
      <c r="J420" t="s">
        <v>561</v>
      </c>
      <c r="K420" t="s">
        <v>230</v>
      </c>
      <c r="L420" t="s">
        <v>4944</v>
      </c>
      <c r="M420" t="s">
        <v>4945</v>
      </c>
      <c r="N420" t="s">
        <v>4946</v>
      </c>
      <c r="O420" t="s">
        <v>240</v>
      </c>
      <c r="P420" t="s">
        <v>265</v>
      </c>
      <c r="Q420" s="7" t="e" cm="1">
        <f t="array" ref="Q420">SUMPRODUCT(--ISNUMBER(FIND(#REF!, H420)),#REF!)</f>
        <v>#REF!</v>
      </c>
      <c r="R420" s="7" t="e">
        <f>VLOOKUP(P420,#REF!,2,FALSE)</f>
        <v>#REF!</v>
      </c>
      <c r="S420" s="8" t="e">
        <f t="shared" si="6"/>
        <v>#REF!</v>
      </c>
    </row>
    <row r="421" spans="1:19">
      <c r="A421">
        <v>45458.424777627311</v>
      </c>
      <c r="B421" t="s">
        <v>5593</v>
      </c>
      <c r="C421" t="s">
        <v>5594</v>
      </c>
      <c r="D421" t="s">
        <v>5595</v>
      </c>
      <c r="E421" t="s">
        <v>375</v>
      </c>
      <c r="F421" t="s">
        <v>227</v>
      </c>
      <c r="G421" t="s">
        <v>72</v>
      </c>
      <c r="H421" t="s">
        <v>228</v>
      </c>
      <c r="I421" t="s">
        <v>260</v>
      </c>
      <c r="J421" t="s">
        <v>229</v>
      </c>
      <c r="K421" t="s">
        <v>230</v>
      </c>
      <c r="L421">
        <v>1825</v>
      </c>
      <c r="M421" t="s">
        <v>5596</v>
      </c>
      <c r="N421" t="s">
        <v>5597</v>
      </c>
      <c r="O421" t="s">
        <v>240</v>
      </c>
      <c r="P421" t="s">
        <v>265</v>
      </c>
      <c r="Q421" s="7" t="e" cm="1">
        <f t="array" ref="Q421">SUMPRODUCT(--ISNUMBER(FIND(#REF!, H421)),#REF!)</f>
        <v>#REF!</v>
      </c>
      <c r="R421" s="7" t="e">
        <f>VLOOKUP(P421,#REF!,2,FALSE)</f>
        <v>#REF!</v>
      </c>
      <c r="S421" s="8" t="e">
        <f t="shared" si="6"/>
        <v>#REF!</v>
      </c>
    </row>
    <row r="422" spans="1:19">
      <c r="A422">
        <v>45459.979933750001</v>
      </c>
      <c r="B422" t="s">
        <v>5709</v>
      </c>
      <c r="C422" t="s">
        <v>5710</v>
      </c>
      <c r="D422" t="s">
        <v>5711</v>
      </c>
      <c r="E422" t="s">
        <v>5712</v>
      </c>
      <c r="F422" t="s">
        <v>250</v>
      </c>
      <c r="G422" t="s">
        <v>18</v>
      </c>
      <c r="H422" t="s">
        <v>228</v>
      </c>
      <c r="I422" t="s">
        <v>260</v>
      </c>
      <c r="J422" t="s">
        <v>292</v>
      </c>
      <c r="K422" t="s">
        <v>230</v>
      </c>
      <c r="L422" t="s">
        <v>5713</v>
      </c>
      <c r="M422" t="s">
        <v>5714</v>
      </c>
      <c r="N422" t="s">
        <v>5715</v>
      </c>
      <c r="O422" t="s">
        <v>240</v>
      </c>
      <c r="P422" t="s">
        <v>265</v>
      </c>
      <c r="Q422" s="7" t="e" cm="1">
        <f t="array" ref="Q422">SUMPRODUCT(--ISNUMBER(FIND(#REF!, H422)),#REF!)</f>
        <v>#REF!</v>
      </c>
      <c r="R422" s="7" t="e">
        <f>VLOOKUP(P422,#REF!,2,FALSE)</f>
        <v>#REF!</v>
      </c>
      <c r="S422" s="8" t="e">
        <f t="shared" si="6"/>
        <v>#REF!</v>
      </c>
    </row>
    <row r="423" spans="1:19">
      <c r="A423">
        <v>45462.049037685181</v>
      </c>
      <c r="B423" t="s">
        <v>5854</v>
      </c>
      <c r="C423" t="s">
        <v>5855</v>
      </c>
      <c r="D423" t="s">
        <v>5856</v>
      </c>
      <c r="E423" t="s">
        <v>5857</v>
      </c>
      <c r="F423" t="s">
        <v>250</v>
      </c>
      <c r="G423" t="s">
        <v>187</v>
      </c>
      <c r="H423" t="s">
        <v>228</v>
      </c>
      <c r="I423" t="s">
        <v>260</v>
      </c>
      <c r="J423" t="s">
        <v>229</v>
      </c>
      <c r="K423" t="s">
        <v>230</v>
      </c>
      <c r="L423" t="s">
        <v>5858</v>
      </c>
      <c r="M423" t="s">
        <v>5859</v>
      </c>
      <c r="N423" t="s">
        <v>5860</v>
      </c>
      <c r="O423" t="s">
        <v>240</v>
      </c>
      <c r="P423" t="s">
        <v>265</v>
      </c>
      <c r="Q423" s="7" t="e" cm="1">
        <f t="array" ref="Q423">SUMPRODUCT(--ISNUMBER(FIND(#REF!, H423)),#REF!)</f>
        <v>#REF!</v>
      </c>
      <c r="R423" s="7" t="e">
        <f>VLOOKUP(P423,#REF!,2,FALSE)</f>
        <v>#REF!</v>
      </c>
      <c r="S423" s="8" t="e">
        <f t="shared" si="6"/>
        <v>#REF!</v>
      </c>
    </row>
    <row r="424" spans="1:19">
      <c r="A424">
        <v>45464.19140826389</v>
      </c>
      <c r="B424" t="s">
        <v>5936</v>
      </c>
      <c r="C424" t="s">
        <v>5937</v>
      </c>
      <c r="D424" t="s">
        <v>5938</v>
      </c>
      <c r="E424" t="s">
        <v>1132</v>
      </c>
      <c r="F424" t="s">
        <v>227</v>
      </c>
      <c r="G424" t="s">
        <v>18</v>
      </c>
      <c r="H424" t="s">
        <v>2165</v>
      </c>
      <c r="I424" t="s">
        <v>229</v>
      </c>
      <c r="J424" t="s">
        <v>229</v>
      </c>
      <c r="K424" t="s">
        <v>261</v>
      </c>
      <c r="L424" t="s">
        <v>5939</v>
      </c>
      <c r="M424" t="s">
        <v>5940</v>
      </c>
      <c r="N424" t="s">
        <v>5941</v>
      </c>
      <c r="O424" t="s">
        <v>199</v>
      </c>
      <c r="P424" t="s">
        <v>265</v>
      </c>
      <c r="Q424" s="7" t="e" cm="1">
        <f t="array" ref="Q424">SUMPRODUCT(--ISNUMBER(FIND(#REF!, H424)),#REF!)</f>
        <v>#REF!</v>
      </c>
      <c r="R424" s="7" t="e">
        <f>VLOOKUP(P424,#REF!,2,FALSE)</f>
        <v>#REF!</v>
      </c>
      <c r="S424" s="8" t="e">
        <f t="shared" si="6"/>
        <v>#REF!</v>
      </c>
    </row>
    <row r="425" spans="1:19">
      <c r="A425">
        <v>45464.547076608796</v>
      </c>
      <c r="B425" t="s">
        <v>5961</v>
      </c>
      <c r="C425" t="s">
        <v>5962</v>
      </c>
      <c r="D425" t="s">
        <v>5963</v>
      </c>
      <c r="E425" t="s">
        <v>5964</v>
      </c>
      <c r="F425" t="s">
        <v>227</v>
      </c>
      <c r="G425" t="s">
        <v>30</v>
      </c>
      <c r="H425" t="s">
        <v>228</v>
      </c>
      <c r="I425" t="s">
        <v>240</v>
      </c>
      <c r="J425" t="s">
        <v>561</v>
      </c>
      <c r="K425" t="s">
        <v>230</v>
      </c>
      <c r="L425" t="s">
        <v>5965</v>
      </c>
      <c r="M425" t="s">
        <v>5966</v>
      </c>
      <c r="N425" t="s">
        <v>5967</v>
      </c>
      <c r="O425" t="s">
        <v>240</v>
      </c>
      <c r="P425" t="s">
        <v>265</v>
      </c>
      <c r="Q425" s="7" t="e" cm="1">
        <f t="array" ref="Q425">SUMPRODUCT(--ISNUMBER(FIND(#REF!, H425)),#REF!)</f>
        <v>#REF!</v>
      </c>
      <c r="R425" s="7" t="e">
        <f>VLOOKUP(P425,#REF!,2,FALSE)</f>
        <v>#REF!</v>
      </c>
      <c r="S425" s="8" t="e">
        <f t="shared" si="6"/>
        <v>#REF!</v>
      </c>
    </row>
    <row r="426" spans="1:19">
      <c r="A426">
        <v>45464.859644525466</v>
      </c>
      <c r="B426" t="s">
        <v>5968</v>
      </c>
      <c r="C426" t="s">
        <v>5969</v>
      </c>
      <c r="D426" t="s">
        <v>5970</v>
      </c>
      <c r="E426" t="s">
        <v>5971</v>
      </c>
      <c r="F426" t="s">
        <v>227</v>
      </c>
      <c r="G426" t="s">
        <v>187</v>
      </c>
      <c r="H426" t="s">
        <v>228</v>
      </c>
      <c r="I426" t="s">
        <v>292</v>
      </c>
      <c r="J426" t="s">
        <v>776</v>
      </c>
      <c r="K426" t="s">
        <v>230</v>
      </c>
      <c r="L426" t="s">
        <v>5972</v>
      </c>
      <c r="M426" t="s">
        <v>5973</v>
      </c>
      <c r="N426" t="s">
        <v>5974</v>
      </c>
      <c r="O426" t="s">
        <v>240</v>
      </c>
      <c r="P426" t="s">
        <v>265</v>
      </c>
      <c r="Q426" s="7" t="e" cm="1">
        <f t="array" ref="Q426">SUMPRODUCT(--ISNUMBER(FIND(#REF!, H426)),#REF!)</f>
        <v>#REF!</v>
      </c>
      <c r="R426" s="7" t="e">
        <f>VLOOKUP(P426,#REF!,2,FALSE)</f>
        <v>#REF!</v>
      </c>
      <c r="S426" s="8" t="e">
        <f t="shared" si="6"/>
        <v>#REF!</v>
      </c>
    </row>
    <row r="427" spans="1:19">
      <c r="A427">
        <v>45467.581692256943</v>
      </c>
      <c r="B427" t="s">
        <v>6022</v>
      </c>
      <c r="C427" t="s">
        <v>6023</v>
      </c>
      <c r="D427" t="s">
        <v>3806</v>
      </c>
      <c r="E427" t="s">
        <v>6024</v>
      </c>
      <c r="F427" t="s">
        <v>250</v>
      </c>
      <c r="G427" t="s">
        <v>18</v>
      </c>
      <c r="H427" t="s">
        <v>407</v>
      </c>
      <c r="I427" t="s">
        <v>3128</v>
      </c>
      <c r="J427" t="s">
        <v>229</v>
      </c>
      <c r="K427" t="s">
        <v>230</v>
      </c>
      <c r="L427" t="s">
        <v>6025</v>
      </c>
      <c r="M427" t="s">
        <v>6026</v>
      </c>
      <c r="N427" t="s">
        <v>6027</v>
      </c>
      <c r="O427" t="s">
        <v>240</v>
      </c>
      <c r="P427" t="s">
        <v>265</v>
      </c>
      <c r="Q427" s="7" t="e" cm="1">
        <f t="array" ref="Q427">SUMPRODUCT(--ISNUMBER(FIND(#REF!, H427)),#REF!)</f>
        <v>#REF!</v>
      </c>
      <c r="R427" s="7" t="e">
        <f>VLOOKUP(P427,#REF!,2,FALSE)</f>
        <v>#REF!</v>
      </c>
      <c r="S427" s="8" t="e">
        <f t="shared" si="6"/>
        <v>#REF!</v>
      </c>
    </row>
    <row r="428" spans="1:19">
      <c r="A428">
        <v>45468.495529259264</v>
      </c>
      <c r="B428" t="s">
        <v>6226</v>
      </c>
      <c r="C428" t="s">
        <v>6227</v>
      </c>
      <c r="D428" t="s">
        <v>6228</v>
      </c>
      <c r="E428" t="s">
        <v>6229</v>
      </c>
      <c r="F428" t="s">
        <v>250</v>
      </c>
      <c r="G428" t="s">
        <v>189</v>
      </c>
      <c r="H428" t="s">
        <v>228</v>
      </c>
      <c r="I428" t="s">
        <v>229</v>
      </c>
      <c r="J428" t="s">
        <v>292</v>
      </c>
      <c r="K428" t="s">
        <v>230</v>
      </c>
      <c r="L428" t="s">
        <v>234</v>
      </c>
      <c r="M428" t="s">
        <v>6230</v>
      </c>
      <c r="N428" t="s">
        <v>6231</v>
      </c>
      <c r="O428" t="s">
        <v>234</v>
      </c>
      <c r="P428" t="s">
        <v>265</v>
      </c>
      <c r="Q428" s="7" t="e" cm="1">
        <f t="array" ref="Q428">SUMPRODUCT(--ISNUMBER(FIND(#REF!, H428)),#REF!)</f>
        <v>#REF!</v>
      </c>
      <c r="R428" s="7" t="e">
        <f>VLOOKUP(P428,#REF!,2,FALSE)</f>
        <v>#REF!</v>
      </c>
      <c r="S428" s="8" t="e">
        <f t="shared" si="6"/>
        <v>#REF!</v>
      </c>
    </row>
    <row r="429" spans="1:19">
      <c r="A429">
        <v>45468.606927025467</v>
      </c>
      <c r="B429" t="s">
        <v>6260</v>
      </c>
      <c r="C429" t="s">
        <v>6261</v>
      </c>
      <c r="D429" t="s">
        <v>6262</v>
      </c>
      <c r="E429" t="s">
        <v>6263</v>
      </c>
      <c r="F429" t="s">
        <v>227</v>
      </c>
      <c r="G429" t="s">
        <v>30</v>
      </c>
      <c r="H429" t="s">
        <v>228</v>
      </c>
      <c r="I429" t="s">
        <v>260</v>
      </c>
      <c r="J429" t="s">
        <v>229</v>
      </c>
      <c r="K429" t="s">
        <v>230</v>
      </c>
      <c r="L429" t="s">
        <v>6264</v>
      </c>
      <c r="M429" t="s">
        <v>6265</v>
      </c>
      <c r="N429" t="s">
        <v>6266</v>
      </c>
      <c r="O429" t="s">
        <v>240</v>
      </c>
      <c r="P429" t="s">
        <v>265</v>
      </c>
      <c r="Q429" s="7" t="e" cm="1">
        <f t="array" ref="Q429">SUMPRODUCT(--ISNUMBER(FIND(#REF!, H429)),#REF!)</f>
        <v>#REF!</v>
      </c>
      <c r="R429" s="7" t="e">
        <f>VLOOKUP(P429,#REF!,2,FALSE)</f>
        <v>#REF!</v>
      </c>
      <c r="S429" s="8" t="e">
        <f t="shared" si="6"/>
        <v>#REF!</v>
      </c>
    </row>
    <row r="430" spans="1:19">
      <c r="A430">
        <v>45471.410882685188</v>
      </c>
      <c r="B430" t="s">
        <v>6424</v>
      </c>
      <c r="C430" t="s">
        <v>6425</v>
      </c>
      <c r="D430" t="s">
        <v>5535</v>
      </c>
      <c r="E430" t="s">
        <v>6426</v>
      </c>
      <c r="F430" t="s">
        <v>227</v>
      </c>
      <c r="G430" t="s">
        <v>18</v>
      </c>
      <c r="H430" t="s">
        <v>228</v>
      </c>
      <c r="I430" t="s">
        <v>260</v>
      </c>
      <c r="J430" t="s">
        <v>292</v>
      </c>
      <c r="K430" t="s">
        <v>230</v>
      </c>
      <c r="L430" t="s">
        <v>6427</v>
      </c>
      <c r="M430" t="s">
        <v>6428</v>
      </c>
      <c r="N430" t="s">
        <v>6429</v>
      </c>
      <c r="O430" t="s">
        <v>240</v>
      </c>
      <c r="P430" t="s">
        <v>265</v>
      </c>
      <c r="Q430" s="7" t="e" cm="1">
        <f t="array" ref="Q430">SUMPRODUCT(--ISNUMBER(FIND(#REF!, H430)),#REF!)</f>
        <v>#REF!</v>
      </c>
      <c r="R430" s="7" t="e">
        <f>VLOOKUP(P430,#REF!,2,FALSE)</f>
        <v>#REF!</v>
      </c>
      <c r="S430" s="8" t="e">
        <f t="shared" si="6"/>
        <v>#REF!</v>
      </c>
    </row>
    <row r="431" spans="1:19">
      <c r="A431">
        <v>45472.574230972226</v>
      </c>
      <c r="B431" t="s">
        <v>6462</v>
      </c>
      <c r="C431" t="s">
        <v>6463</v>
      </c>
      <c r="D431" t="s">
        <v>6464</v>
      </c>
      <c r="E431" t="s">
        <v>6465</v>
      </c>
      <c r="F431" t="s">
        <v>227</v>
      </c>
      <c r="G431" t="s">
        <v>187</v>
      </c>
      <c r="H431" t="s">
        <v>2165</v>
      </c>
      <c r="I431" t="s">
        <v>292</v>
      </c>
      <c r="J431" t="s">
        <v>561</v>
      </c>
      <c r="K431" t="s">
        <v>261</v>
      </c>
      <c r="L431" t="s">
        <v>6466</v>
      </c>
      <c r="M431" t="s">
        <v>6467</v>
      </c>
      <c r="N431" t="s">
        <v>6468</v>
      </c>
      <c r="O431" t="s">
        <v>240</v>
      </c>
      <c r="P431" t="s">
        <v>265</v>
      </c>
      <c r="Q431" s="7" t="e" cm="1">
        <f t="array" ref="Q431">SUMPRODUCT(--ISNUMBER(FIND(#REF!, H431)),#REF!)</f>
        <v>#REF!</v>
      </c>
      <c r="R431" s="7" t="e">
        <f>VLOOKUP(P431,#REF!,2,FALSE)</f>
        <v>#REF!</v>
      </c>
      <c r="S431" s="8" t="e">
        <f t="shared" si="6"/>
        <v>#REF!</v>
      </c>
    </row>
    <row r="432" spans="1:19">
      <c r="A432">
        <v>45429.692222997684</v>
      </c>
      <c r="B432" t="s">
        <v>515</v>
      </c>
      <c r="C432" t="s">
        <v>516</v>
      </c>
      <c r="D432" t="s">
        <v>517</v>
      </c>
      <c r="E432" t="s">
        <v>518</v>
      </c>
      <c r="F432" t="s">
        <v>227</v>
      </c>
      <c r="G432" t="s">
        <v>191</v>
      </c>
      <c r="H432" t="s">
        <v>519</v>
      </c>
      <c r="I432" t="s">
        <v>229</v>
      </c>
      <c r="J432" t="s">
        <v>240</v>
      </c>
      <c r="K432" t="s">
        <v>230</v>
      </c>
      <c r="L432" t="s">
        <v>512</v>
      </c>
      <c r="M432" t="s">
        <v>520</v>
      </c>
      <c r="N432" t="s">
        <v>521</v>
      </c>
      <c r="O432" t="s">
        <v>240</v>
      </c>
      <c r="P432" t="s">
        <v>265</v>
      </c>
      <c r="Q432" s="7" t="e" cm="1">
        <f t="array" ref="Q432">SUMPRODUCT(--ISNUMBER(FIND(#REF!, H432)),#REF!)</f>
        <v>#REF!</v>
      </c>
      <c r="R432" s="7" t="e">
        <f>VLOOKUP(P432,#REF!,2,FALSE)</f>
        <v>#REF!</v>
      </c>
      <c r="S432" s="8" t="e">
        <f t="shared" si="6"/>
        <v>#REF!</v>
      </c>
    </row>
    <row r="433" spans="1:19">
      <c r="A433">
        <v>45429.821923854164</v>
      </c>
      <c r="B433" t="s">
        <v>566</v>
      </c>
      <c r="C433" t="s">
        <v>567</v>
      </c>
      <c r="D433" t="s">
        <v>568</v>
      </c>
      <c r="E433" t="s">
        <v>569</v>
      </c>
      <c r="F433" t="s">
        <v>227</v>
      </c>
      <c r="G433" t="s">
        <v>129</v>
      </c>
      <c r="H433" t="s">
        <v>570</v>
      </c>
      <c r="I433" t="s">
        <v>229</v>
      </c>
      <c r="J433" t="s">
        <v>240</v>
      </c>
      <c r="K433" t="s">
        <v>230</v>
      </c>
      <c r="L433" t="s">
        <v>571</v>
      </c>
      <c r="M433" t="s">
        <v>572</v>
      </c>
      <c r="N433" t="s">
        <v>573</v>
      </c>
      <c r="O433" t="s">
        <v>240</v>
      </c>
      <c r="P433" t="s">
        <v>265</v>
      </c>
      <c r="Q433" s="7" t="e" cm="1">
        <f t="array" ref="Q433">SUMPRODUCT(--ISNUMBER(FIND(#REF!, H433)),#REF!)</f>
        <v>#REF!</v>
      </c>
      <c r="R433" s="7" t="e">
        <f>VLOOKUP(P433,#REF!,2,FALSE)</f>
        <v>#REF!</v>
      </c>
      <c r="S433" s="8" t="e">
        <f t="shared" si="6"/>
        <v>#REF!</v>
      </c>
    </row>
    <row r="434" spans="1:19">
      <c r="A434">
        <v>45434.670555277778</v>
      </c>
      <c r="B434" t="s">
        <v>1135</v>
      </c>
      <c r="C434" t="s">
        <v>1136</v>
      </c>
      <c r="D434" t="s">
        <v>1137</v>
      </c>
      <c r="E434" t="s">
        <v>1138</v>
      </c>
      <c r="F434" t="s">
        <v>227</v>
      </c>
      <c r="G434" t="s">
        <v>187</v>
      </c>
      <c r="H434" t="s">
        <v>570</v>
      </c>
      <c r="I434" t="s">
        <v>260</v>
      </c>
      <c r="J434" t="s">
        <v>251</v>
      </c>
      <c r="K434" t="s">
        <v>230</v>
      </c>
      <c r="L434" t="s">
        <v>1139</v>
      </c>
      <c r="M434" t="s">
        <v>1140</v>
      </c>
      <c r="N434" t="s">
        <v>1141</v>
      </c>
      <c r="O434" t="s">
        <v>240</v>
      </c>
      <c r="P434" t="s">
        <v>265</v>
      </c>
      <c r="Q434" s="7" t="e" cm="1">
        <f t="array" ref="Q434">SUMPRODUCT(--ISNUMBER(FIND(#REF!, H434)),#REF!)</f>
        <v>#REF!</v>
      </c>
      <c r="R434" s="7" t="e">
        <f>VLOOKUP(P434,#REF!,2,FALSE)</f>
        <v>#REF!</v>
      </c>
      <c r="S434" s="8" t="e">
        <f t="shared" si="6"/>
        <v>#REF!</v>
      </c>
    </row>
    <row r="435" spans="1:19">
      <c r="A435">
        <v>45434.718911724536</v>
      </c>
      <c r="B435" t="s">
        <v>1285</v>
      </c>
      <c r="C435" t="s">
        <v>1286</v>
      </c>
      <c r="D435" t="s">
        <v>1287</v>
      </c>
      <c r="E435" t="s">
        <v>1288</v>
      </c>
      <c r="F435" t="s">
        <v>250</v>
      </c>
      <c r="G435" t="s">
        <v>428</v>
      </c>
      <c r="H435" t="s">
        <v>519</v>
      </c>
      <c r="I435" t="s">
        <v>229</v>
      </c>
      <c r="J435" t="s">
        <v>240</v>
      </c>
      <c r="K435" t="s">
        <v>230</v>
      </c>
      <c r="L435" t="s">
        <v>1289</v>
      </c>
      <c r="M435" t="s">
        <v>1290</v>
      </c>
      <c r="N435" t="s">
        <v>1291</v>
      </c>
      <c r="O435" t="s">
        <v>240</v>
      </c>
      <c r="P435" t="s">
        <v>265</v>
      </c>
      <c r="Q435" s="7" t="e" cm="1">
        <f t="array" ref="Q435">SUMPRODUCT(--ISNUMBER(FIND(#REF!, H435)),#REF!)</f>
        <v>#REF!</v>
      </c>
      <c r="R435" s="7" t="e">
        <f>VLOOKUP(P435,#REF!,2,FALSE)</f>
        <v>#REF!</v>
      </c>
      <c r="S435" s="8" t="e">
        <f t="shared" si="6"/>
        <v>#REF!</v>
      </c>
    </row>
    <row r="436" spans="1:19">
      <c r="A436">
        <v>45435.750153148147</v>
      </c>
      <c r="B436" t="s">
        <v>2126</v>
      </c>
      <c r="C436" t="s">
        <v>2127</v>
      </c>
      <c r="D436" t="s">
        <v>2128</v>
      </c>
      <c r="E436" t="s">
        <v>2129</v>
      </c>
      <c r="F436" t="s">
        <v>227</v>
      </c>
      <c r="G436" t="s">
        <v>150</v>
      </c>
      <c r="H436" t="s">
        <v>301</v>
      </c>
      <c r="I436" t="s">
        <v>229</v>
      </c>
      <c r="J436" t="s">
        <v>229</v>
      </c>
      <c r="K436" t="s">
        <v>230</v>
      </c>
      <c r="L436" t="s">
        <v>2130</v>
      </c>
      <c r="M436" t="s">
        <v>2131</v>
      </c>
      <c r="N436" t="s">
        <v>2132</v>
      </c>
      <c r="O436" t="s">
        <v>240</v>
      </c>
      <c r="P436" t="s">
        <v>265</v>
      </c>
      <c r="Q436" s="7" t="e" cm="1">
        <f t="array" ref="Q436">SUMPRODUCT(--ISNUMBER(FIND(#REF!, H436)),#REF!)</f>
        <v>#REF!</v>
      </c>
      <c r="R436" s="7" t="e">
        <f>VLOOKUP(P436,#REF!,2,FALSE)</f>
        <v>#REF!</v>
      </c>
      <c r="S436" s="8" t="e">
        <f t="shared" si="6"/>
        <v>#REF!</v>
      </c>
    </row>
    <row r="437" spans="1:19">
      <c r="A437">
        <v>45439.854831006945</v>
      </c>
      <c r="B437" t="s">
        <v>2617</v>
      </c>
      <c r="C437" t="s">
        <v>2618</v>
      </c>
      <c r="D437" t="s">
        <v>2619</v>
      </c>
      <c r="E437" t="s">
        <v>2620</v>
      </c>
      <c r="F437" t="s">
        <v>250</v>
      </c>
      <c r="G437" t="s">
        <v>82</v>
      </c>
      <c r="H437" t="s">
        <v>519</v>
      </c>
      <c r="I437" t="s">
        <v>260</v>
      </c>
      <c r="J437" t="s">
        <v>240</v>
      </c>
      <c r="K437" t="s">
        <v>230</v>
      </c>
      <c r="L437" t="s">
        <v>2621</v>
      </c>
      <c r="M437" t="s">
        <v>2622</v>
      </c>
      <c r="N437" t="s">
        <v>2623</v>
      </c>
      <c r="O437" t="s">
        <v>2624</v>
      </c>
      <c r="P437" t="s">
        <v>265</v>
      </c>
      <c r="Q437" s="7" t="e" cm="1">
        <f t="array" ref="Q437">SUMPRODUCT(--ISNUMBER(FIND(#REF!, H437)),#REF!)</f>
        <v>#REF!</v>
      </c>
      <c r="R437" s="7" t="e">
        <f>VLOOKUP(P437,#REF!,2,FALSE)</f>
        <v>#REF!</v>
      </c>
      <c r="S437" s="8" t="e">
        <f t="shared" si="6"/>
        <v>#REF!</v>
      </c>
    </row>
    <row r="438" spans="1:19">
      <c r="A438">
        <v>45451.864305543982</v>
      </c>
      <c r="B438" t="s">
        <v>4973</v>
      </c>
      <c r="C438" t="s">
        <v>4974</v>
      </c>
      <c r="D438" t="s">
        <v>4975</v>
      </c>
      <c r="E438" t="s">
        <v>4976</v>
      </c>
      <c r="F438" t="s">
        <v>227</v>
      </c>
      <c r="G438" t="s">
        <v>172</v>
      </c>
      <c r="H438" t="s">
        <v>519</v>
      </c>
      <c r="I438" t="s">
        <v>260</v>
      </c>
      <c r="J438" t="s">
        <v>251</v>
      </c>
      <c r="K438" t="s">
        <v>230</v>
      </c>
      <c r="L438" t="s">
        <v>4037</v>
      </c>
      <c r="M438" t="s">
        <v>4977</v>
      </c>
      <c r="N438" t="s">
        <v>4978</v>
      </c>
      <c r="O438" t="s">
        <v>240</v>
      </c>
      <c r="P438" t="s">
        <v>265</v>
      </c>
      <c r="Q438" s="7" t="e" cm="1">
        <f t="array" ref="Q438">SUMPRODUCT(--ISNUMBER(FIND(#REF!, H438)),#REF!)</f>
        <v>#REF!</v>
      </c>
      <c r="R438" s="7" t="e">
        <f>VLOOKUP(P438,#REF!,2,FALSE)</f>
        <v>#REF!</v>
      </c>
      <c r="S438" s="8" t="e">
        <f t="shared" si="6"/>
        <v>#REF!</v>
      </c>
    </row>
    <row r="439" spans="1:19">
      <c r="A439">
        <v>45455.035446678245</v>
      </c>
      <c r="B439" t="s">
        <v>5320</v>
      </c>
      <c r="C439" t="s">
        <v>5321</v>
      </c>
      <c r="D439" t="s">
        <v>5322</v>
      </c>
      <c r="E439" t="s">
        <v>5323</v>
      </c>
      <c r="F439" t="s">
        <v>227</v>
      </c>
      <c r="G439" t="s">
        <v>42</v>
      </c>
      <c r="H439" t="s">
        <v>570</v>
      </c>
      <c r="I439" t="s">
        <v>229</v>
      </c>
      <c r="J439" t="s">
        <v>251</v>
      </c>
      <c r="K439" t="s">
        <v>230</v>
      </c>
      <c r="L439" t="s">
        <v>1824</v>
      </c>
      <c r="M439" t="s">
        <v>5324</v>
      </c>
      <c r="N439" t="s">
        <v>5325</v>
      </c>
      <c r="O439" t="s">
        <v>240</v>
      </c>
      <c r="P439" t="s">
        <v>265</v>
      </c>
      <c r="Q439" s="7" t="e" cm="1">
        <f t="array" ref="Q439">SUMPRODUCT(--ISNUMBER(FIND(#REF!, H439)),#REF!)</f>
        <v>#REF!</v>
      </c>
      <c r="R439" s="7" t="e">
        <f>VLOOKUP(P439,#REF!,2,FALSE)</f>
        <v>#REF!</v>
      </c>
      <c r="S439" s="8" t="e">
        <f t="shared" si="6"/>
        <v>#REF!</v>
      </c>
    </row>
    <row r="440" spans="1:19">
      <c r="A440">
        <v>45455.485348159724</v>
      </c>
      <c r="B440" t="s">
        <v>5365</v>
      </c>
      <c r="C440" t="s">
        <v>5366</v>
      </c>
      <c r="D440" t="s">
        <v>5058</v>
      </c>
      <c r="E440" t="s">
        <v>5367</v>
      </c>
      <c r="F440" t="s">
        <v>227</v>
      </c>
      <c r="G440" t="s">
        <v>824</v>
      </c>
      <c r="H440" t="s">
        <v>570</v>
      </c>
      <c r="I440" t="s">
        <v>260</v>
      </c>
      <c r="J440" t="s">
        <v>251</v>
      </c>
      <c r="K440" t="s">
        <v>230</v>
      </c>
      <c r="L440" t="s">
        <v>5368</v>
      </c>
      <c r="M440" t="s">
        <v>5369</v>
      </c>
      <c r="N440" t="s">
        <v>5370</v>
      </c>
      <c r="O440" t="s">
        <v>240</v>
      </c>
      <c r="P440" t="s">
        <v>265</v>
      </c>
      <c r="Q440" s="7" t="e" cm="1">
        <f t="array" ref="Q440">SUMPRODUCT(--ISNUMBER(FIND(#REF!, H440)),#REF!)</f>
        <v>#REF!</v>
      </c>
      <c r="R440" s="7" t="e">
        <f>VLOOKUP(P440,#REF!,2,FALSE)</f>
        <v>#REF!</v>
      </c>
      <c r="S440" s="8" t="e">
        <f t="shared" si="6"/>
        <v>#REF!</v>
      </c>
    </row>
    <row r="441" spans="1:19">
      <c r="A441">
        <v>45461.446636608795</v>
      </c>
      <c r="B441" t="s">
        <v>5803</v>
      </c>
      <c r="C441" t="s">
        <v>5804</v>
      </c>
      <c r="D441" t="s">
        <v>5805</v>
      </c>
      <c r="E441" t="s">
        <v>5806</v>
      </c>
      <c r="F441" t="s">
        <v>227</v>
      </c>
      <c r="G441" t="s">
        <v>137</v>
      </c>
      <c r="H441" t="s">
        <v>519</v>
      </c>
      <c r="I441" t="s">
        <v>561</v>
      </c>
      <c r="J441" t="s">
        <v>240</v>
      </c>
      <c r="K441" t="s">
        <v>230</v>
      </c>
      <c r="L441" t="s">
        <v>5807</v>
      </c>
      <c r="M441" t="s">
        <v>5808</v>
      </c>
      <c r="N441" t="s">
        <v>5809</v>
      </c>
      <c r="O441" t="s">
        <v>240</v>
      </c>
      <c r="P441" t="s">
        <v>265</v>
      </c>
      <c r="Q441" s="7" t="e" cm="1">
        <f t="array" ref="Q441">SUMPRODUCT(--ISNUMBER(FIND(#REF!, H441)),#REF!)</f>
        <v>#REF!</v>
      </c>
      <c r="R441" s="7" t="e">
        <f>VLOOKUP(P441,#REF!,2,FALSE)</f>
        <v>#REF!</v>
      </c>
      <c r="S441" s="8" t="e">
        <f t="shared" si="6"/>
        <v>#REF!</v>
      </c>
    </row>
    <row r="442" spans="1:19">
      <c r="A442">
        <v>45470.447693159724</v>
      </c>
      <c r="B442" t="s">
        <v>6406</v>
      </c>
      <c r="C442" t="s">
        <v>6407</v>
      </c>
      <c r="D442" t="s">
        <v>6408</v>
      </c>
      <c r="E442" t="s">
        <v>6409</v>
      </c>
      <c r="F442" t="s">
        <v>250</v>
      </c>
      <c r="G442" t="s">
        <v>189</v>
      </c>
      <c r="H442" t="s">
        <v>301</v>
      </c>
      <c r="I442" t="s">
        <v>260</v>
      </c>
      <c r="J442" t="s">
        <v>229</v>
      </c>
      <c r="K442" t="s">
        <v>230</v>
      </c>
      <c r="L442" t="s">
        <v>6410</v>
      </c>
      <c r="M442" t="s">
        <v>6411</v>
      </c>
      <c r="N442" t="s">
        <v>6412</v>
      </c>
      <c r="O442" t="s">
        <v>240</v>
      </c>
      <c r="P442" t="s">
        <v>265</v>
      </c>
      <c r="Q442" s="7" t="e" cm="1">
        <f t="array" ref="Q442">SUMPRODUCT(--ISNUMBER(FIND(#REF!, H442)),#REF!)</f>
        <v>#REF!</v>
      </c>
      <c r="R442" s="7" t="e">
        <f>VLOOKUP(P442,#REF!,2,FALSE)</f>
        <v>#REF!</v>
      </c>
      <c r="S442" s="8" t="e">
        <f t="shared" si="6"/>
        <v>#REF!</v>
      </c>
    </row>
    <row r="443" spans="1:19">
      <c r="A443">
        <v>45434.913966747685</v>
      </c>
      <c r="B443" t="s">
        <v>1636</v>
      </c>
      <c r="C443" t="s">
        <v>1637</v>
      </c>
      <c r="D443" t="s">
        <v>1638</v>
      </c>
      <c r="E443" t="s">
        <v>1639</v>
      </c>
      <c r="F443" t="s">
        <v>227</v>
      </c>
      <c r="G443" t="s">
        <v>195</v>
      </c>
      <c r="H443" t="s">
        <v>1640</v>
      </c>
      <c r="I443" t="s">
        <v>776</v>
      </c>
      <c r="J443" t="s">
        <v>240</v>
      </c>
      <c r="K443" t="s">
        <v>230</v>
      </c>
      <c r="L443" t="s">
        <v>1641</v>
      </c>
      <c r="M443" t="s">
        <v>1642</v>
      </c>
      <c r="N443" t="s">
        <v>1643</v>
      </c>
      <c r="O443" t="s">
        <v>240</v>
      </c>
      <c r="P443" t="s">
        <v>265</v>
      </c>
      <c r="Q443" s="7" t="e" cm="1">
        <f t="array" ref="Q443">SUMPRODUCT(--ISNUMBER(FIND(#REF!, H443)),#REF!)</f>
        <v>#REF!</v>
      </c>
      <c r="R443" s="7" t="e">
        <f>VLOOKUP(P443,#REF!,2,FALSE)</f>
        <v>#REF!</v>
      </c>
      <c r="S443" s="8" t="e">
        <f t="shared" si="6"/>
        <v>#REF!</v>
      </c>
    </row>
    <row r="444" spans="1:19">
      <c r="A444">
        <v>45435.582256307869</v>
      </c>
      <c r="B444" t="s">
        <v>2034</v>
      </c>
      <c r="C444" t="s">
        <v>2035</v>
      </c>
      <c r="D444" t="s">
        <v>2036</v>
      </c>
      <c r="E444" t="s">
        <v>2037</v>
      </c>
      <c r="F444" t="s">
        <v>227</v>
      </c>
      <c r="G444" t="s">
        <v>164</v>
      </c>
      <c r="H444" t="s">
        <v>495</v>
      </c>
      <c r="I444" t="s">
        <v>260</v>
      </c>
      <c r="J444" t="s">
        <v>229</v>
      </c>
      <c r="K444" t="s">
        <v>230</v>
      </c>
      <c r="L444" t="s">
        <v>2038</v>
      </c>
      <c r="M444" t="s">
        <v>2039</v>
      </c>
      <c r="N444" t="s">
        <v>2040</v>
      </c>
      <c r="O444" t="s">
        <v>240</v>
      </c>
      <c r="P444" t="s">
        <v>265</v>
      </c>
      <c r="Q444" s="7" t="e" cm="1">
        <f t="array" ref="Q444">SUMPRODUCT(--ISNUMBER(FIND(#REF!, H444)),#REF!)</f>
        <v>#REF!</v>
      </c>
      <c r="R444" s="7" t="e">
        <f>VLOOKUP(P444,#REF!,2,FALSE)</f>
        <v>#REF!</v>
      </c>
      <c r="S444" s="8" t="e">
        <f t="shared" si="6"/>
        <v>#REF!</v>
      </c>
    </row>
    <row r="445" spans="1:19">
      <c r="A445">
        <v>45447.630736574079</v>
      </c>
      <c r="B445" t="s">
        <v>3224</v>
      </c>
      <c r="C445" t="s">
        <v>3225</v>
      </c>
      <c r="D445" t="s">
        <v>3226</v>
      </c>
      <c r="E445" t="s">
        <v>2795</v>
      </c>
      <c r="F445" t="s">
        <v>227</v>
      </c>
      <c r="G445" t="s">
        <v>30</v>
      </c>
      <c r="H445" t="s">
        <v>198</v>
      </c>
      <c r="I445" t="s">
        <v>260</v>
      </c>
      <c r="J445" t="s">
        <v>229</v>
      </c>
      <c r="K445" t="s">
        <v>230</v>
      </c>
      <c r="L445" t="s">
        <v>3227</v>
      </c>
      <c r="M445" t="s">
        <v>3228</v>
      </c>
      <c r="N445" t="s">
        <v>3229</v>
      </c>
      <c r="O445" t="s">
        <v>240</v>
      </c>
      <c r="P445" t="s">
        <v>265</v>
      </c>
      <c r="Q445" s="7" t="e" cm="1">
        <f t="array" ref="Q445">SUMPRODUCT(--ISNUMBER(FIND(#REF!, H445)),#REF!)</f>
        <v>#REF!</v>
      </c>
      <c r="R445" s="7" t="e">
        <f>VLOOKUP(P445,#REF!,2,FALSE)</f>
        <v>#REF!</v>
      </c>
      <c r="S445" s="8" t="e">
        <f t="shared" si="6"/>
        <v>#REF!</v>
      </c>
    </row>
    <row r="446" spans="1:19">
      <c r="A446">
        <v>45447.664558240736</v>
      </c>
      <c r="B446" t="s">
        <v>3327</v>
      </c>
      <c r="C446" t="s">
        <v>3328</v>
      </c>
      <c r="D446" t="s">
        <v>3329</v>
      </c>
      <c r="E446" t="s">
        <v>198</v>
      </c>
      <c r="F446" t="s">
        <v>250</v>
      </c>
      <c r="G446" t="s">
        <v>42</v>
      </c>
      <c r="H446" t="s">
        <v>198</v>
      </c>
      <c r="I446" t="s">
        <v>260</v>
      </c>
      <c r="J446" t="s">
        <v>229</v>
      </c>
      <c r="K446" t="s">
        <v>230</v>
      </c>
      <c r="L446" t="s">
        <v>3330</v>
      </c>
      <c r="M446" t="s">
        <v>3331</v>
      </c>
      <c r="N446" t="s">
        <v>3332</v>
      </c>
      <c r="O446" t="s">
        <v>240</v>
      </c>
      <c r="P446" t="s">
        <v>265</v>
      </c>
      <c r="Q446" s="7" t="e" cm="1">
        <f t="array" ref="Q446">SUMPRODUCT(--ISNUMBER(FIND(#REF!, H446)),#REF!)</f>
        <v>#REF!</v>
      </c>
      <c r="R446" s="7" t="e">
        <f>VLOOKUP(P446,#REF!,2,FALSE)</f>
        <v>#REF!</v>
      </c>
      <c r="S446" s="8" t="e">
        <f t="shared" si="6"/>
        <v>#REF!</v>
      </c>
    </row>
    <row r="447" spans="1:19">
      <c r="A447">
        <v>45447.716345462963</v>
      </c>
      <c r="B447" t="s">
        <v>3492</v>
      </c>
      <c r="C447" t="s">
        <v>3493</v>
      </c>
      <c r="D447" t="s">
        <v>3494</v>
      </c>
      <c r="E447" t="s">
        <v>3495</v>
      </c>
      <c r="F447" t="s">
        <v>227</v>
      </c>
      <c r="G447" t="s">
        <v>129</v>
      </c>
      <c r="H447" t="s">
        <v>3496</v>
      </c>
      <c r="I447" t="s">
        <v>260</v>
      </c>
      <c r="J447" t="s">
        <v>240</v>
      </c>
      <c r="K447" t="s">
        <v>230</v>
      </c>
      <c r="L447" t="s">
        <v>2527</v>
      </c>
      <c r="M447" t="s">
        <v>3497</v>
      </c>
      <c r="N447" t="s">
        <v>3498</v>
      </c>
      <c r="O447" t="s">
        <v>240</v>
      </c>
      <c r="P447" t="s">
        <v>265</v>
      </c>
      <c r="Q447" s="7" t="e" cm="1">
        <f t="array" ref="Q447">SUMPRODUCT(--ISNUMBER(FIND(#REF!, H447)),#REF!)</f>
        <v>#REF!</v>
      </c>
      <c r="R447" s="7" t="e">
        <f>VLOOKUP(P447,#REF!,2,FALSE)</f>
        <v>#REF!</v>
      </c>
      <c r="S447" s="8" t="e">
        <f t="shared" si="6"/>
        <v>#REF!</v>
      </c>
    </row>
    <row r="448" spans="1:19">
      <c r="A448">
        <v>45447.736416585649</v>
      </c>
      <c r="B448" t="s">
        <v>3535</v>
      </c>
      <c r="C448" t="s">
        <v>3536</v>
      </c>
      <c r="D448" t="s">
        <v>3537</v>
      </c>
      <c r="E448" t="s">
        <v>2114</v>
      </c>
      <c r="F448" t="s">
        <v>227</v>
      </c>
      <c r="G448" t="s">
        <v>30</v>
      </c>
      <c r="H448" t="s">
        <v>198</v>
      </c>
      <c r="I448" t="s">
        <v>229</v>
      </c>
      <c r="J448" t="s">
        <v>229</v>
      </c>
      <c r="K448" t="s">
        <v>230</v>
      </c>
      <c r="L448">
        <v>150000</v>
      </c>
      <c r="M448" t="s">
        <v>3538</v>
      </c>
      <c r="N448" t="s">
        <v>3539</v>
      </c>
      <c r="O448" t="s">
        <v>240</v>
      </c>
      <c r="P448" t="s">
        <v>265</v>
      </c>
      <c r="Q448" s="7" t="e" cm="1">
        <f t="array" ref="Q448">SUMPRODUCT(--ISNUMBER(FIND(#REF!, H448)),#REF!)</f>
        <v>#REF!</v>
      </c>
      <c r="R448" s="7" t="e">
        <f>VLOOKUP(P448,#REF!,2,FALSE)</f>
        <v>#REF!</v>
      </c>
      <c r="S448" s="8" t="e">
        <f t="shared" si="6"/>
        <v>#REF!</v>
      </c>
    </row>
    <row r="449" spans="1:19">
      <c r="A449">
        <v>45447.774164351853</v>
      </c>
      <c r="B449" t="s">
        <v>3615</v>
      </c>
      <c r="C449" t="s">
        <v>3616</v>
      </c>
      <c r="D449" t="s">
        <v>3617</v>
      </c>
      <c r="E449" t="s">
        <v>3618</v>
      </c>
      <c r="F449" t="s">
        <v>227</v>
      </c>
      <c r="G449" t="s">
        <v>150</v>
      </c>
      <c r="H449" t="s">
        <v>198</v>
      </c>
      <c r="I449" t="s">
        <v>240</v>
      </c>
      <c r="J449" t="s">
        <v>292</v>
      </c>
      <c r="K449" t="s">
        <v>230</v>
      </c>
      <c r="L449" t="s">
        <v>3619</v>
      </c>
      <c r="M449" t="s">
        <v>3620</v>
      </c>
      <c r="N449" t="s">
        <v>3621</v>
      </c>
      <c r="O449" t="s">
        <v>265</v>
      </c>
      <c r="P449" t="s">
        <v>265</v>
      </c>
      <c r="Q449" s="7" t="e" cm="1">
        <f t="array" ref="Q449">SUMPRODUCT(--ISNUMBER(FIND(#REF!, H449)),#REF!)</f>
        <v>#REF!</v>
      </c>
      <c r="R449" s="7" t="e">
        <f>VLOOKUP(P449,#REF!,2,FALSE)</f>
        <v>#REF!</v>
      </c>
      <c r="S449" s="8" t="e">
        <f t="shared" si="6"/>
        <v>#REF!</v>
      </c>
    </row>
    <row r="450" spans="1:19">
      <c r="A450">
        <v>45447.83518587963</v>
      </c>
      <c r="B450" t="s">
        <v>3702</v>
      </c>
      <c r="C450" t="s">
        <v>3703</v>
      </c>
      <c r="D450" t="s">
        <v>3704</v>
      </c>
      <c r="E450" t="s">
        <v>3705</v>
      </c>
      <c r="F450" t="s">
        <v>227</v>
      </c>
      <c r="G450" t="s">
        <v>150</v>
      </c>
      <c r="H450" t="s">
        <v>495</v>
      </c>
      <c r="I450" t="s">
        <v>260</v>
      </c>
      <c r="J450" t="s">
        <v>229</v>
      </c>
      <c r="K450" t="s">
        <v>230</v>
      </c>
      <c r="L450" t="s">
        <v>3135</v>
      </c>
      <c r="M450" t="s">
        <v>3706</v>
      </c>
      <c r="N450" t="s">
        <v>3707</v>
      </c>
      <c r="O450" t="s">
        <v>240</v>
      </c>
      <c r="P450" t="s">
        <v>265</v>
      </c>
      <c r="Q450" s="7" t="e" cm="1">
        <f t="array" ref="Q450">SUMPRODUCT(--ISNUMBER(FIND(#REF!, H450)),#REF!)</f>
        <v>#REF!</v>
      </c>
      <c r="R450" s="7" t="e">
        <f>VLOOKUP(P450,#REF!,2,FALSE)</f>
        <v>#REF!</v>
      </c>
      <c r="S450" s="8" t="e">
        <f t="shared" ref="S450:S513" si="7">SUM(Q450:R450)*100</f>
        <v>#REF!</v>
      </c>
    </row>
    <row r="451" spans="1:19">
      <c r="A451">
        <v>45448.290992453709</v>
      </c>
      <c r="B451" t="s">
        <v>3928</v>
      </c>
      <c r="C451" t="s">
        <v>3929</v>
      </c>
      <c r="D451" t="s">
        <v>3930</v>
      </c>
      <c r="E451" t="s">
        <v>3931</v>
      </c>
      <c r="F451" t="s">
        <v>250</v>
      </c>
      <c r="G451" t="s">
        <v>30</v>
      </c>
      <c r="H451" t="s">
        <v>3496</v>
      </c>
      <c r="I451" t="s">
        <v>229</v>
      </c>
      <c r="J451" t="s">
        <v>251</v>
      </c>
      <c r="K451" t="s">
        <v>230</v>
      </c>
      <c r="L451" t="s">
        <v>769</v>
      </c>
      <c r="M451" t="s">
        <v>3932</v>
      </c>
      <c r="N451" t="s">
        <v>3933</v>
      </c>
      <c r="O451" t="s">
        <v>240</v>
      </c>
      <c r="P451" t="s">
        <v>265</v>
      </c>
      <c r="Q451" s="7" t="e" cm="1">
        <f t="array" ref="Q451">SUMPRODUCT(--ISNUMBER(FIND(#REF!, H451)),#REF!)</f>
        <v>#REF!</v>
      </c>
      <c r="R451" s="7" t="e">
        <f>VLOOKUP(P451,#REF!,2,FALSE)</f>
        <v>#REF!</v>
      </c>
      <c r="S451" s="8" t="e">
        <f t="shared" si="7"/>
        <v>#REF!</v>
      </c>
    </row>
    <row r="452" spans="1:19">
      <c r="A452">
        <v>45449.523016712963</v>
      </c>
      <c r="B452" t="s">
        <v>4457</v>
      </c>
      <c r="C452" t="s">
        <v>4458</v>
      </c>
      <c r="D452" t="s">
        <v>4459</v>
      </c>
      <c r="E452" t="s">
        <v>4460</v>
      </c>
      <c r="F452" t="s">
        <v>250</v>
      </c>
      <c r="G452" t="s">
        <v>30</v>
      </c>
      <c r="H452" t="s">
        <v>198</v>
      </c>
      <c r="I452" t="s">
        <v>260</v>
      </c>
      <c r="J452" t="s">
        <v>229</v>
      </c>
      <c r="K452" t="s">
        <v>230</v>
      </c>
      <c r="L452" t="s">
        <v>4461</v>
      </c>
      <c r="M452" t="s">
        <v>4462</v>
      </c>
      <c r="N452" t="s">
        <v>4463</v>
      </c>
      <c r="O452" t="s">
        <v>240</v>
      </c>
      <c r="P452" t="s">
        <v>265</v>
      </c>
      <c r="Q452" s="7" t="e" cm="1">
        <f t="array" ref="Q452">SUMPRODUCT(--ISNUMBER(FIND(#REF!, H452)),#REF!)</f>
        <v>#REF!</v>
      </c>
      <c r="R452" s="7" t="e">
        <f>VLOOKUP(P452,#REF!,2,FALSE)</f>
        <v>#REF!</v>
      </c>
      <c r="S452" s="8" t="e">
        <f t="shared" si="7"/>
        <v>#REF!</v>
      </c>
    </row>
    <row r="453" spans="1:19">
      <c r="A453">
        <v>45450.413163807869</v>
      </c>
      <c r="B453" t="s">
        <v>4734</v>
      </c>
      <c r="C453" t="s">
        <v>4735</v>
      </c>
      <c r="D453" t="s">
        <v>4262</v>
      </c>
      <c r="E453" t="s">
        <v>4736</v>
      </c>
      <c r="F453" t="s">
        <v>227</v>
      </c>
      <c r="G453" t="s">
        <v>168</v>
      </c>
      <c r="H453" t="s">
        <v>495</v>
      </c>
      <c r="I453" t="s">
        <v>229</v>
      </c>
      <c r="J453" t="s">
        <v>229</v>
      </c>
      <c r="K453" t="s">
        <v>230</v>
      </c>
      <c r="L453" t="s">
        <v>3519</v>
      </c>
      <c r="M453" t="s">
        <v>4737</v>
      </c>
      <c r="N453" t="s">
        <v>4738</v>
      </c>
      <c r="O453" t="s">
        <v>240</v>
      </c>
      <c r="P453" t="s">
        <v>265</v>
      </c>
      <c r="Q453" s="7" t="e" cm="1">
        <f t="array" ref="Q453">SUMPRODUCT(--ISNUMBER(FIND(#REF!, H453)),#REF!)</f>
        <v>#REF!</v>
      </c>
      <c r="R453" s="7" t="e">
        <f>VLOOKUP(P453,#REF!,2,FALSE)</f>
        <v>#REF!</v>
      </c>
      <c r="S453" s="8" t="e">
        <f t="shared" si="7"/>
        <v>#REF!</v>
      </c>
    </row>
    <row r="454" spans="1:19">
      <c r="A454">
        <v>45451.086561666671</v>
      </c>
      <c r="B454" t="s">
        <v>4886</v>
      </c>
      <c r="C454" t="s">
        <v>4887</v>
      </c>
      <c r="D454" t="s">
        <v>4888</v>
      </c>
      <c r="E454" t="s">
        <v>3625</v>
      </c>
      <c r="F454" t="s">
        <v>227</v>
      </c>
      <c r="G454" t="s">
        <v>824</v>
      </c>
      <c r="H454" t="s">
        <v>495</v>
      </c>
      <c r="I454" t="s">
        <v>2150</v>
      </c>
      <c r="J454" t="s">
        <v>561</v>
      </c>
      <c r="K454" t="s">
        <v>230</v>
      </c>
      <c r="L454" t="s">
        <v>4889</v>
      </c>
      <c r="M454" t="s">
        <v>4890</v>
      </c>
      <c r="N454" t="s">
        <v>4891</v>
      </c>
      <c r="O454" t="s">
        <v>240</v>
      </c>
      <c r="P454" t="s">
        <v>265</v>
      </c>
      <c r="Q454" s="7" t="e" cm="1">
        <f t="array" ref="Q454">SUMPRODUCT(--ISNUMBER(FIND(#REF!, H454)),#REF!)</f>
        <v>#REF!</v>
      </c>
      <c r="R454" s="7" t="e">
        <f>VLOOKUP(P454,#REF!,2,FALSE)</f>
        <v>#REF!</v>
      </c>
      <c r="S454" s="8" t="e">
        <f t="shared" si="7"/>
        <v>#REF!</v>
      </c>
    </row>
    <row r="455" spans="1:19">
      <c r="A455">
        <v>45451.087619965278</v>
      </c>
      <c r="B455" t="s">
        <v>4892</v>
      </c>
      <c r="C455" t="s">
        <v>4893</v>
      </c>
      <c r="D455" t="s">
        <v>4894</v>
      </c>
      <c r="E455" t="s">
        <v>4895</v>
      </c>
      <c r="F455" t="s">
        <v>227</v>
      </c>
      <c r="G455" t="s">
        <v>824</v>
      </c>
      <c r="H455" t="s">
        <v>1640</v>
      </c>
      <c r="I455" t="s">
        <v>260</v>
      </c>
      <c r="J455" t="s">
        <v>251</v>
      </c>
      <c r="K455" t="s">
        <v>230</v>
      </c>
      <c r="L455" t="s">
        <v>240</v>
      </c>
      <c r="M455" t="s">
        <v>4896</v>
      </c>
      <c r="N455" t="s">
        <v>4897</v>
      </c>
      <c r="O455" t="s">
        <v>240</v>
      </c>
      <c r="P455" t="s">
        <v>265</v>
      </c>
      <c r="Q455" s="7" t="e" cm="1">
        <f t="array" ref="Q455">SUMPRODUCT(--ISNUMBER(FIND(#REF!, H455)),#REF!)</f>
        <v>#REF!</v>
      </c>
      <c r="R455" s="7" t="e">
        <f>VLOOKUP(P455,#REF!,2,FALSE)</f>
        <v>#REF!</v>
      </c>
      <c r="S455" s="8" t="e">
        <f t="shared" si="7"/>
        <v>#REF!</v>
      </c>
    </row>
    <row r="456" spans="1:19">
      <c r="A456">
        <v>45452.384461678244</v>
      </c>
      <c r="B456" t="s">
        <v>5045</v>
      </c>
      <c r="C456" t="s">
        <v>5046</v>
      </c>
      <c r="D456" t="s">
        <v>5047</v>
      </c>
      <c r="E456" t="s">
        <v>5048</v>
      </c>
      <c r="F456" t="s">
        <v>227</v>
      </c>
      <c r="G456" t="s">
        <v>72</v>
      </c>
      <c r="H456" t="s">
        <v>519</v>
      </c>
      <c r="I456" t="s">
        <v>260</v>
      </c>
      <c r="J456" t="s">
        <v>561</v>
      </c>
      <c r="K456" t="s">
        <v>261</v>
      </c>
      <c r="L456">
        <v>1200</v>
      </c>
      <c r="M456" t="s">
        <v>5049</v>
      </c>
      <c r="N456" t="s">
        <v>5050</v>
      </c>
      <c r="O456" t="s">
        <v>240</v>
      </c>
      <c r="P456" t="s">
        <v>265</v>
      </c>
      <c r="Q456" s="7" t="e" cm="1">
        <f t="array" ref="Q456">SUMPRODUCT(--ISNUMBER(FIND(#REF!, H456)),#REF!)</f>
        <v>#REF!</v>
      </c>
      <c r="R456" s="7" t="e">
        <f>VLOOKUP(P456,#REF!,2,FALSE)</f>
        <v>#REF!</v>
      </c>
      <c r="S456" s="8" t="e">
        <f t="shared" si="7"/>
        <v>#REF!</v>
      </c>
    </row>
    <row r="457" spans="1:19">
      <c r="A457">
        <v>45453.045973854169</v>
      </c>
      <c r="B457" t="s">
        <v>5086</v>
      </c>
      <c r="C457" t="s">
        <v>5087</v>
      </c>
      <c r="D457" t="s">
        <v>5088</v>
      </c>
      <c r="E457" t="s">
        <v>1004</v>
      </c>
      <c r="F457" t="s">
        <v>227</v>
      </c>
      <c r="G457" t="s">
        <v>42</v>
      </c>
      <c r="H457" t="s">
        <v>198</v>
      </c>
      <c r="I457" t="s">
        <v>229</v>
      </c>
      <c r="J457" t="s">
        <v>229</v>
      </c>
      <c r="K457" t="s">
        <v>230</v>
      </c>
      <c r="L457">
        <v>450000</v>
      </c>
      <c r="M457" t="s">
        <v>5089</v>
      </c>
      <c r="N457" t="s">
        <v>5090</v>
      </c>
      <c r="O457" t="s">
        <v>240</v>
      </c>
      <c r="P457" t="s">
        <v>265</v>
      </c>
      <c r="Q457" s="7" t="e" cm="1">
        <f t="array" ref="Q457">SUMPRODUCT(--ISNUMBER(FIND(#REF!, H457)),#REF!)</f>
        <v>#REF!</v>
      </c>
      <c r="R457" s="7" t="e">
        <f>VLOOKUP(P457,#REF!,2,FALSE)</f>
        <v>#REF!</v>
      </c>
      <c r="S457" s="8" t="e">
        <f t="shared" si="7"/>
        <v>#REF!</v>
      </c>
    </row>
    <row r="458" spans="1:19">
      <c r="A458">
        <v>45458.087694456015</v>
      </c>
      <c r="B458" t="s">
        <v>5573</v>
      </c>
      <c r="C458" t="s">
        <v>5574</v>
      </c>
      <c r="D458" t="s">
        <v>5575</v>
      </c>
      <c r="E458" t="s">
        <v>5576</v>
      </c>
      <c r="F458" t="s">
        <v>227</v>
      </c>
      <c r="G458" t="s">
        <v>172</v>
      </c>
      <c r="H458" t="s">
        <v>1781</v>
      </c>
      <c r="I458" t="s">
        <v>260</v>
      </c>
      <c r="J458" t="s">
        <v>260</v>
      </c>
      <c r="K458" t="s">
        <v>230</v>
      </c>
      <c r="L458" t="s">
        <v>5577</v>
      </c>
      <c r="M458" t="s">
        <v>5578</v>
      </c>
      <c r="N458" t="s">
        <v>5579</v>
      </c>
      <c r="O458" t="s">
        <v>265</v>
      </c>
      <c r="P458" t="s">
        <v>265</v>
      </c>
      <c r="Q458" s="7" t="e" cm="1">
        <f t="array" ref="Q458">SUMPRODUCT(--ISNUMBER(FIND(#REF!, H458)),#REF!)</f>
        <v>#REF!</v>
      </c>
      <c r="R458" s="7" t="e">
        <f>VLOOKUP(P458,#REF!,2,FALSE)</f>
        <v>#REF!</v>
      </c>
      <c r="S458" s="8" t="e">
        <f t="shared" si="7"/>
        <v>#REF!</v>
      </c>
    </row>
    <row r="459" spans="1:19">
      <c r="A459">
        <v>45460.030798356485</v>
      </c>
      <c r="B459" t="s">
        <v>5716</v>
      </c>
      <c r="C459" t="s">
        <v>5717</v>
      </c>
      <c r="D459" t="s">
        <v>2036</v>
      </c>
      <c r="E459" t="s">
        <v>494</v>
      </c>
      <c r="F459" t="s">
        <v>227</v>
      </c>
      <c r="G459" t="s">
        <v>150</v>
      </c>
      <c r="H459" t="s">
        <v>198</v>
      </c>
      <c r="I459" t="s">
        <v>260</v>
      </c>
      <c r="J459" t="s">
        <v>229</v>
      </c>
      <c r="K459" t="s">
        <v>230</v>
      </c>
      <c r="L459" t="s">
        <v>3281</v>
      </c>
      <c r="M459" t="s">
        <v>5718</v>
      </c>
      <c r="N459" t="s">
        <v>5719</v>
      </c>
      <c r="O459" t="s">
        <v>240</v>
      </c>
      <c r="P459" t="s">
        <v>265</v>
      </c>
      <c r="Q459" s="7" t="e" cm="1">
        <f t="array" ref="Q459">SUMPRODUCT(--ISNUMBER(FIND(#REF!, H459)),#REF!)</f>
        <v>#REF!</v>
      </c>
      <c r="R459" s="7" t="e">
        <f>VLOOKUP(P459,#REF!,2,FALSE)</f>
        <v>#REF!</v>
      </c>
      <c r="S459" s="8" t="e">
        <f t="shared" si="7"/>
        <v>#REF!</v>
      </c>
    </row>
    <row r="460" spans="1:19">
      <c r="A460">
        <v>45467.632057997689</v>
      </c>
      <c r="B460" t="s">
        <v>6030</v>
      </c>
      <c r="C460" t="s">
        <v>6031</v>
      </c>
      <c r="D460" t="s">
        <v>6032</v>
      </c>
      <c r="E460" t="s">
        <v>269</v>
      </c>
      <c r="F460" t="s">
        <v>250</v>
      </c>
      <c r="G460" t="s">
        <v>129</v>
      </c>
      <c r="H460" t="s">
        <v>1640</v>
      </c>
      <c r="I460" t="s">
        <v>292</v>
      </c>
      <c r="J460" t="s">
        <v>240</v>
      </c>
      <c r="K460" t="s">
        <v>230</v>
      </c>
      <c r="L460" t="s">
        <v>6033</v>
      </c>
      <c r="M460" t="s">
        <v>6034</v>
      </c>
      <c r="N460" t="s">
        <v>6035</v>
      </c>
      <c r="O460" t="s">
        <v>240</v>
      </c>
      <c r="P460" t="s">
        <v>265</v>
      </c>
      <c r="Q460" s="7" t="e" cm="1">
        <f t="array" ref="Q460">SUMPRODUCT(--ISNUMBER(FIND(#REF!, H460)),#REF!)</f>
        <v>#REF!</v>
      </c>
      <c r="R460" s="7" t="e">
        <f>VLOOKUP(P460,#REF!,2,FALSE)</f>
        <v>#REF!</v>
      </c>
      <c r="S460" s="8" t="e">
        <f t="shared" si="7"/>
        <v>#REF!</v>
      </c>
    </row>
    <row r="461" spans="1:19">
      <c r="A461">
        <v>45469.516038449074</v>
      </c>
      <c r="B461" t="s">
        <v>6345</v>
      </c>
      <c r="C461" t="s">
        <v>6346</v>
      </c>
      <c r="D461" t="s">
        <v>6347</v>
      </c>
      <c r="E461" t="s">
        <v>6348</v>
      </c>
      <c r="F461" t="s">
        <v>227</v>
      </c>
      <c r="G461" t="s">
        <v>150</v>
      </c>
      <c r="H461" t="s">
        <v>198</v>
      </c>
      <c r="I461" t="s">
        <v>260</v>
      </c>
      <c r="J461" t="s">
        <v>229</v>
      </c>
      <c r="K461" t="s">
        <v>230</v>
      </c>
      <c r="L461" t="s">
        <v>6349</v>
      </c>
      <c r="M461" t="s">
        <v>6350</v>
      </c>
      <c r="N461" t="s">
        <v>6351</v>
      </c>
      <c r="O461" t="s">
        <v>240</v>
      </c>
      <c r="P461" t="s">
        <v>265</v>
      </c>
      <c r="Q461" s="7" t="e" cm="1">
        <f t="array" ref="Q461">SUMPRODUCT(--ISNUMBER(FIND(#REF!, H461)),#REF!)</f>
        <v>#REF!</v>
      </c>
      <c r="R461" s="7" t="e">
        <f>VLOOKUP(P461,#REF!,2,FALSE)</f>
        <v>#REF!</v>
      </c>
      <c r="S461" s="8" t="e">
        <f t="shared" si="7"/>
        <v>#REF!</v>
      </c>
    </row>
    <row r="462" spans="1:19">
      <c r="A462">
        <v>45434.68512101852</v>
      </c>
      <c r="B462" t="s">
        <v>1202</v>
      </c>
      <c r="C462" t="s">
        <v>1203</v>
      </c>
      <c r="D462" t="s">
        <v>1204</v>
      </c>
      <c r="E462" t="s">
        <v>1205</v>
      </c>
      <c r="F462" t="s">
        <v>250</v>
      </c>
      <c r="G462" t="s">
        <v>180</v>
      </c>
      <c r="H462" t="s">
        <v>1206</v>
      </c>
      <c r="I462" t="s">
        <v>229</v>
      </c>
      <c r="J462" t="s">
        <v>240</v>
      </c>
      <c r="K462" t="s">
        <v>230</v>
      </c>
      <c r="L462" t="s">
        <v>1207</v>
      </c>
      <c r="M462" t="s">
        <v>1208</v>
      </c>
      <c r="N462" t="s">
        <v>1209</v>
      </c>
      <c r="O462" t="s">
        <v>265</v>
      </c>
      <c r="P462" t="s">
        <v>265</v>
      </c>
      <c r="Q462" s="7" t="e" cm="1">
        <f t="array" ref="Q462">SUMPRODUCT(--ISNUMBER(FIND(#REF!, H462)),#REF!)</f>
        <v>#REF!</v>
      </c>
      <c r="R462" s="7" t="e">
        <f>VLOOKUP(P462,#REF!,2,FALSE)</f>
        <v>#REF!</v>
      </c>
      <c r="S462" s="8" t="e">
        <f t="shared" si="7"/>
        <v>#REF!</v>
      </c>
    </row>
    <row r="463" spans="1:19">
      <c r="A463">
        <v>45434.740313506947</v>
      </c>
      <c r="B463" t="s">
        <v>1388</v>
      </c>
      <c r="C463" t="s">
        <v>1389</v>
      </c>
      <c r="D463" t="s">
        <v>1390</v>
      </c>
      <c r="E463" t="s">
        <v>1391</v>
      </c>
      <c r="F463" t="s">
        <v>227</v>
      </c>
      <c r="G463" t="s">
        <v>117</v>
      </c>
      <c r="H463" t="s">
        <v>1392</v>
      </c>
      <c r="I463" t="s">
        <v>229</v>
      </c>
      <c r="J463" t="s">
        <v>260</v>
      </c>
      <c r="K463" t="s">
        <v>230</v>
      </c>
      <c r="L463" t="s">
        <v>1393</v>
      </c>
      <c r="M463" t="s">
        <v>1394</v>
      </c>
      <c r="N463" t="s">
        <v>1395</v>
      </c>
      <c r="O463" t="s">
        <v>240</v>
      </c>
      <c r="P463" t="s">
        <v>265</v>
      </c>
      <c r="Q463" s="7" t="e" cm="1">
        <f t="array" ref="Q463">SUMPRODUCT(--ISNUMBER(FIND(#REF!, H463)),#REF!)</f>
        <v>#REF!</v>
      </c>
      <c r="R463" s="7" t="e">
        <f>VLOOKUP(P463,#REF!,2,FALSE)</f>
        <v>#REF!</v>
      </c>
      <c r="S463" s="8" t="e">
        <f t="shared" si="7"/>
        <v>#REF!</v>
      </c>
    </row>
    <row r="464" spans="1:19">
      <c r="A464">
        <v>45434.75693152778</v>
      </c>
      <c r="B464" t="s">
        <v>1388</v>
      </c>
      <c r="C464" t="s">
        <v>1459</v>
      </c>
      <c r="D464" t="s">
        <v>1390</v>
      </c>
      <c r="E464" t="s">
        <v>1460</v>
      </c>
      <c r="F464" t="s">
        <v>227</v>
      </c>
      <c r="G464" t="s">
        <v>117</v>
      </c>
      <c r="H464" t="s">
        <v>1392</v>
      </c>
      <c r="I464" t="s">
        <v>229</v>
      </c>
      <c r="J464" t="s">
        <v>260</v>
      </c>
      <c r="K464" t="s">
        <v>230</v>
      </c>
      <c r="L464" t="s">
        <v>1393</v>
      </c>
      <c r="M464" t="s">
        <v>1461</v>
      </c>
      <c r="N464" t="s">
        <v>1395</v>
      </c>
      <c r="O464" t="s">
        <v>240</v>
      </c>
      <c r="P464" t="s">
        <v>265</v>
      </c>
      <c r="Q464" s="7" t="e" cm="1">
        <f t="array" ref="Q464">SUMPRODUCT(--ISNUMBER(FIND(#REF!, H464)),#REF!)</f>
        <v>#REF!</v>
      </c>
      <c r="R464" s="7" t="e">
        <f>VLOOKUP(P464,#REF!,2,FALSE)</f>
        <v>#REF!</v>
      </c>
      <c r="S464" s="8" t="e">
        <f t="shared" si="7"/>
        <v>#REF!</v>
      </c>
    </row>
    <row r="465" spans="1:19">
      <c r="A465">
        <v>45447.683971736114</v>
      </c>
      <c r="B465" t="s">
        <v>3388</v>
      </c>
      <c r="C465" t="s">
        <v>3389</v>
      </c>
      <c r="D465" t="s">
        <v>3390</v>
      </c>
      <c r="E465" t="s">
        <v>3391</v>
      </c>
      <c r="F465" t="s">
        <v>227</v>
      </c>
      <c r="G465" t="s">
        <v>187</v>
      </c>
      <c r="H465" t="s">
        <v>1682</v>
      </c>
      <c r="I465" t="s">
        <v>260</v>
      </c>
      <c r="J465" t="s">
        <v>561</v>
      </c>
      <c r="K465" t="s">
        <v>261</v>
      </c>
      <c r="L465" t="s">
        <v>3392</v>
      </c>
      <c r="M465" t="s">
        <v>3393</v>
      </c>
      <c r="N465" t="s">
        <v>3394</v>
      </c>
      <c r="O465" t="s">
        <v>240</v>
      </c>
      <c r="P465" t="s">
        <v>265</v>
      </c>
      <c r="Q465" s="7" t="e" cm="1">
        <f t="array" ref="Q465">SUMPRODUCT(--ISNUMBER(FIND(#REF!, H465)),#REF!)</f>
        <v>#REF!</v>
      </c>
      <c r="R465" s="7" t="e">
        <f>VLOOKUP(P465,#REF!,2,FALSE)</f>
        <v>#REF!</v>
      </c>
      <c r="S465" s="8" t="e">
        <f t="shared" si="7"/>
        <v>#REF!</v>
      </c>
    </row>
    <row r="466" spans="1:19">
      <c r="A466">
        <v>45448.959598171292</v>
      </c>
      <c r="B466" t="s">
        <v>4301</v>
      </c>
      <c r="C466" t="s">
        <v>4302</v>
      </c>
      <c r="D466" t="s">
        <v>4303</v>
      </c>
      <c r="E466" t="s">
        <v>4304</v>
      </c>
      <c r="F466" t="s">
        <v>227</v>
      </c>
      <c r="G466" t="s">
        <v>166</v>
      </c>
      <c r="H466" t="s">
        <v>1392</v>
      </c>
      <c r="I466" t="s">
        <v>229</v>
      </c>
      <c r="J466" t="s">
        <v>240</v>
      </c>
      <c r="K466" t="s">
        <v>230</v>
      </c>
      <c r="L466" t="s">
        <v>936</v>
      </c>
      <c r="M466" t="s">
        <v>4305</v>
      </c>
      <c r="N466" t="s">
        <v>4306</v>
      </c>
      <c r="O466" t="s">
        <v>265</v>
      </c>
      <c r="P466" t="s">
        <v>265</v>
      </c>
      <c r="Q466" s="7" t="e" cm="1">
        <f t="array" ref="Q466">SUMPRODUCT(--ISNUMBER(FIND(#REF!, H466)),#REF!)</f>
        <v>#REF!</v>
      </c>
      <c r="R466" s="7" t="e">
        <f>VLOOKUP(P466,#REF!,2,FALSE)</f>
        <v>#REF!</v>
      </c>
      <c r="S466" s="8" t="e">
        <f t="shared" si="7"/>
        <v>#REF!</v>
      </c>
    </row>
    <row r="467" spans="1:19">
      <c r="A467">
        <v>45449.597946689813</v>
      </c>
      <c r="B467" t="s">
        <v>4517</v>
      </c>
      <c r="C467" t="s">
        <v>4518</v>
      </c>
      <c r="D467" t="s">
        <v>4519</v>
      </c>
      <c r="E467" t="s">
        <v>4520</v>
      </c>
      <c r="F467" t="s">
        <v>250</v>
      </c>
      <c r="G467" t="s">
        <v>129</v>
      </c>
      <c r="H467" t="s">
        <v>1392</v>
      </c>
      <c r="I467" t="s">
        <v>229</v>
      </c>
      <c r="J467" t="s">
        <v>240</v>
      </c>
      <c r="K467" t="s">
        <v>230</v>
      </c>
      <c r="L467" t="s">
        <v>230</v>
      </c>
      <c r="M467" t="s">
        <v>4521</v>
      </c>
      <c r="N467" t="s">
        <v>4522</v>
      </c>
      <c r="O467" t="s">
        <v>240</v>
      </c>
      <c r="P467" t="s">
        <v>265</v>
      </c>
      <c r="Q467" s="7" t="e" cm="1">
        <f t="array" ref="Q467">SUMPRODUCT(--ISNUMBER(FIND(#REF!, H467)),#REF!)</f>
        <v>#REF!</v>
      </c>
      <c r="R467" s="7" t="e">
        <f>VLOOKUP(P467,#REF!,2,FALSE)</f>
        <v>#REF!</v>
      </c>
      <c r="S467" s="8" t="e">
        <f t="shared" si="7"/>
        <v>#REF!</v>
      </c>
    </row>
    <row r="468" spans="1:19">
      <c r="A468">
        <v>45468.533167349538</v>
      </c>
      <c r="B468" t="s">
        <v>6238</v>
      </c>
      <c r="C468" t="s">
        <v>6239</v>
      </c>
      <c r="D468" t="s">
        <v>6240</v>
      </c>
      <c r="E468" t="s">
        <v>6241</v>
      </c>
      <c r="F468" t="s">
        <v>227</v>
      </c>
      <c r="G468" t="s">
        <v>106</v>
      </c>
      <c r="H468" t="s">
        <v>1206</v>
      </c>
      <c r="I468" t="s">
        <v>260</v>
      </c>
      <c r="J468" t="s">
        <v>240</v>
      </c>
      <c r="K468" t="s">
        <v>230</v>
      </c>
      <c r="L468" t="s">
        <v>6242</v>
      </c>
      <c r="M468" t="s">
        <v>6243</v>
      </c>
      <c r="N468" t="s">
        <v>6244</v>
      </c>
      <c r="O468" t="s">
        <v>240</v>
      </c>
      <c r="P468" t="s">
        <v>265</v>
      </c>
      <c r="Q468" s="7" t="e" cm="1">
        <f t="array" ref="Q468">SUMPRODUCT(--ISNUMBER(FIND(#REF!, H468)),#REF!)</f>
        <v>#REF!</v>
      </c>
      <c r="R468" s="7" t="e">
        <f>VLOOKUP(P468,#REF!,2,FALSE)</f>
        <v>#REF!</v>
      </c>
      <c r="S468" s="8" t="e">
        <f t="shared" si="7"/>
        <v>#REF!</v>
      </c>
    </row>
    <row r="469" spans="1:19">
      <c r="A469">
        <v>45434.630564907406</v>
      </c>
      <c r="B469" t="s">
        <v>713</v>
      </c>
      <c r="C469" t="s">
        <v>714</v>
      </c>
      <c r="D469" t="s">
        <v>715</v>
      </c>
      <c r="E469" t="s">
        <v>716</v>
      </c>
      <c r="F469" t="s">
        <v>250</v>
      </c>
      <c r="G469" t="s">
        <v>166</v>
      </c>
      <c r="H469" t="s">
        <v>450</v>
      </c>
      <c r="I469" t="s">
        <v>251</v>
      </c>
      <c r="J469" t="s">
        <v>240</v>
      </c>
      <c r="K469" t="s">
        <v>261</v>
      </c>
      <c r="L469" t="s">
        <v>717</v>
      </c>
      <c r="M469" t="s">
        <v>887</v>
      </c>
      <c r="N469" t="s">
        <v>888</v>
      </c>
      <c r="O469" t="s">
        <v>889</v>
      </c>
      <c r="P469" t="s">
        <v>265</v>
      </c>
      <c r="Q469" s="7" t="e" cm="1">
        <f t="array" ref="Q469">SUMPRODUCT(--ISNUMBER(FIND(#REF!, H469)),#REF!)</f>
        <v>#REF!</v>
      </c>
      <c r="R469" s="7" t="e">
        <f>VLOOKUP(P469,#REF!,2,FALSE)</f>
        <v>#REF!</v>
      </c>
      <c r="S469" s="8" t="e">
        <f t="shared" si="7"/>
        <v>#REF!</v>
      </c>
    </row>
    <row r="470" spans="1:19">
      <c r="A470">
        <v>45434.725085486112</v>
      </c>
      <c r="B470" t="s">
        <v>1320</v>
      </c>
      <c r="C470" t="s">
        <v>1321</v>
      </c>
      <c r="D470" t="s">
        <v>1322</v>
      </c>
      <c r="E470" t="s">
        <v>1323</v>
      </c>
      <c r="F470" t="s">
        <v>227</v>
      </c>
      <c r="G470" t="s">
        <v>158</v>
      </c>
      <c r="H470" t="s">
        <v>350</v>
      </c>
      <c r="I470" t="s">
        <v>229</v>
      </c>
      <c r="J470" t="s">
        <v>229</v>
      </c>
      <c r="K470" t="s">
        <v>230</v>
      </c>
      <c r="L470" t="s">
        <v>240</v>
      </c>
      <c r="M470" t="s">
        <v>1324</v>
      </c>
      <c r="N470" t="s">
        <v>1325</v>
      </c>
      <c r="O470" t="s">
        <v>240</v>
      </c>
      <c r="P470" t="s">
        <v>265</v>
      </c>
      <c r="Q470" s="7" t="e" cm="1">
        <f t="array" ref="Q470">SUMPRODUCT(--ISNUMBER(FIND(#REF!, H470)),#REF!)</f>
        <v>#REF!</v>
      </c>
      <c r="R470" s="7" t="e">
        <f>VLOOKUP(P470,#REF!,2,FALSE)</f>
        <v>#REF!</v>
      </c>
      <c r="S470" s="8" t="e">
        <f t="shared" si="7"/>
        <v>#REF!</v>
      </c>
    </row>
    <row r="471" spans="1:19">
      <c r="A471">
        <v>45434.817199652782</v>
      </c>
      <c r="B471" t="s">
        <v>1558</v>
      </c>
      <c r="C471" t="s">
        <v>1559</v>
      </c>
      <c r="D471" t="s">
        <v>1560</v>
      </c>
      <c r="E471" t="s">
        <v>1561</v>
      </c>
      <c r="F471" t="s">
        <v>227</v>
      </c>
      <c r="G471" t="s">
        <v>129</v>
      </c>
      <c r="H471" t="s">
        <v>1562</v>
      </c>
      <c r="I471" t="s">
        <v>251</v>
      </c>
      <c r="J471" t="s">
        <v>240</v>
      </c>
      <c r="K471" t="s">
        <v>230</v>
      </c>
      <c r="L471" t="s">
        <v>1563</v>
      </c>
      <c r="M471" t="s">
        <v>1564</v>
      </c>
      <c r="N471" t="s">
        <v>1565</v>
      </c>
      <c r="O471" t="s">
        <v>234</v>
      </c>
      <c r="P471" t="s">
        <v>265</v>
      </c>
      <c r="Q471" s="7" t="e" cm="1">
        <f t="array" ref="Q471">SUMPRODUCT(--ISNUMBER(FIND(#REF!, H471)),#REF!)</f>
        <v>#REF!</v>
      </c>
      <c r="R471" s="7" t="e">
        <f>VLOOKUP(P471,#REF!,2,FALSE)</f>
        <v>#REF!</v>
      </c>
      <c r="S471" s="8" t="e">
        <f t="shared" si="7"/>
        <v>#REF!</v>
      </c>
    </row>
    <row r="472" spans="1:19">
      <c r="A472">
        <v>45434.936195138886</v>
      </c>
      <c r="B472" t="s">
        <v>1665</v>
      </c>
      <c r="C472" t="s">
        <v>1666</v>
      </c>
      <c r="D472" t="s">
        <v>1667</v>
      </c>
      <c r="E472" t="s">
        <v>494</v>
      </c>
      <c r="F472" t="s">
        <v>227</v>
      </c>
      <c r="G472" t="s">
        <v>18</v>
      </c>
      <c r="H472" t="s">
        <v>350</v>
      </c>
      <c r="I472" t="s">
        <v>229</v>
      </c>
      <c r="J472" t="s">
        <v>229</v>
      </c>
      <c r="K472" t="s">
        <v>230</v>
      </c>
      <c r="L472" t="s">
        <v>1668</v>
      </c>
      <c r="M472" t="s">
        <v>1669</v>
      </c>
      <c r="N472" t="s">
        <v>1670</v>
      </c>
      <c r="O472" t="s">
        <v>240</v>
      </c>
      <c r="P472" t="s">
        <v>265</v>
      </c>
      <c r="Q472" s="7" t="e" cm="1">
        <f t="array" ref="Q472">SUMPRODUCT(--ISNUMBER(FIND(#REF!, H472)),#REF!)</f>
        <v>#REF!</v>
      </c>
      <c r="R472" s="7" t="e">
        <f>VLOOKUP(P472,#REF!,2,FALSE)</f>
        <v>#REF!</v>
      </c>
      <c r="S472" s="8" t="e">
        <f t="shared" si="7"/>
        <v>#REF!</v>
      </c>
    </row>
    <row r="473" spans="1:19">
      <c r="A473">
        <v>45435.240751284728</v>
      </c>
      <c r="B473" t="s">
        <v>1796</v>
      </c>
      <c r="C473" t="s">
        <v>1797</v>
      </c>
      <c r="D473" t="s">
        <v>1798</v>
      </c>
      <c r="E473" t="s">
        <v>1799</v>
      </c>
      <c r="F473" t="s">
        <v>250</v>
      </c>
      <c r="G473" t="s">
        <v>191</v>
      </c>
      <c r="H473" t="s">
        <v>1562</v>
      </c>
      <c r="I473" t="s">
        <v>229</v>
      </c>
      <c r="J473" t="s">
        <v>240</v>
      </c>
      <c r="K473" t="s">
        <v>230</v>
      </c>
      <c r="L473" t="s">
        <v>688</v>
      </c>
      <c r="M473" t="s">
        <v>1800</v>
      </c>
      <c r="N473" t="s">
        <v>1801</v>
      </c>
      <c r="O473" t="s">
        <v>240</v>
      </c>
      <c r="P473" t="s">
        <v>265</v>
      </c>
      <c r="Q473" s="7" t="e" cm="1">
        <f t="array" ref="Q473">SUMPRODUCT(--ISNUMBER(FIND(#REF!, H473)),#REF!)</f>
        <v>#REF!</v>
      </c>
      <c r="R473" s="7" t="e">
        <f>VLOOKUP(P473,#REF!,2,FALSE)</f>
        <v>#REF!</v>
      </c>
      <c r="S473" s="8" t="e">
        <f t="shared" si="7"/>
        <v>#REF!</v>
      </c>
    </row>
    <row r="474" spans="1:19">
      <c r="A474">
        <v>45435.475152847226</v>
      </c>
      <c r="B474" t="s">
        <v>1923</v>
      </c>
      <c r="C474" t="s">
        <v>1924</v>
      </c>
      <c r="D474" t="s">
        <v>1925</v>
      </c>
      <c r="E474" t="s">
        <v>1926</v>
      </c>
      <c r="F474" t="s">
        <v>227</v>
      </c>
      <c r="G474" t="s">
        <v>6</v>
      </c>
      <c r="H474" t="s">
        <v>350</v>
      </c>
      <c r="I474" t="s">
        <v>260</v>
      </c>
      <c r="J474" t="s">
        <v>229</v>
      </c>
      <c r="K474" t="s">
        <v>230</v>
      </c>
      <c r="L474" t="s">
        <v>1927</v>
      </c>
      <c r="M474" t="s">
        <v>1928</v>
      </c>
      <c r="N474" t="s">
        <v>1929</v>
      </c>
      <c r="O474" t="s">
        <v>1930</v>
      </c>
      <c r="P474" t="s">
        <v>265</v>
      </c>
      <c r="Q474" s="7" t="e" cm="1">
        <f t="array" ref="Q474">SUMPRODUCT(--ISNUMBER(FIND(#REF!, H474)),#REF!)</f>
        <v>#REF!</v>
      </c>
      <c r="R474" s="7" t="e">
        <f>VLOOKUP(P474,#REF!,2,FALSE)</f>
        <v>#REF!</v>
      </c>
      <c r="S474" s="8" t="e">
        <f t="shared" si="7"/>
        <v>#REF!</v>
      </c>
    </row>
    <row r="475" spans="1:19">
      <c r="A475">
        <v>45435.716399861107</v>
      </c>
      <c r="B475" t="s">
        <v>2111</v>
      </c>
      <c r="C475" t="s">
        <v>2112</v>
      </c>
      <c r="D475" t="s">
        <v>2113</v>
      </c>
      <c r="E475" t="s">
        <v>2114</v>
      </c>
      <c r="F475" t="s">
        <v>250</v>
      </c>
      <c r="G475" t="s">
        <v>61</v>
      </c>
      <c r="H475" t="s">
        <v>450</v>
      </c>
      <c r="I475" t="s">
        <v>240</v>
      </c>
      <c r="J475" t="s">
        <v>251</v>
      </c>
      <c r="K475" t="s">
        <v>261</v>
      </c>
      <c r="L475" t="s">
        <v>2115</v>
      </c>
      <c r="M475" t="s">
        <v>2116</v>
      </c>
      <c r="N475" t="s">
        <v>2117</v>
      </c>
      <c r="O475" t="s">
        <v>199</v>
      </c>
      <c r="P475" t="s">
        <v>265</v>
      </c>
      <c r="Q475" s="7" t="e" cm="1">
        <f t="array" ref="Q475">SUMPRODUCT(--ISNUMBER(FIND(#REF!, H475)),#REF!)</f>
        <v>#REF!</v>
      </c>
      <c r="R475" s="7" t="e">
        <f>VLOOKUP(P475,#REF!,2,FALSE)</f>
        <v>#REF!</v>
      </c>
      <c r="S475" s="8" t="e">
        <f t="shared" si="7"/>
        <v>#REF!</v>
      </c>
    </row>
    <row r="476" spans="1:19">
      <c r="A476">
        <v>45441.760626643518</v>
      </c>
      <c r="B476" t="s">
        <v>2792</v>
      </c>
      <c r="C476" t="s">
        <v>2793</v>
      </c>
      <c r="D476" t="s">
        <v>2794</v>
      </c>
      <c r="E476" t="s">
        <v>2795</v>
      </c>
      <c r="F476" t="s">
        <v>227</v>
      </c>
      <c r="G476" t="s">
        <v>18</v>
      </c>
      <c r="H476" t="s">
        <v>350</v>
      </c>
      <c r="I476" t="s">
        <v>260</v>
      </c>
      <c r="J476" t="s">
        <v>229</v>
      </c>
      <c r="K476" t="s">
        <v>230</v>
      </c>
      <c r="L476" t="s">
        <v>769</v>
      </c>
      <c r="M476" t="s">
        <v>2796</v>
      </c>
      <c r="N476" t="s">
        <v>2797</v>
      </c>
      <c r="O476" t="s">
        <v>240</v>
      </c>
      <c r="P476" t="s">
        <v>265</v>
      </c>
      <c r="Q476" s="7" t="e" cm="1">
        <f t="array" ref="Q476">SUMPRODUCT(--ISNUMBER(FIND(#REF!, H476)),#REF!)</f>
        <v>#REF!</v>
      </c>
      <c r="R476" s="7" t="e">
        <f>VLOOKUP(P476,#REF!,2,FALSE)</f>
        <v>#REF!</v>
      </c>
      <c r="S476" s="8" t="e">
        <f t="shared" si="7"/>
        <v>#REF!</v>
      </c>
    </row>
    <row r="477" spans="1:19">
      <c r="A477">
        <v>45442.565285891207</v>
      </c>
      <c r="B477" t="s">
        <v>2831</v>
      </c>
      <c r="C477" t="s">
        <v>2832</v>
      </c>
      <c r="D477" t="s">
        <v>2833</v>
      </c>
      <c r="E477" t="s">
        <v>2834</v>
      </c>
      <c r="F477" t="s">
        <v>227</v>
      </c>
      <c r="G477" t="s">
        <v>153</v>
      </c>
      <c r="H477" t="s">
        <v>350</v>
      </c>
      <c r="I477" t="s">
        <v>260</v>
      </c>
      <c r="J477" t="s">
        <v>229</v>
      </c>
      <c r="K477" t="s">
        <v>230</v>
      </c>
      <c r="L477">
        <v>1</v>
      </c>
      <c r="M477" t="s">
        <v>2835</v>
      </c>
      <c r="N477" t="s">
        <v>2836</v>
      </c>
      <c r="O477" t="s">
        <v>240</v>
      </c>
      <c r="P477" t="s">
        <v>265</v>
      </c>
      <c r="Q477" s="7" t="e" cm="1">
        <f t="array" ref="Q477">SUMPRODUCT(--ISNUMBER(FIND(#REF!, H477)),#REF!)</f>
        <v>#REF!</v>
      </c>
      <c r="R477" s="7" t="e">
        <f>VLOOKUP(P477,#REF!,2,FALSE)</f>
        <v>#REF!</v>
      </c>
      <c r="S477" s="8" t="e">
        <f t="shared" si="7"/>
        <v>#REF!</v>
      </c>
    </row>
    <row r="478" spans="1:19">
      <c r="A478">
        <v>45442.869144722223</v>
      </c>
      <c r="B478" t="s">
        <v>2864</v>
      </c>
      <c r="C478" t="s">
        <v>2865</v>
      </c>
      <c r="D478" t="s">
        <v>2866</v>
      </c>
      <c r="E478" t="s">
        <v>2867</v>
      </c>
      <c r="F478" t="s">
        <v>227</v>
      </c>
      <c r="G478" t="s">
        <v>166</v>
      </c>
      <c r="H478" t="s">
        <v>350</v>
      </c>
      <c r="I478" t="s">
        <v>229</v>
      </c>
      <c r="J478" t="s">
        <v>229</v>
      </c>
      <c r="K478" t="s">
        <v>230</v>
      </c>
      <c r="L478" t="s">
        <v>2868</v>
      </c>
      <c r="M478" t="s">
        <v>2869</v>
      </c>
      <c r="N478" t="s">
        <v>2870</v>
      </c>
      <c r="O478" t="s">
        <v>265</v>
      </c>
      <c r="P478" t="s">
        <v>265</v>
      </c>
      <c r="Q478" s="7" t="e" cm="1">
        <f t="array" ref="Q478">SUMPRODUCT(--ISNUMBER(FIND(#REF!, H478)),#REF!)</f>
        <v>#REF!</v>
      </c>
      <c r="R478" s="7" t="e">
        <f>VLOOKUP(P478,#REF!,2,FALSE)</f>
        <v>#REF!</v>
      </c>
      <c r="S478" s="8" t="e">
        <f t="shared" si="7"/>
        <v>#REF!</v>
      </c>
    </row>
    <row r="479" spans="1:19">
      <c r="A479">
        <v>45445.545212685189</v>
      </c>
      <c r="B479" t="s">
        <v>3038</v>
      </c>
      <c r="C479" t="s">
        <v>3039</v>
      </c>
      <c r="D479" t="s">
        <v>3040</v>
      </c>
      <c r="E479" t="s">
        <v>3041</v>
      </c>
      <c r="F479" t="s">
        <v>250</v>
      </c>
      <c r="G479" t="s">
        <v>189</v>
      </c>
      <c r="H479" t="s">
        <v>350</v>
      </c>
      <c r="I479" t="s">
        <v>229</v>
      </c>
      <c r="J479" t="s">
        <v>229</v>
      </c>
      <c r="K479" t="s">
        <v>230</v>
      </c>
      <c r="L479" t="s">
        <v>761</v>
      </c>
      <c r="M479" t="s">
        <v>3042</v>
      </c>
      <c r="N479" t="s">
        <v>3043</v>
      </c>
      <c r="O479" t="s">
        <v>240</v>
      </c>
      <c r="P479" t="s">
        <v>265</v>
      </c>
      <c r="Q479" s="7" t="e" cm="1">
        <f t="array" ref="Q479">SUMPRODUCT(--ISNUMBER(FIND(#REF!, H479)),#REF!)</f>
        <v>#REF!</v>
      </c>
      <c r="R479" s="7" t="e">
        <f>VLOOKUP(P479,#REF!,2,FALSE)</f>
        <v>#REF!</v>
      </c>
      <c r="S479" s="8" t="e">
        <f t="shared" si="7"/>
        <v>#REF!</v>
      </c>
    </row>
    <row r="480" spans="1:19">
      <c r="A480">
        <v>45447.671611458332</v>
      </c>
      <c r="B480" t="s">
        <v>3363</v>
      </c>
      <c r="C480" t="s">
        <v>3364</v>
      </c>
      <c r="D480" t="s">
        <v>3365</v>
      </c>
      <c r="E480" t="s">
        <v>3366</v>
      </c>
      <c r="F480" t="s">
        <v>227</v>
      </c>
      <c r="G480" t="s">
        <v>72</v>
      </c>
      <c r="H480" t="s">
        <v>350</v>
      </c>
      <c r="I480" t="s">
        <v>260</v>
      </c>
      <c r="J480" t="s">
        <v>229</v>
      </c>
      <c r="K480" t="s">
        <v>230</v>
      </c>
      <c r="L480" t="s">
        <v>769</v>
      </c>
      <c r="M480" t="s">
        <v>3367</v>
      </c>
      <c r="N480" t="s">
        <v>3368</v>
      </c>
      <c r="O480" t="s">
        <v>240</v>
      </c>
      <c r="P480" t="s">
        <v>265</v>
      </c>
      <c r="Q480" s="7" t="e" cm="1">
        <f t="array" ref="Q480">SUMPRODUCT(--ISNUMBER(FIND(#REF!, H480)),#REF!)</f>
        <v>#REF!</v>
      </c>
      <c r="R480" s="7" t="e">
        <f>VLOOKUP(P480,#REF!,2,FALSE)</f>
        <v>#REF!</v>
      </c>
      <c r="S480" s="8" t="e">
        <f t="shared" si="7"/>
        <v>#REF!</v>
      </c>
    </row>
    <row r="481" spans="1:19">
      <c r="A481">
        <v>45447.776782824076</v>
      </c>
      <c r="B481" t="s">
        <v>3622</v>
      </c>
      <c r="C481" t="s">
        <v>3623</v>
      </c>
      <c r="D481" t="s">
        <v>3624</v>
      </c>
      <c r="E481" t="s">
        <v>3625</v>
      </c>
      <c r="F481" t="s">
        <v>227</v>
      </c>
      <c r="G481" t="s">
        <v>187</v>
      </c>
      <c r="H481" t="s">
        <v>350</v>
      </c>
      <c r="I481" t="s">
        <v>292</v>
      </c>
      <c r="J481" t="s">
        <v>292</v>
      </c>
      <c r="K481" t="s">
        <v>230</v>
      </c>
      <c r="L481" t="s">
        <v>3626</v>
      </c>
      <c r="M481" t="s">
        <v>3627</v>
      </c>
      <c r="N481" t="s">
        <v>3628</v>
      </c>
      <c r="O481" t="s">
        <v>240</v>
      </c>
      <c r="P481" t="s">
        <v>265</v>
      </c>
      <c r="Q481" s="7" t="e" cm="1">
        <f t="array" ref="Q481">SUMPRODUCT(--ISNUMBER(FIND(#REF!, H481)),#REF!)</f>
        <v>#REF!</v>
      </c>
      <c r="R481" s="7" t="e">
        <f>VLOOKUP(P481,#REF!,2,FALSE)</f>
        <v>#REF!</v>
      </c>
      <c r="S481" s="8" t="e">
        <f t="shared" si="7"/>
        <v>#REF!</v>
      </c>
    </row>
    <row r="482" spans="1:19">
      <c r="A482">
        <v>45449.490186215276</v>
      </c>
      <c r="B482" t="s">
        <v>4419</v>
      </c>
      <c r="C482" t="s">
        <v>4420</v>
      </c>
      <c r="D482" t="s">
        <v>4421</v>
      </c>
      <c r="E482" t="s">
        <v>4422</v>
      </c>
      <c r="F482" t="s">
        <v>250</v>
      </c>
      <c r="G482" t="s">
        <v>147</v>
      </c>
      <c r="H482" t="s">
        <v>2860</v>
      </c>
      <c r="I482" t="s">
        <v>229</v>
      </c>
      <c r="J482" t="s">
        <v>240</v>
      </c>
      <c r="K482" t="s">
        <v>230</v>
      </c>
      <c r="L482" t="s">
        <v>4423</v>
      </c>
      <c r="M482" t="s">
        <v>4424</v>
      </c>
      <c r="N482" t="s">
        <v>4425</v>
      </c>
      <c r="O482" t="s">
        <v>240</v>
      </c>
      <c r="P482" t="s">
        <v>265</v>
      </c>
      <c r="Q482" s="7" t="e" cm="1">
        <f t="array" ref="Q482">SUMPRODUCT(--ISNUMBER(FIND(#REF!, H482)),#REF!)</f>
        <v>#REF!</v>
      </c>
      <c r="R482" s="7" t="e">
        <f>VLOOKUP(P482,#REF!,2,FALSE)</f>
        <v>#REF!</v>
      </c>
      <c r="S482" s="8" t="e">
        <f t="shared" si="7"/>
        <v>#REF!</v>
      </c>
    </row>
    <row r="483" spans="1:19">
      <c r="A483">
        <v>45461.570191574079</v>
      </c>
      <c r="B483" t="s">
        <v>5816</v>
      </c>
      <c r="C483" t="s">
        <v>5817</v>
      </c>
      <c r="D483" t="s">
        <v>5818</v>
      </c>
      <c r="E483" t="s">
        <v>5819</v>
      </c>
      <c r="F483" t="s">
        <v>250</v>
      </c>
      <c r="G483" t="s">
        <v>187</v>
      </c>
      <c r="H483" t="s">
        <v>350</v>
      </c>
      <c r="I483" t="s">
        <v>292</v>
      </c>
      <c r="J483" t="s">
        <v>776</v>
      </c>
      <c r="K483" t="s">
        <v>230</v>
      </c>
      <c r="L483" t="s">
        <v>5820</v>
      </c>
      <c r="M483" t="s">
        <v>5821</v>
      </c>
      <c r="N483" t="s">
        <v>5822</v>
      </c>
      <c r="O483" t="s">
        <v>240</v>
      </c>
      <c r="P483" t="s">
        <v>265</v>
      </c>
      <c r="Q483" s="7" t="e" cm="1">
        <f t="array" ref="Q483">SUMPRODUCT(--ISNUMBER(FIND(#REF!, H483)),#REF!)</f>
        <v>#REF!</v>
      </c>
      <c r="R483" s="7" t="e">
        <f>VLOOKUP(P483,#REF!,2,FALSE)</f>
        <v>#REF!</v>
      </c>
      <c r="S483" s="8" t="e">
        <f t="shared" si="7"/>
        <v>#REF!</v>
      </c>
    </row>
    <row r="484" spans="1:19">
      <c r="A484">
        <v>45462.881872696758</v>
      </c>
      <c r="B484" t="s">
        <v>5886</v>
      </c>
      <c r="C484" t="s">
        <v>5887</v>
      </c>
      <c r="D484" t="s">
        <v>5888</v>
      </c>
      <c r="E484" t="s">
        <v>5889</v>
      </c>
      <c r="F484" t="s">
        <v>227</v>
      </c>
      <c r="G484" t="s">
        <v>129</v>
      </c>
      <c r="H484" t="s">
        <v>2860</v>
      </c>
      <c r="I484" t="s">
        <v>292</v>
      </c>
      <c r="J484" t="s">
        <v>240</v>
      </c>
      <c r="K484" t="s">
        <v>230</v>
      </c>
      <c r="L484" t="s">
        <v>4514</v>
      </c>
      <c r="M484" t="s">
        <v>5890</v>
      </c>
      <c r="N484" t="s">
        <v>5891</v>
      </c>
      <c r="O484" t="s">
        <v>265</v>
      </c>
      <c r="P484" t="s">
        <v>265</v>
      </c>
      <c r="Q484" s="7" t="e" cm="1">
        <f t="array" ref="Q484">SUMPRODUCT(--ISNUMBER(FIND(#REF!, H484)),#REF!)</f>
        <v>#REF!</v>
      </c>
      <c r="R484" s="7" t="e">
        <f>VLOOKUP(P484,#REF!,2,FALSE)</f>
        <v>#REF!</v>
      </c>
      <c r="S484" s="8" t="e">
        <f t="shared" si="7"/>
        <v>#REF!</v>
      </c>
    </row>
    <row r="485" spans="1:19">
      <c r="A485">
        <v>45465.397901956021</v>
      </c>
      <c r="B485" t="s">
        <v>5989</v>
      </c>
      <c r="C485" t="s">
        <v>5990</v>
      </c>
      <c r="D485" t="s">
        <v>3631</v>
      </c>
      <c r="E485" t="s">
        <v>5991</v>
      </c>
      <c r="F485" t="s">
        <v>227</v>
      </c>
      <c r="G485" t="s">
        <v>824</v>
      </c>
      <c r="H485" t="s">
        <v>1206</v>
      </c>
      <c r="I485" t="s">
        <v>229</v>
      </c>
      <c r="J485" t="s">
        <v>776</v>
      </c>
      <c r="K485" t="s">
        <v>261</v>
      </c>
      <c r="L485">
        <v>1000</v>
      </c>
      <c r="M485" t="s">
        <v>5992</v>
      </c>
      <c r="N485" t="s">
        <v>5993</v>
      </c>
      <c r="O485" t="s">
        <v>240</v>
      </c>
      <c r="P485" t="s">
        <v>265</v>
      </c>
      <c r="Q485" s="7" t="e" cm="1">
        <f t="array" ref="Q485">SUMPRODUCT(--ISNUMBER(FIND(#REF!, H485)),#REF!)</f>
        <v>#REF!</v>
      </c>
      <c r="R485" s="7" t="e">
        <f>VLOOKUP(P485,#REF!,2,FALSE)</f>
        <v>#REF!</v>
      </c>
      <c r="S485" s="8" t="e">
        <f t="shared" si="7"/>
        <v>#REF!</v>
      </c>
    </row>
    <row r="486" spans="1:19">
      <c r="A486">
        <v>45466.950561678241</v>
      </c>
      <c r="B486" t="s">
        <v>5994</v>
      </c>
      <c r="C486" t="s">
        <v>5995</v>
      </c>
      <c r="D486" t="s">
        <v>5996</v>
      </c>
      <c r="E486" t="s">
        <v>5997</v>
      </c>
      <c r="F486" t="s">
        <v>227</v>
      </c>
      <c r="G486" t="s">
        <v>18</v>
      </c>
      <c r="H486" t="s">
        <v>2860</v>
      </c>
      <c r="I486" t="s">
        <v>229</v>
      </c>
      <c r="J486" t="s">
        <v>251</v>
      </c>
      <c r="K486" t="s">
        <v>230</v>
      </c>
      <c r="L486" t="s">
        <v>2353</v>
      </c>
      <c r="M486" t="s">
        <v>5998</v>
      </c>
      <c r="N486" t="s">
        <v>5999</v>
      </c>
      <c r="O486" t="s">
        <v>240</v>
      </c>
      <c r="P486" t="s">
        <v>265</v>
      </c>
      <c r="Q486" s="7" t="e" cm="1">
        <f t="array" ref="Q486">SUMPRODUCT(--ISNUMBER(FIND(#REF!, H486)),#REF!)</f>
        <v>#REF!</v>
      </c>
      <c r="R486" s="7" t="e">
        <f>VLOOKUP(P486,#REF!,2,FALSE)</f>
        <v>#REF!</v>
      </c>
      <c r="S486" s="8" t="e">
        <f t="shared" si="7"/>
        <v>#REF!</v>
      </c>
    </row>
    <row r="487" spans="1:19">
      <c r="A487">
        <v>45472.223198749998</v>
      </c>
      <c r="B487" t="s">
        <v>6444</v>
      </c>
      <c r="C487" t="s">
        <v>6445</v>
      </c>
      <c r="D487" t="s">
        <v>6446</v>
      </c>
      <c r="E487" t="s">
        <v>1186</v>
      </c>
      <c r="F487" t="s">
        <v>227</v>
      </c>
      <c r="G487" t="s">
        <v>6</v>
      </c>
      <c r="H487" t="s">
        <v>350</v>
      </c>
      <c r="I487" t="s">
        <v>260</v>
      </c>
      <c r="J487" t="s">
        <v>229</v>
      </c>
      <c r="K487" t="s">
        <v>230</v>
      </c>
      <c r="L487" t="s">
        <v>2108</v>
      </c>
      <c r="M487" t="s">
        <v>6447</v>
      </c>
      <c r="N487" t="s">
        <v>6448</v>
      </c>
      <c r="O487" t="s">
        <v>240</v>
      </c>
      <c r="P487" t="s">
        <v>265</v>
      </c>
      <c r="Q487" s="7" t="e" cm="1">
        <f t="array" ref="Q487">SUMPRODUCT(--ISNUMBER(FIND(#REF!, H487)),#REF!)</f>
        <v>#REF!</v>
      </c>
      <c r="R487" s="7" t="e">
        <f>VLOOKUP(P487,#REF!,2,FALSE)</f>
        <v>#REF!</v>
      </c>
      <c r="S487" s="8" t="e">
        <f t="shared" si="7"/>
        <v>#REF!</v>
      </c>
    </row>
    <row r="488" spans="1:19">
      <c r="A488">
        <v>45474.346130636579</v>
      </c>
      <c r="B488" t="s">
        <v>6501</v>
      </c>
      <c r="C488" t="s">
        <v>6502</v>
      </c>
      <c r="D488" t="s">
        <v>6503</v>
      </c>
      <c r="E488" t="s">
        <v>6504</v>
      </c>
      <c r="F488" t="s">
        <v>250</v>
      </c>
      <c r="G488" t="s">
        <v>18</v>
      </c>
      <c r="H488" t="s">
        <v>350</v>
      </c>
      <c r="I488" t="s">
        <v>260</v>
      </c>
      <c r="J488" t="s">
        <v>229</v>
      </c>
      <c r="K488" t="s">
        <v>230</v>
      </c>
      <c r="L488" t="s">
        <v>6505</v>
      </c>
      <c r="M488" t="s">
        <v>6506</v>
      </c>
      <c r="N488" t="s">
        <v>6507</v>
      </c>
      <c r="O488" t="s">
        <v>240</v>
      </c>
      <c r="P488" t="s">
        <v>265</v>
      </c>
      <c r="Q488" s="7" t="e" cm="1">
        <f t="array" ref="Q488">SUMPRODUCT(--ISNUMBER(FIND(#REF!, H488)),#REF!)</f>
        <v>#REF!</v>
      </c>
      <c r="R488" s="7" t="e">
        <f>VLOOKUP(P488,#REF!,2,FALSE)</f>
        <v>#REF!</v>
      </c>
      <c r="S488" s="8" t="e">
        <f t="shared" si="7"/>
        <v>#REF!</v>
      </c>
    </row>
    <row r="489" spans="1:19">
      <c r="A489">
        <v>45426.561879918983</v>
      </c>
      <c r="B489" t="s">
        <v>266</v>
      </c>
      <c r="C489" t="s">
        <v>267</v>
      </c>
      <c r="D489" t="s">
        <v>268</v>
      </c>
      <c r="E489" t="s">
        <v>269</v>
      </c>
      <c r="F489" t="s">
        <v>250</v>
      </c>
      <c r="G489" t="s">
        <v>166</v>
      </c>
      <c r="H489" t="s">
        <v>259</v>
      </c>
      <c r="I489" t="s">
        <v>260</v>
      </c>
      <c r="J489" t="s">
        <v>240</v>
      </c>
      <c r="K489" t="s">
        <v>230</v>
      </c>
      <c r="L489" t="s">
        <v>270</v>
      </c>
      <c r="M489" t="s">
        <v>271</v>
      </c>
      <c r="N489" t="s">
        <v>272</v>
      </c>
      <c r="O489" t="s">
        <v>273</v>
      </c>
      <c r="P489" t="s">
        <v>265</v>
      </c>
      <c r="Q489" s="7" t="e" cm="1">
        <f t="array" ref="Q489">SUMPRODUCT(--ISNUMBER(FIND(#REF!, H489)),#REF!)</f>
        <v>#REF!</v>
      </c>
      <c r="R489" s="7" t="e">
        <f>VLOOKUP(P489,#REF!,2,FALSE)</f>
        <v>#REF!</v>
      </c>
      <c r="S489" s="8" t="e">
        <f t="shared" si="7"/>
        <v>#REF!</v>
      </c>
    </row>
    <row r="490" spans="1:19">
      <c r="A490">
        <v>45426.629386446759</v>
      </c>
      <c r="B490" t="s">
        <v>282</v>
      </c>
      <c r="C490" t="s">
        <v>283</v>
      </c>
      <c r="D490" t="s">
        <v>284</v>
      </c>
      <c r="E490" t="s">
        <v>285</v>
      </c>
      <c r="F490" t="s">
        <v>227</v>
      </c>
      <c r="G490" t="s">
        <v>176</v>
      </c>
      <c r="H490" t="s">
        <v>259</v>
      </c>
      <c r="I490" t="s">
        <v>229</v>
      </c>
      <c r="J490" t="s">
        <v>240</v>
      </c>
      <c r="K490" t="s">
        <v>230</v>
      </c>
      <c r="L490">
        <v>1</v>
      </c>
      <c r="M490" t="s">
        <v>286</v>
      </c>
      <c r="N490" t="s">
        <v>287</v>
      </c>
      <c r="O490" t="s">
        <v>240</v>
      </c>
      <c r="P490" t="s">
        <v>265</v>
      </c>
      <c r="Q490" s="7" t="e" cm="1">
        <f t="array" ref="Q490">SUMPRODUCT(--ISNUMBER(FIND(#REF!, H490)),#REF!)</f>
        <v>#REF!</v>
      </c>
      <c r="R490" s="7" t="e">
        <f>VLOOKUP(P490,#REF!,2,FALSE)</f>
        <v>#REF!</v>
      </c>
      <c r="S490" s="8" t="e">
        <f t="shared" si="7"/>
        <v>#REF!</v>
      </c>
    </row>
    <row r="491" spans="1:19">
      <c r="A491">
        <v>45427.722797754628</v>
      </c>
      <c r="B491" t="s">
        <v>334</v>
      </c>
      <c r="C491" t="s">
        <v>335</v>
      </c>
      <c r="D491" t="s">
        <v>336</v>
      </c>
      <c r="E491" t="s">
        <v>269</v>
      </c>
      <c r="F491" t="s">
        <v>227</v>
      </c>
      <c r="G491" t="s">
        <v>137</v>
      </c>
      <c r="H491" t="s">
        <v>259</v>
      </c>
      <c r="I491" t="s">
        <v>251</v>
      </c>
      <c r="J491" t="s">
        <v>260</v>
      </c>
      <c r="K491" t="s">
        <v>230</v>
      </c>
      <c r="L491">
        <v>3000</v>
      </c>
      <c r="M491" t="s">
        <v>337</v>
      </c>
      <c r="N491" t="s">
        <v>338</v>
      </c>
      <c r="O491" t="s">
        <v>240</v>
      </c>
      <c r="P491" t="s">
        <v>265</v>
      </c>
      <c r="Q491" s="7" t="e" cm="1">
        <f t="array" ref="Q491">SUMPRODUCT(--ISNUMBER(FIND(#REF!, H491)),#REF!)</f>
        <v>#REF!</v>
      </c>
      <c r="R491" s="7" t="e">
        <f>VLOOKUP(P491,#REF!,2,FALSE)</f>
        <v>#REF!</v>
      </c>
      <c r="S491" s="8" t="e">
        <f t="shared" si="7"/>
        <v>#REF!</v>
      </c>
    </row>
    <row r="492" spans="1:19">
      <c r="A492">
        <v>45429.527599305555</v>
      </c>
      <c r="B492" t="s">
        <v>432</v>
      </c>
      <c r="C492" t="s">
        <v>433</v>
      </c>
      <c r="D492" t="s">
        <v>434</v>
      </c>
      <c r="E492" t="s">
        <v>435</v>
      </c>
      <c r="F492" t="s">
        <v>227</v>
      </c>
      <c r="G492" t="s">
        <v>176</v>
      </c>
      <c r="H492" t="s">
        <v>259</v>
      </c>
      <c r="I492" t="s">
        <v>229</v>
      </c>
      <c r="J492" t="s">
        <v>240</v>
      </c>
      <c r="K492" t="s">
        <v>230</v>
      </c>
      <c r="L492" t="s">
        <v>436</v>
      </c>
      <c r="M492" t="s">
        <v>437</v>
      </c>
      <c r="N492" t="s">
        <v>438</v>
      </c>
      <c r="O492" t="s">
        <v>240</v>
      </c>
      <c r="P492" t="s">
        <v>265</v>
      </c>
      <c r="Q492" s="7" t="e" cm="1">
        <f t="array" ref="Q492">SUMPRODUCT(--ISNUMBER(FIND(#REF!, H492)),#REF!)</f>
        <v>#REF!</v>
      </c>
      <c r="R492" s="7" t="e">
        <f>VLOOKUP(P492,#REF!,2,FALSE)</f>
        <v>#REF!</v>
      </c>
      <c r="S492" s="8" t="e">
        <f t="shared" si="7"/>
        <v>#REF!</v>
      </c>
    </row>
    <row r="493" spans="1:19">
      <c r="A493">
        <v>45429.539526597218</v>
      </c>
      <c r="B493" t="s">
        <v>460</v>
      </c>
      <c r="C493" t="s">
        <v>461</v>
      </c>
      <c r="D493" t="s">
        <v>462</v>
      </c>
      <c r="E493" t="s">
        <v>463</v>
      </c>
      <c r="F493" t="s">
        <v>227</v>
      </c>
      <c r="G493" t="s">
        <v>193</v>
      </c>
      <c r="H493" t="s">
        <v>259</v>
      </c>
      <c r="I493" t="s">
        <v>229</v>
      </c>
      <c r="J493" t="s">
        <v>240</v>
      </c>
      <c r="K493" t="s">
        <v>230</v>
      </c>
      <c r="L493" t="s">
        <v>464</v>
      </c>
      <c r="M493" t="s">
        <v>465</v>
      </c>
      <c r="N493" t="s">
        <v>466</v>
      </c>
      <c r="O493" t="s">
        <v>467</v>
      </c>
      <c r="P493" t="s">
        <v>265</v>
      </c>
      <c r="Q493" s="7" t="e" cm="1">
        <f t="array" ref="Q493">SUMPRODUCT(--ISNUMBER(FIND(#REF!, H493)),#REF!)</f>
        <v>#REF!</v>
      </c>
      <c r="R493" s="7" t="e">
        <f>VLOOKUP(P493,#REF!,2,FALSE)</f>
        <v>#REF!</v>
      </c>
      <c r="S493" s="8" t="e">
        <f t="shared" si="7"/>
        <v>#REF!</v>
      </c>
    </row>
    <row r="494" spans="1:19">
      <c r="A494">
        <v>45430.378935000001</v>
      </c>
      <c r="B494" t="s">
        <v>596</v>
      </c>
      <c r="C494" t="s">
        <v>597</v>
      </c>
      <c r="D494" t="s">
        <v>598</v>
      </c>
      <c r="E494" t="s">
        <v>599</v>
      </c>
      <c r="F494" t="s">
        <v>227</v>
      </c>
      <c r="G494" t="s">
        <v>600</v>
      </c>
      <c r="H494" t="s">
        <v>358</v>
      </c>
      <c r="I494" t="s">
        <v>229</v>
      </c>
      <c r="J494" t="s">
        <v>260</v>
      </c>
      <c r="K494" t="s">
        <v>230</v>
      </c>
      <c r="L494" t="s">
        <v>601</v>
      </c>
      <c r="M494" t="s">
        <v>602</v>
      </c>
      <c r="N494" t="s">
        <v>603</v>
      </c>
      <c r="O494" t="s">
        <v>604</v>
      </c>
      <c r="P494" t="s">
        <v>265</v>
      </c>
      <c r="Q494" s="7" t="e" cm="1">
        <f t="array" ref="Q494">SUMPRODUCT(--ISNUMBER(FIND(#REF!, H494)),#REF!)</f>
        <v>#REF!</v>
      </c>
      <c r="R494" s="7" t="e">
        <f>VLOOKUP(P494,#REF!,2,FALSE)</f>
        <v>#REF!</v>
      </c>
      <c r="S494" s="8" t="e">
        <f t="shared" si="7"/>
        <v>#REF!</v>
      </c>
    </row>
    <row r="495" spans="1:19">
      <c r="A495">
        <v>45431.22585456018</v>
      </c>
      <c r="B495" t="s">
        <v>684</v>
      </c>
      <c r="C495" t="s">
        <v>685</v>
      </c>
      <c r="D495" t="s">
        <v>686</v>
      </c>
      <c r="E495" t="s">
        <v>687</v>
      </c>
      <c r="F495" t="s">
        <v>250</v>
      </c>
      <c r="G495" t="s">
        <v>10</v>
      </c>
      <c r="H495" t="s">
        <v>259</v>
      </c>
      <c r="I495" t="s">
        <v>260</v>
      </c>
      <c r="J495" t="s">
        <v>240</v>
      </c>
      <c r="K495" t="s">
        <v>230</v>
      </c>
      <c r="L495" t="s">
        <v>688</v>
      </c>
      <c r="M495" t="s">
        <v>689</v>
      </c>
      <c r="N495" t="s">
        <v>690</v>
      </c>
      <c r="O495" t="s">
        <v>240</v>
      </c>
      <c r="P495" t="s">
        <v>265</v>
      </c>
      <c r="Q495" s="7" t="e" cm="1">
        <f t="array" ref="Q495">SUMPRODUCT(--ISNUMBER(FIND(#REF!, H495)),#REF!)</f>
        <v>#REF!</v>
      </c>
      <c r="R495" s="7" t="e">
        <f>VLOOKUP(P495,#REF!,2,FALSE)</f>
        <v>#REF!</v>
      </c>
      <c r="S495" s="8" t="e">
        <f t="shared" si="7"/>
        <v>#REF!</v>
      </c>
    </row>
    <row r="496" spans="1:19">
      <c r="A496">
        <v>45431.379698888893</v>
      </c>
      <c r="B496" t="s">
        <v>691</v>
      </c>
      <c r="C496" t="s">
        <v>692</v>
      </c>
      <c r="D496" t="s">
        <v>693</v>
      </c>
      <c r="E496" t="s">
        <v>694</v>
      </c>
      <c r="F496" t="s">
        <v>250</v>
      </c>
      <c r="G496" t="s">
        <v>117</v>
      </c>
      <c r="H496" t="s">
        <v>259</v>
      </c>
      <c r="I496" t="s">
        <v>251</v>
      </c>
      <c r="J496" t="s">
        <v>240</v>
      </c>
      <c r="K496" t="s">
        <v>230</v>
      </c>
      <c r="L496" t="s">
        <v>695</v>
      </c>
      <c r="M496" t="s">
        <v>696</v>
      </c>
      <c r="N496" t="s">
        <v>697</v>
      </c>
      <c r="O496" t="s">
        <v>698</v>
      </c>
      <c r="P496" t="s">
        <v>265</v>
      </c>
      <c r="Q496" s="7" t="e" cm="1">
        <f t="array" ref="Q496">SUMPRODUCT(--ISNUMBER(FIND(#REF!, H496)),#REF!)</f>
        <v>#REF!</v>
      </c>
      <c r="R496" s="7" t="e">
        <f>VLOOKUP(P496,#REF!,2,FALSE)</f>
        <v>#REF!</v>
      </c>
      <c r="S496" s="8" t="e">
        <f t="shared" si="7"/>
        <v>#REF!</v>
      </c>
    </row>
    <row r="497" spans="1:19">
      <c r="A497">
        <v>45434.627050115741</v>
      </c>
      <c r="B497" t="s">
        <v>867</v>
      </c>
      <c r="C497" t="s">
        <v>868</v>
      </c>
      <c r="D497" t="s">
        <v>225</v>
      </c>
      <c r="E497" t="s">
        <v>869</v>
      </c>
      <c r="F497" t="s">
        <v>250</v>
      </c>
      <c r="G497" t="s">
        <v>166</v>
      </c>
      <c r="H497" t="s">
        <v>825</v>
      </c>
      <c r="I497" t="s">
        <v>561</v>
      </c>
      <c r="J497" t="s">
        <v>240</v>
      </c>
      <c r="K497" t="s">
        <v>230</v>
      </c>
      <c r="L497" t="s">
        <v>870</v>
      </c>
      <c r="M497" t="s">
        <v>871</v>
      </c>
      <c r="N497" t="s">
        <v>872</v>
      </c>
      <c r="O497" t="s">
        <v>873</v>
      </c>
      <c r="P497" t="s">
        <v>265</v>
      </c>
      <c r="Q497" s="7" t="e" cm="1">
        <f t="array" ref="Q497">SUMPRODUCT(--ISNUMBER(FIND(#REF!, H497)),#REF!)</f>
        <v>#REF!</v>
      </c>
      <c r="R497" s="7" t="e">
        <f>VLOOKUP(P497,#REF!,2,FALSE)</f>
        <v>#REF!</v>
      </c>
      <c r="S497" s="8" t="e">
        <f t="shared" si="7"/>
        <v>#REF!</v>
      </c>
    </row>
    <row r="498" spans="1:19">
      <c r="A498">
        <v>45434.635353611113</v>
      </c>
      <c r="B498" t="s">
        <v>508</v>
      </c>
      <c r="C498" t="s">
        <v>509</v>
      </c>
      <c r="D498" t="s">
        <v>922</v>
      </c>
      <c r="E498" t="s">
        <v>644</v>
      </c>
      <c r="F498" t="s">
        <v>227</v>
      </c>
      <c r="G498" t="s">
        <v>166</v>
      </c>
      <c r="H498" t="s">
        <v>259</v>
      </c>
      <c r="I498" t="s">
        <v>229</v>
      </c>
      <c r="J498" t="s">
        <v>240</v>
      </c>
      <c r="K498" t="s">
        <v>230</v>
      </c>
      <c r="L498" t="s">
        <v>601</v>
      </c>
      <c r="M498" t="s">
        <v>923</v>
      </c>
      <c r="N498" t="s">
        <v>924</v>
      </c>
      <c r="O498" t="s">
        <v>240</v>
      </c>
      <c r="P498" t="s">
        <v>265</v>
      </c>
      <c r="Q498" s="7" t="e" cm="1">
        <f t="array" ref="Q498">SUMPRODUCT(--ISNUMBER(FIND(#REF!, H498)),#REF!)</f>
        <v>#REF!</v>
      </c>
      <c r="R498" s="7" t="e">
        <f>VLOOKUP(P498,#REF!,2,FALSE)</f>
        <v>#REF!</v>
      </c>
      <c r="S498" s="8" t="e">
        <f t="shared" si="7"/>
        <v>#REF!</v>
      </c>
    </row>
    <row r="499" spans="1:19">
      <c r="A499">
        <v>45434.635796365736</v>
      </c>
      <c r="B499" t="s">
        <v>932</v>
      </c>
      <c r="C499" t="s">
        <v>933</v>
      </c>
      <c r="D499" t="s">
        <v>934</v>
      </c>
      <c r="E499" t="s">
        <v>935</v>
      </c>
      <c r="F499" t="s">
        <v>227</v>
      </c>
      <c r="G499" t="s">
        <v>600</v>
      </c>
      <c r="H499" t="s">
        <v>259</v>
      </c>
      <c r="I499" t="s">
        <v>229</v>
      </c>
      <c r="J499" t="s">
        <v>240</v>
      </c>
      <c r="K499" t="s">
        <v>230</v>
      </c>
      <c r="L499" t="s">
        <v>936</v>
      </c>
      <c r="M499" t="s">
        <v>937</v>
      </c>
      <c r="N499" t="s">
        <v>938</v>
      </c>
      <c r="O499" t="s">
        <v>240</v>
      </c>
      <c r="P499" t="s">
        <v>265</v>
      </c>
      <c r="Q499" s="7" t="e" cm="1">
        <f t="array" ref="Q499">SUMPRODUCT(--ISNUMBER(FIND(#REF!, H499)),#REF!)</f>
        <v>#REF!</v>
      </c>
      <c r="R499" s="7" t="e">
        <f>VLOOKUP(P499,#REF!,2,FALSE)</f>
        <v>#REF!</v>
      </c>
      <c r="S499" s="8" t="e">
        <f t="shared" si="7"/>
        <v>#REF!</v>
      </c>
    </row>
    <row r="500" spans="1:19">
      <c r="A500">
        <v>45434.65667034722</v>
      </c>
      <c r="B500" t="s">
        <v>1040</v>
      </c>
      <c r="C500" t="s">
        <v>1041</v>
      </c>
      <c r="D500" t="s">
        <v>1042</v>
      </c>
      <c r="E500" t="s">
        <v>1043</v>
      </c>
      <c r="F500" t="s">
        <v>227</v>
      </c>
      <c r="G500" t="s">
        <v>117</v>
      </c>
      <c r="H500" t="s">
        <v>259</v>
      </c>
      <c r="I500" t="s">
        <v>229</v>
      </c>
      <c r="J500" t="s">
        <v>240</v>
      </c>
      <c r="K500" t="s">
        <v>230</v>
      </c>
      <c r="L500" t="s">
        <v>1044</v>
      </c>
      <c r="M500" t="s">
        <v>1045</v>
      </c>
      <c r="N500" t="s">
        <v>1046</v>
      </c>
      <c r="O500" t="s">
        <v>240</v>
      </c>
      <c r="P500" t="s">
        <v>265</v>
      </c>
      <c r="Q500" s="7" t="e" cm="1">
        <f t="array" ref="Q500">SUMPRODUCT(--ISNUMBER(FIND(#REF!, H500)),#REF!)</f>
        <v>#REF!</v>
      </c>
      <c r="R500" s="7" t="e">
        <f>VLOOKUP(P500,#REF!,2,FALSE)</f>
        <v>#REF!</v>
      </c>
      <c r="S500" s="8" t="e">
        <f t="shared" si="7"/>
        <v>#REF!</v>
      </c>
    </row>
    <row r="501" spans="1:19">
      <c r="A501">
        <v>45434.664739618056</v>
      </c>
      <c r="B501" t="s">
        <v>1079</v>
      </c>
      <c r="C501" t="s">
        <v>1080</v>
      </c>
      <c r="D501" t="s">
        <v>1081</v>
      </c>
      <c r="E501" t="s">
        <v>1082</v>
      </c>
      <c r="F501" t="s">
        <v>227</v>
      </c>
      <c r="G501" t="s">
        <v>106</v>
      </c>
      <c r="H501" t="s">
        <v>358</v>
      </c>
      <c r="I501" t="s">
        <v>229</v>
      </c>
      <c r="J501" t="s">
        <v>240</v>
      </c>
      <c r="K501" t="s">
        <v>230</v>
      </c>
      <c r="L501" t="s">
        <v>1083</v>
      </c>
      <c r="M501" t="s">
        <v>1084</v>
      </c>
      <c r="N501" t="s">
        <v>1085</v>
      </c>
      <c r="O501" t="s">
        <v>240</v>
      </c>
      <c r="P501" t="s">
        <v>265</v>
      </c>
      <c r="Q501" s="7" t="e" cm="1">
        <f t="array" ref="Q501">SUMPRODUCT(--ISNUMBER(FIND(#REF!, H501)),#REF!)</f>
        <v>#REF!</v>
      </c>
      <c r="R501" s="7" t="e">
        <f>VLOOKUP(P501,#REF!,2,FALSE)</f>
        <v>#REF!</v>
      </c>
      <c r="S501" s="8" t="e">
        <f t="shared" si="7"/>
        <v>#REF!</v>
      </c>
    </row>
    <row r="502" spans="1:19">
      <c r="A502">
        <v>45434.666134826388</v>
      </c>
      <c r="B502" t="s">
        <v>1094</v>
      </c>
      <c r="C502" t="s">
        <v>1095</v>
      </c>
      <c r="D502" t="s">
        <v>1096</v>
      </c>
      <c r="E502" t="s">
        <v>1097</v>
      </c>
      <c r="F502" t="s">
        <v>227</v>
      </c>
      <c r="G502" t="s">
        <v>25</v>
      </c>
      <c r="H502" t="s">
        <v>259</v>
      </c>
      <c r="I502" t="s">
        <v>260</v>
      </c>
      <c r="J502" t="s">
        <v>240</v>
      </c>
      <c r="K502" t="s">
        <v>230</v>
      </c>
      <c r="L502" t="s">
        <v>1098</v>
      </c>
      <c r="M502" t="s">
        <v>1099</v>
      </c>
      <c r="N502" t="s">
        <v>1100</v>
      </c>
      <c r="O502" t="s">
        <v>240</v>
      </c>
      <c r="P502" t="s">
        <v>265</v>
      </c>
      <c r="Q502" s="7" t="e" cm="1">
        <f t="array" ref="Q502">SUMPRODUCT(--ISNUMBER(FIND(#REF!, H502)),#REF!)</f>
        <v>#REF!</v>
      </c>
      <c r="R502" s="7" t="e">
        <f>VLOOKUP(P502,#REF!,2,FALSE)</f>
        <v>#REF!</v>
      </c>
      <c r="S502" s="8" t="e">
        <f t="shared" si="7"/>
        <v>#REF!</v>
      </c>
    </row>
    <row r="503" spans="1:19">
      <c r="A503">
        <v>45434.69171856482</v>
      </c>
      <c r="B503" t="s">
        <v>1223</v>
      </c>
      <c r="C503" t="s">
        <v>1224</v>
      </c>
      <c r="D503" t="s">
        <v>1225</v>
      </c>
      <c r="E503" t="s">
        <v>1226</v>
      </c>
      <c r="F503" t="s">
        <v>227</v>
      </c>
      <c r="G503" t="s">
        <v>600</v>
      </c>
      <c r="H503" t="s">
        <v>259</v>
      </c>
      <c r="I503" t="s">
        <v>260</v>
      </c>
      <c r="J503" t="s">
        <v>240</v>
      </c>
      <c r="K503" t="s">
        <v>230</v>
      </c>
      <c r="L503" t="s">
        <v>1227</v>
      </c>
      <c r="M503" t="s">
        <v>1228</v>
      </c>
      <c r="N503" t="s">
        <v>1229</v>
      </c>
      <c r="O503" t="s">
        <v>240</v>
      </c>
      <c r="P503" t="s">
        <v>265</v>
      </c>
      <c r="Q503" s="7" t="e" cm="1">
        <f t="array" ref="Q503">SUMPRODUCT(--ISNUMBER(FIND(#REF!, H503)),#REF!)</f>
        <v>#REF!</v>
      </c>
      <c r="R503" s="7" t="e">
        <f>VLOOKUP(P503,#REF!,2,FALSE)</f>
        <v>#REF!</v>
      </c>
      <c r="S503" s="8" t="e">
        <f t="shared" si="7"/>
        <v>#REF!</v>
      </c>
    </row>
    <row r="504" spans="1:19">
      <c r="A504">
        <v>45434.694433020835</v>
      </c>
      <c r="B504" t="s">
        <v>1230</v>
      </c>
      <c r="C504" t="s">
        <v>1231</v>
      </c>
      <c r="D504" t="s">
        <v>1232</v>
      </c>
      <c r="E504" t="s">
        <v>1233</v>
      </c>
      <c r="F504" t="s">
        <v>227</v>
      </c>
      <c r="G504" t="s">
        <v>193</v>
      </c>
      <c r="H504" t="s">
        <v>259</v>
      </c>
      <c r="I504" t="s">
        <v>229</v>
      </c>
      <c r="J504" t="s">
        <v>240</v>
      </c>
      <c r="K504" t="s">
        <v>230</v>
      </c>
      <c r="L504" t="s">
        <v>1234</v>
      </c>
      <c r="M504" t="s">
        <v>1235</v>
      </c>
      <c r="N504" t="s">
        <v>1236</v>
      </c>
      <c r="O504" t="s">
        <v>240</v>
      </c>
      <c r="P504" t="s">
        <v>265</v>
      </c>
      <c r="Q504" s="7" t="e" cm="1">
        <f t="array" ref="Q504">SUMPRODUCT(--ISNUMBER(FIND(#REF!, H504)),#REF!)</f>
        <v>#REF!</v>
      </c>
      <c r="R504" s="7" t="e">
        <f>VLOOKUP(P504,#REF!,2,FALSE)</f>
        <v>#REF!</v>
      </c>
      <c r="S504" s="8" t="e">
        <f t="shared" si="7"/>
        <v>#REF!</v>
      </c>
    </row>
    <row r="505" spans="1:19">
      <c r="A505">
        <v>45434.702262812498</v>
      </c>
      <c r="B505" t="s">
        <v>1260</v>
      </c>
      <c r="C505" t="s">
        <v>1261</v>
      </c>
      <c r="D505" t="s">
        <v>643</v>
      </c>
      <c r="E505" t="s">
        <v>1262</v>
      </c>
      <c r="F505" t="s">
        <v>227</v>
      </c>
      <c r="G505" t="s">
        <v>166</v>
      </c>
      <c r="H505" t="s">
        <v>259</v>
      </c>
      <c r="I505" t="s">
        <v>229</v>
      </c>
      <c r="J505" t="s">
        <v>240</v>
      </c>
      <c r="K505" t="s">
        <v>230</v>
      </c>
      <c r="L505" t="s">
        <v>1263</v>
      </c>
      <c r="M505" t="s">
        <v>1264</v>
      </c>
      <c r="N505" t="s">
        <v>1265</v>
      </c>
      <c r="O505" t="s">
        <v>234</v>
      </c>
      <c r="P505" t="s">
        <v>265</v>
      </c>
      <c r="Q505" s="7" t="e" cm="1">
        <f t="array" ref="Q505">SUMPRODUCT(--ISNUMBER(FIND(#REF!, H505)),#REF!)</f>
        <v>#REF!</v>
      </c>
      <c r="R505" s="7" t="e">
        <f>VLOOKUP(P505,#REF!,2,FALSE)</f>
        <v>#REF!</v>
      </c>
      <c r="S505" s="8" t="e">
        <f t="shared" si="7"/>
        <v>#REF!</v>
      </c>
    </row>
    <row r="506" spans="1:19">
      <c r="A506">
        <v>45434.718070972223</v>
      </c>
      <c r="B506" t="s">
        <v>1278</v>
      </c>
      <c r="C506" t="s">
        <v>1279</v>
      </c>
      <c r="D506" t="s">
        <v>1280</v>
      </c>
      <c r="E506" t="s">
        <v>1281</v>
      </c>
      <c r="F506" t="s">
        <v>227</v>
      </c>
      <c r="G506" t="s">
        <v>129</v>
      </c>
      <c r="H506" t="s">
        <v>825</v>
      </c>
      <c r="I506" t="s">
        <v>229</v>
      </c>
      <c r="J506" t="s">
        <v>240</v>
      </c>
      <c r="K506" t="s">
        <v>230</v>
      </c>
      <c r="L506" t="s">
        <v>1282</v>
      </c>
      <c r="M506" t="s">
        <v>1283</v>
      </c>
      <c r="N506" t="s">
        <v>1284</v>
      </c>
      <c r="O506" t="s">
        <v>240</v>
      </c>
      <c r="P506" t="s">
        <v>265</v>
      </c>
      <c r="Q506" s="7" t="e" cm="1">
        <f t="array" ref="Q506">SUMPRODUCT(--ISNUMBER(FIND(#REF!, H506)),#REF!)</f>
        <v>#REF!</v>
      </c>
      <c r="R506" s="7" t="e">
        <f>VLOOKUP(P506,#REF!,2,FALSE)</f>
        <v>#REF!</v>
      </c>
      <c r="S506" s="8" t="e">
        <f t="shared" si="7"/>
        <v>#REF!</v>
      </c>
    </row>
    <row r="507" spans="1:19">
      <c r="A507">
        <v>45434.724708368056</v>
      </c>
      <c r="B507" t="s">
        <v>1313</v>
      </c>
      <c r="C507" t="s">
        <v>1314</v>
      </c>
      <c r="D507" t="s">
        <v>1315</v>
      </c>
      <c r="E507" t="s">
        <v>1316</v>
      </c>
      <c r="F507" t="s">
        <v>250</v>
      </c>
      <c r="G507" t="s">
        <v>56</v>
      </c>
      <c r="H507" t="s">
        <v>259</v>
      </c>
      <c r="I507" t="s">
        <v>229</v>
      </c>
      <c r="J507" t="s">
        <v>260</v>
      </c>
      <c r="K507" t="s">
        <v>230</v>
      </c>
      <c r="L507" t="s">
        <v>1317</v>
      </c>
      <c r="M507" t="s">
        <v>1318</v>
      </c>
      <c r="N507" t="s">
        <v>1319</v>
      </c>
      <c r="O507" t="s">
        <v>240</v>
      </c>
      <c r="P507" t="s">
        <v>265</v>
      </c>
      <c r="Q507" s="7" t="e" cm="1">
        <f t="array" ref="Q507">SUMPRODUCT(--ISNUMBER(FIND(#REF!, H507)),#REF!)</f>
        <v>#REF!</v>
      </c>
      <c r="R507" s="7" t="e">
        <f>VLOOKUP(P507,#REF!,2,FALSE)</f>
        <v>#REF!</v>
      </c>
      <c r="S507" s="8" t="e">
        <f t="shared" si="7"/>
        <v>#REF!</v>
      </c>
    </row>
    <row r="508" spans="1:19">
      <c r="A508">
        <v>45434.728826412036</v>
      </c>
      <c r="B508" t="s">
        <v>1349</v>
      </c>
      <c r="C508" t="s">
        <v>1350</v>
      </c>
      <c r="D508" t="s">
        <v>1351</v>
      </c>
      <c r="E508" t="s">
        <v>1352</v>
      </c>
      <c r="F508" t="s">
        <v>227</v>
      </c>
      <c r="G508" t="s">
        <v>197</v>
      </c>
      <c r="H508" t="s">
        <v>239</v>
      </c>
      <c r="I508" t="s">
        <v>260</v>
      </c>
      <c r="J508" t="s">
        <v>240</v>
      </c>
      <c r="K508" t="s">
        <v>230</v>
      </c>
      <c r="L508" t="s">
        <v>1353</v>
      </c>
      <c r="M508" t="s">
        <v>1354</v>
      </c>
      <c r="N508" t="s">
        <v>1355</v>
      </c>
      <c r="O508" t="s">
        <v>240</v>
      </c>
      <c r="P508" t="s">
        <v>265</v>
      </c>
      <c r="Q508" s="7" t="e" cm="1">
        <f t="array" ref="Q508">SUMPRODUCT(--ISNUMBER(FIND(#REF!, H508)),#REF!)</f>
        <v>#REF!</v>
      </c>
      <c r="R508" s="7" t="e">
        <f>VLOOKUP(P508,#REF!,2,FALSE)</f>
        <v>#REF!</v>
      </c>
      <c r="S508" s="8" t="e">
        <f t="shared" si="7"/>
        <v>#REF!</v>
      </c>
    </row>
    <row r="509" spans="1:19">
      <c r="A509">
        <v>45434.732215428245</v>
      </c>
      <c r="B509" t="s">
        <v>1362</v>
      </c>
      <c r="C509" t="s">
        <v>1363</v>
      </c>
      <c r="D509" t="s">
        <v>1364</v>
      </c>
      <c r="E509" t="s">
        <v>1365</v>
      </c>
      <c r="F509" t="s">
        <v>250</v>
      </c>
      <c r="G509" t="s">
        <v>166</v>
      </c>
      <c r="H509" t="s">
        <v>259</v>
      </c>
      <c r="I509" t="s">
        <v>260</v>
      </c>
      <c r="J509" t="s">
        <v>240</v>
      </c>
      <c r="K509" t="s">
        <v>230</v>
      </c>
      <c r="L509" t="s">
        <v>1366</v>
      </c>
      <c r="M509" t="s">
        <v>1367</v>
      </c>
      <c r="N509" t="s">
        <v>1368</v>
      </c>
      <c r="O509" t="s">
        <v>240</v>
      </c>
      <c r="P509" t="s">
        <v>265</v>
      </c>
      <c r="Q509" s="7" t="e" cm="1">
        <f t="array" ref="Q509">SUMPRODUCT(--ISNUMBER(FIND(#REF!, H509)),#REF!)</f>
        <v>#REF!</v>
      </c>
      <c r="R509" s="7" t="e">
        <f>VLOOKUP(P509,#REF!,2,FALSE)</f>
        <v>#REF!</v>
      </c>
      <c r="S509" s="8" t="e">
        <f t="shared" si="7"/>
        <v>#REF!</v>
      </c>
    </row>
    <row r="510" spans="1:19">
      <c r="A510">
        <v>45434.877770173611</v>
      </c>
      <c r="B510" t="s">
        <v>1615</v>
      </c>
      <c r="C510" t="s">
        <v>1616</v>
      </c>
      <c r="D510" t="s">
        <v>1617</v>
      </c>
      <c r="E510" t="s">
        <v>1618</v>
      </c>
      <c r="F510" t="s">
        <v>250</v>
      </c>
      <c r="G510" t="s">
        <v>184</v>
      </c>
      <c r="H510" t="s">
        <v>259</v>
      </c>
      <c r="I510" t="s">
        <v>229</v>
      </c>
      <c r="J510" t="s">
        <v>240</v>
      </c>
      <c r="K510" t="s">
        <v>230</v>
      </c>
      <c r="L510" t="s">
        <v>1619</v>
      </c>
      <c r="M510" t="s">
        <v>1620</v>
      </c>
      <c r="N510" t="s">
        <v>1621</v>
      </c>
      <c r="O510" t="s">
        <v>265</v>
      </c>
      <c r="P510" t="s">
        <v>265</v>
      </c>
      <c r="Q510" s="7" t="e" cm="1">
        <f t="array" ref="Q510">SUMPRODUCT(--ISNUMBER(FIND(#REF!, H510)),#REF!)</f>
        <v>#REF!</v>
      </c>
      <c r="R510" s="7" t="e">
        <f>VLOOKUP(P510,#REF!,2,FALSE)</f>
        <v>#REF!</v>
      </c>
      <c r="S510" s="8" t="e">
        <f t="shared" si="7"/>
        <v>#REF!</v>
      </c>
    </row>
    <row r="511" spans="1:19">
      <c r="A511">
        <v>45434.934723645834</v>
      </c>
      <c r="B511" t="s">
        <v>1658</v>
      </c>
      <c r="C511" t="s">
        <v>1659</v>
      </c>
      <c r="D511" t="s">
        <v>1660</v>
      </c>
      <c r="E511" t="s">
        <v>1661</v>
      </c>
      <c r="F511" t="s">
        <v>227</v>
      </c>
      <c r="G511" t="s">
        <v>106</v>
      </c>
      <c r="H511" t="s">
        <v>358</v>
      </c>
      <c r="I511" t="s">
        <v>229</v>
      </c>
      <c r="J511" t="s">
        <v>240</v>
      </c>
      <c r="K511" t="s">
        <v>230</v>
      </c>
      <c r="L511" t="s">
        <v>1662</v>
      </c>
      <c r="M511" t="s">
        <v>1663</v>
      </c>
      <c r="N511" t="s">
        <v>1664</v>
      </c>
      <c r="O511" t="s">
        <v>240</v>
      </c>
      <c r="P511" t="s">
        <v>265</v>
      </c>
      <c r="Q511" s="7" t="e" cm="1">
        <f t="array" ref="Q511">SUMPRODUCT(--ISNUMBER(FIND(#REF!, H511)),#REF!)</f>
        <v>#REF!</v>
      </c>
      <c r="R511" s="7" t="e">
        <f>VLOOKUP(P511,#REF!,2,FALSE)</f>
        <v>#REF!</v>
      </c>
      <c r="S511" s="8" t="e">
        <f t="shared" si="7"/>
        <v>#REF!</v>
      </c>
    </row>
    <row r="512" spans="1:19">
      <c r="A512">
        <v>45434.98905123843</v>
      </c>
      <c r="B512" t="s">
        <v>1699</v>
      </c>
      <c r="C512" t="s">
        <v>1700</v>
      </c>
      <c r="D512" t="s">
        <v>1701</v>
      </c>
      <c r="E512" t="s">
        <v>1702</v>
      </c>
      <c r="F512" t="s">
        <v>250</v>
      </c>
      <c r="G512" t="s">
        <v>139</v>
      </c>
      <c r="H512" t="s">
        <v>259</v>
      </c>
      <c r="I512" t="s">
        <v>229</v>
      </c>
      <c r="J512" t="s">
        <v>240</v>
      </c>
      <c r="K512" t="s">
        <v>230</v>
      </c>
      <c r="L512" t="s">
        <v>613</v>
      </c>
      <c r="M512" t="s">
        <v>1703</v>
      </c>
      <c r="N512" t="s">
        <v>1704</v>
      </c>
      <c r="O512" t="s">
        <v>240</v>
      </c>
      <c r="P512" t="s">
        <v>265</v>
      </c>
      <c r="Q512" s="7" t="e" cm="1">
        <f t="array" ref="Q512">SUMPRODUCT(--ISNUMBER(FIND(#REF!, H512)),#REF!)</f>
        <v>#REF!</v>
      </c>
      <c r="R512" s="7" t="e">
        <f>VLOOKUP(P512,#REF!,2,FALSE)</f>
        <v>#REF!</v>
      </c>
      <c r="S512" s="8" t="e">
        <f t="shared" si="7"/>
        <v>#REF!</v>
      </c>
    </row>
    <row r="513" spans="1:19">
      <c r="A513">
        <v>45435.436569664351</v>
      </c>
      <c r="B513" t="s">
        <v>1897</v>
      </c>
      <c r="C513" t="s">
        <v>1898</v>
      </c>
      <c r="D513" t="s">
        <v>1899</v>
      </c>
      <c r="E513" t="s">
        <v>1900</v>
      </c>
      <c r="F513" t="s">
        <v>227</v>
      </c>
      <c r="G513" t="s">
        <v>129</v>
      </c>
      <c r="H513" t="s">
        <v>259</v>
      </c>
      <c r="I513" t="s">
        <v>229</v>
      </c>
      <c r="J513" t="s">
        <v>240</v>
      </c>
      <c r="K513" t="s">
        <v>230</v>
      </c>
      <c r="L513">
        <v>1</v>
      </c>
      <c r="M513" t="s">
        <v>1901</v>
      </c>
      <c r="N513" t="s">
        <v>1902</v>
      </c>
      <c r="O513" t="s">
        <v>240</v>
      </c>
      <c r="P513" t="s">
        <v>265</v>
      </c>
      <c r="Q513" s="7" t="e" cm="1">
        <f t="array" ref="Q513">SUMPRODUCT(--ISNUMBER(FIND(#REF!, H513)),#REF!)</f>
        <v>#REF!</v>
      </c>
      <c r="R513" s="7" t="e">
        <f>VLOOKUP(P513,#REF!,2,FALSE)</f>
        <v>#REF!</v>
      </c>
      <c r="S513" s="8" t="e">
        <f t="shared" si="7"/>
        <v>#REF!</v>
      </c>
    </row>
    <row r="514" spans="1:19">
      <c r="A514">
        <v>45435.488760416665</v>
      </c>
      <c r="B514" t="s">
        <v>1946</v>
      </c>
      <c r="C514" t="s">
        <v>1947</v>
      </c>
      <c r="D514" t="s">
        <v>1948</v>
      </c>
      <c r="E514" t="s">
        <v>1949</v>
      </c>
      <c r="F514" t="s">
        <v>227</v>
      </c>
      <c r="G514" t="s">
        <v>82</v>
      </c>
      <c r="H514" t="s">
        <v>259</v>
      </c>
      <c r="I514" t="s">
        <v>229</v>
      </c>
      <c r="J514" t="s">
        <v>240</v>
      </c>
      <c r="K514" t="s">
        <v>230</v>
      </c>
      <c r="L514" t="s">
        <v>1950</v>
      </c>
      <c r="M514" t="s">
        <v>1951</v>
      </c>
      <c r="N514" t="s">
        <v>1952</v>
      </c>
      <c r="O514" t="s">
        <v>240</v>
      </c>
      <c r="P514" t="s">
        <v>265</v>
      </c>
      <c r="Q514" s="7" t="e" cm="1">
        <f t="array" ref="Q514">SUMPRODUCT(--ISNUMBER(FIND(#REF!, H514)),#REF!)</f>
        <v>#REF!</v>
      </c>
      <c r="R514" s="7" t="e">
        <f>VLOOKUP(P514,#REF!,2,FALSE)</f>
        <v>#REF!</v>
      </c>
      <c r="S514" s="8" t="e">
        <f t="shared" ref="S514:S577" si="8">SUM(Q514:R514)*100</f>
        <v>#REF!</v>
      </c>
    </row>
    <row r="515" spans="1:19">
      <c r="A515">
        <v>45435.543417916662</v>
      </c>
      <c r="B515" t="s">
        <v>2001</v>
      </c>
      <c r="C515" t="s">
        <v>2002</v>
      </c>
      <c r="D515" t="s">
        <v>2003</v>
      </c>
      <c r="E515" t="s">
        <v>2004</v>
      </c>
      <c r="F515" t="s">
        <v>227</v>
      </c>
      <c r="G515" t="s">
        <v>95</v>
      </c>
      <c r="H515" t="s">
        <v>259</v>
      </c>
      <c r="I515" t="s">
        <v>260</v>
      </c>
      <c r="J515" t="s">
        <v>260</v>
      </c>
      <c r="K515" t="s">
        <v>230</v>
      </c>
      <c r="L515" t="s">
        <v>2005</v>
      </c>
      <c r="M515" t="s">
        <v>2006</v>
      </c>
      <c r="N515" t="s">
        <v>2007</v>
      </c>
      <c r="O515" t="s">
        <v>265</v>
      </c>
      <c r="P515" t="s">
        <v>265</v>
      </c>
      <c r="Q515" s="7" t="e" cm="1">
        <f t="array" ref="Q515">SUMPRODUCT(--ISNUMBER(FIND(#REF!, H515)),#REF!)</f>
        <v>#REF!</v>
      </c>
      <c r="R515" s="7" t="e">
        <f>VLOOKUP(P515,#REF!,2,FALSE)</f>
        <v>#REF!</v>
      </c>
      <c r="S515" s="8" t="e">
        <f t="shared" si="8"/>
        <v>#REF!</v>
      </c>
    </row>
    <row r="516" spans="1:19">
      <c r="A516">
        <v>45435.601528923609</v>
      </c>
      <c r="B516" t="s">
        <v>2041</v>
      </c>
      <c r="C516" t="s">
        <v>2042</v>
      </c>
      <c r="D516" t="s">
        <v>2043</v>
      </c>
      <c r="E516" t="s">
        <v>2044</v>
      </c>
      <c r="F516" t="s">
        <v>250</v>
      </c>
      <c r="G516" t="s">
        <v>162</v>
      </c>
      <c r="H516" t="s">
        <v>259</v>
      </c>
      <c r="I516" t="s">
        <v>260</v>
      </c>
      <c r="J516" t="s">
        <v>240</v>
      </c>
      <c r="K516" t="s">
        <v>230</v>
      </c>
      <c r="L516" t="s">
        <v>2045</v>
      </c>
      <c r="M516" t="s">
        <v>2046</v>
      </c>
      <c r="N516" t="s">
        <v>2047</v>
      </c>
      <c r="O516" t="s">
        <v>240</v>
      </c>
      <c r="P516" t="s">
        <v>265</v>
      </c>
      <c r="Q516" s="7" t="e" cm="1">
        <f t="array" ref="Q516">SUMPRODUCT(--ISNUMBER(FIND(#REF!, H516)),#REF!)</f>
        <v>#REF!</v>
      </c>
      <c r="R516" s="7" t="e">
        <f>VLOOKUP(P516,#REF!,2,FALSE)</f>
        <v>#REF!</v>
      </c>
      <c r="S516" s="8" t="e">
        <f t="shared" si="8"/>
        <v>#REF!</v>
      </c>
    </row>
    <row r="517" spans="1:19">
      <c r="A517">
        <v>45435.615906331019</v>
      </c>
      <c r="B517" t="s">
        <v>2055</v>
      </c>
      <c r="C517" t="s">
        <v>2056</v>
      </c>
      <c r="D517" t="s">
        <v>2057</v>
      </c>
      <c r="E517" t="s">
        <v>2058</v>
      </c>
      <c r="F517" t="s">
        <v>227</v>
      </c>
      <c r="G517" t="s">
        <v>117</v>
      </c>
      <c r="H517" t="s">
        <v>358</v>
      </c>
      <c r="I517" t="s">
        <v>229</v>
      </c>
      <c r="J517" t="s">
        <v>240</v>
      </c>
      <c r="K517" t="s">
        <v>230</v>
      </c>
      <c r="L517">
        <v>3000</v>
      </c>
      <c r="M517" t="s">
        <v>2059</v>
      </c>
      <c r="N517" t="s">
        <v>2060</v>
      </c>
      <c r="O517" t="s">
        <v>2061</v>
      </c>
      <c r="P517" t="s">
        <v>265</v>
      </c>
      <c r="Q517" s="7" t="e" cm="1">
        <f t="array" ref="Q517">SUMPRODUCT(--ISNUMBER(FIND(#REF!, H517)),#REF!)</f>
        <v>#REF!</v>
      </c>
      <c r="R517" s="7" t="e">
        <f>VLOOKUP(P517,#REF!,2,FALSE)</f>
        <v>#REF!</v>
      </c>
      <c r="S517" s="8" t="e">
        <f t="shared" si="8"/>
        <v>#REF!</v>
      </c>
    </row>
    <row r="518" spans="1:19">
      <c r="A518">
        <v>45435.635363379624</v>
      </c>
      <c r="B518" t="s">
        <v>2068</v>
      </c>
      <c r="C518" t="s">
        <v>2069</v>
      </c>
      <c r="D518" t="s">
        <v>2070</v>
      </c>
      <c r="E518" t="s">
        <v>2071</v>
      </c>
      <c r="F518" t="s">
        <v>227</v>
      </c>
      <c r="G518" t="s">
        <v>166</v>
      </c>
      <c r="H518" t="s">
        <v>259</v>
      </c>
      <c r="I518" t="s">
        <v>229</v>
      </c>
      <c r="J518" t="s">
        <v>260</v>
      </c>
      <c r="K518" t="s">
        <v>230</v>
      </c>
      <c r="L518" t="s">
        <v>2072</v>
      </c>
      <c r="M518" t="s">
        <v>2073</v>
      </c>
      <c r="N518" t="s">
        <v>2074</v>
      </c>
      <c r="O518" t="s">
        <v>2075</v>
      </c>
      <c r="P518" t="s">
        <v>265</v>
      </c>
      <c r="Q518" s="7" t="e" cm="1">
        <f t="array" ref="Q518">SUMPRODUCT(--ISNUMBER(FIND(#REF!, H518)),#REF!)</f>
        <v>#REF!</v>
      </c>
      <c r="R518" s="7" t="e">
        <f>VLOOKUP(P518,#REF!,2,FALSE)</f>
        <v>#REF!</v>
      </c>
      <c r="S518" s="8" t="e">
        <f t="shared" si="8"/>
        <v>#REF!</v>
      </c>
    </row>
    <row r="519" spans="1:19">
      <c r="A519">
        <v>45435.766508819448</v>
      </c>
      <c r="B519" t="s">
        <v>2133</v>
      </c>
      <c r="C519" t="s">
        <v>2134</v>
      </c>
      <c r="D519" t="s">
        <v>2135</v>
      </c>
      <c r="E519" t="s">
        <v>2136</v>
      </c>
      <c r="F519" t="s">
        <v>227</v>
      </c>
      <c r="G519" t="s">
        <v>191</v>
      </c>
      <c r="H519" t="s">
        <v>259</v>
      </c>
      <c r="I519" t="s">
        <v>229</v>
      </c>
      <c r="J519" t="s">
        <v>240</v>
      </c>
      <c r="K519" t="s">
        <v>230</v>
      </c>
      <c r="L519" t="s">
        <v>2137</v>
      </c>
      <c r="M519" t="s">
        <v>2138</v>
      </c>
      <c r="N519" t="s">
        <v>2139</v>
      </c>
      <c r="O519" t="s">
        <v>240</v>
      </c>
      <c r="P519" t="s">
        <v>265</v>
      </c>
      <c r="Q519" s="7" t="e" cm="1">
        <f t="array" ref="Q519">SUMPRODUCT(--ISNUMBER(FIND(#REF!, H519)),#REF!)</f>
        <v>#REF!</v>
      </c>
      <c r="R519" s="7" t="e">
        <f>VLOOKUP(P519,#REF!,2,FALSE)</f>
        <v>#REF!</v>
      </c>
      <c r="S519" s="8" t="e">
        <f t="shared" si="8"/>
        <v>#REF!</v>
      </c>
    </row>
    <row r="520" spans="1:19">
      <c r="A520">
        <v>45435.804425208335</v>
      </c>
      <c r="B520" t="s">
        <v>2140</v>
      </c>
      <c r="C520" t="s">
        <v>2141</v>
      </c>
      <c r="D520" t="s">
        <v>2142</v>
      </c>
      <c r="E520" t="s">
        <v>1186</v>
      </c>
      <c r="F520" t="s">
        <v>227</v>
      </c>
      <c r="G520" t="s">
        <v>61</v>
      </c>
      <c r="H520" t="s">
        <v>259</v>
      </c>
      <c r="I520" t="s">
        <v>229</v>
      </c>
      <c r="J520" t="s">
        <v>240</v>
      </c>
      <c r="K520" t="s">
        <v>230</v>
      </c>
      <c r="L520" t="s">
        <v>2143</v>
      </c>
      <c r="M520" t="s">
        <v>2144</v>
      </c>
      <c r="N520" t="s">
        <v>2145</v>
      </c>
      <c r="O520" t="s">
        <v>240</v>
      </c>
      <c r="P520" t="s">
        <v>265</v>
      </c>
      <c r="Q520" s="7" t="e" cm="1">
        <f t="array" ref="Q520">SUMPRODUCT(--ISNUMBER(FIND(#REF!, H520)),#REF!)</f>
        <v>#REF!</v>
      </c>
      <c r="R520" s="7" t="e">
        <f>VLOOKUP(P520,#REF!,2,FALSE)</f>
        <v>#REF!</v>
      </c>
      <c r="S520" s="8" t="e">
        <f t="shared" si="8"/>
        <v>#REF!</v>
      </c>
    </row>
    <row r="521" spans="1:19">
      <c r="A521">
        <v>45436.013772928243</v>
      </c>
      <c r="B521" t="s">
        <v>2198</v>
      </c>
      <c r="C521" t="s">
        <v>2199</v>
      </c>
      <c r="D521" t="s">
        <v>2200</v>
      </c>
      <c r="E521" t="s">
        <v>2201</v>
      </c>
      <c r="F521" t="s">
        <v>227</v>
      </c>
      <c r="G521" t="s">
        <v>166</v>
      </c>
      <c r="H521" t="s">
        <v>358</v>
      </c>
      <c r="I521" t="s">
        <v>229</v>
      </c>
      <c r="J521" t="s">
        <v>240</v>
      </c>
      <c r="K521" t="s">
        <v>230</v>
      </c>
      <c r="L521" t="s">
        <v>2202</v>
      </c>
      <c r="M521" t="s">
        <v>2203</v>
      </c>
      <c r="N521" t="s">
        <v>2204</v>
      </c>
      <c r="O521" t="s">
        <v>240</v>
      </c>
      <c r="P521" t="s">
        <v>265</v>
      </c>
      <c r="Q521" s="7" t="e" cm="1">
        <f t="array" ref="Q521">SUMPRODUCT(--ISNUMBER(FIND(#REF!, H521)),#REF!)</f>
        <v>#REF!</v>
      </c>
      <c r="R521" s="7" t="e">
        <f>VLOOKUP(P521,#REF!,2,FALSE)</f>
        <v>#REF!</v>
      </c>
      <c r="S521" s="8" t="e">
        <f t="shared" si="8"/>
        <v>#REF!</v>
      </c>
    </row>
    <row r="522" spans="1:19">
      <c r="A522">
        <v>45436.672142662035</v>
      </c>
      <c r="B522" t="s">
        <v>2363</v>
      </c>
      <c r="C522" t="s">
        <v>2364</v>
      </c>
      <c r="D522" t="s">
        <v>2365</v>
      </c>
      <c r="E522" t="s">
        <v>2366</v>
      </c>
      <c r="F522" t="s">
        <v>227</v>
      </c>
      <c r="G522" t="s">
        <v>147</v>
      </c>
      <c r="H522" t="s">
        <v>259</v>
      </c>
      <c r="I522" t="s">
        <v>292</v>
      </c>
      <c r="J522" t="s">
        <v>240</v>
      </c>
      <c r="K522" t="s">
        <v>230</v>
      </c>
      <c r="L522" t="s">
        <v>2367</v>
      </c>
      <c r="M522" t="s">
        <v>2368</v>
      </c>
      <c r="N522" t="s">
        <v>2369</v>
      </c>
      <c r="O522" t="s">
        <v>2370</v>
      </c>
      <c r="P522" t="s">
        <v>265</v>
      </c>
      <c r="Q522" s="7" t="e" cm="1">
        <f t="array" ref="Q522">SUMPRODUCT(--ISNUMBER(FIND(#REF!, H522)),#REF!)</f>
        <v>#REF!</v>
      </c>
      <c r="R522" s="7" t="e">
        <f>VLOOKUP(P522,#REF!,2,FALSE)</f>
        <v>#REF!</v>
      </c>
      <c r="S522" s="8" t="e">
        <f t="shared" si="8"/>
        <v>#REF!</v>
      </c>
    </row>
    <row r="523" spans="1:19">
      <c r="A523">
        <v>45437.356000486106</v>
      </c>
      <c r="B523" t="s">
        <v>2455</v>
      </c>
      <c r="C523" t="s">
        <v>2456</v>
      </c>
      <c r="D523" t="s">
        <v>2457</v>
      </c>
      <c r="E523" t="s">
        <v>2458</v>
      </c>
      <c r="F523" t="s">
        <v>227</v>
      </c>
      <c r="G523" t="s">
        <v>106</v>
      </c>
      <c r="H523" t="s">
        <v>358</v>
      </c>
      <c r="I523" t="s">
        <v>292</v>
      </c>
      <c r="J523" t="s">
        <v>240</v>
      </c>
      <c r="K523" t="s">
        <v>230</v>
      </c>
      <c r="L523">
        <v>839</v>
      </c>
      <c r="M523" t="s">
        <v>2459</v>
      </c>
      <c r="N523" t="s">
        <v>2460</v>
      </c>
      <c r="O523" t="s">
        <v>240</v>
      </c>
      <c r="P523" t="s">
        <v>265</v>
      </c>
      <c r="Q523" s="7" t="e" cm="1">
        <f t="array" ref="Q523">SUMPRODUCT(--ISNUMBER(FIND(#REF!, H523)),#REF!)</f>
        <v>#REF!</v>
      </c>
      <c r="R523" s="7" t="e">
        <f>VLOOKUP(P523,#REF!,2,FALSE)</f>
        <v>#REF!</v>
      </c>
      <c r="S523" s="8" t="e">
        <f t="shared" si="8"/>
        <v>#REF!</v>
      </c>
    </row>
    <row r="524" spans="1:19">
      <c r="A524">
        <v>45437.50916976852</v>
      </c>
      <c r="B524" t="s">
        <v>2480</v>
      </c>
      <c r="C524" t="s">
        <v>2481</v>
      </c>
      <c r="D524" t="s">
        <v>2482</v>
      </c>
      <c r="E524" t="s">
        <v>2483</v>
      </c>
      <c r="F524" t="s">
        <v>227</v>
      </c>
      <c r="G524" t="s">
        <v>193</v>
      </c>
      <c r="H524" t="s">
        <v>259</v>
      </c>
      <c r="I524" t="s">
        <v>229</v>
      </c>
      <c r="J524" t="s">
        <v>240</v>
      </c>
      <c r="K524" t="s">
        <v>230</v>
      </c>
      <c r="L524" t="s">
        <v>2484</v>
      </c>
      <c r="M524" t="s">
        <v>2485</v>
      </c>
      <c r="N524" t="s">
        <v>2486</v>
      </c>
      <c r="O524" t="s">
        <v>240</v>
      </c>
      <c r="P524" t="s">
        <v>265</v>
      </c>
      <c r="Q524" s="7" t="e" cm="1">
        <f t="array" ref="Q524">SUMPRODUCT(--ISNUMBER(FIND(#REF!, H524)),#REF!)</f>
        <v>#REF!</v>
      </c>
      <c r="R524" s="7" t="e">
        <f>VLOOKUP(P524,#REF!,2,FALSE)</f>
        <v>#REF!</v>
      </c>
      <c r="S524" s="8" t="e">
        <f t="shared" si="8"/>
        <v>#REF!</v>
      </c>
    </row>
    <row r="525" spans="1:19">
      <c r="A525">
        <v>45437.512602222225</v>
      </c>
      <c r="B525" t="s">
        <v>2487</v>
      </c>
      <c r="C525" t="s">
        <v>2488</v>
      </c>
      <c r="D525" t="s">
        <v>2489</v>
      </c>
      <c r="E525" t="s">
        <v>2490</v>
      </c>
      <c r="F525" t="s">
        <v>227</v>
      </c>
      <c r="G525" t="s">
        <v>195</v>
      </c>
      <c r="H525" t="s">
        <v>358</v>
      </c>
      <c r="I525" t="s">
        <v>229</v>
      </c>
      <c r="J525" t="s">
        <v>240</v>
      </c>
      <c r="K525" t="s">
        <v>230</v>
      </c>
      <c r="L525" t="s">
        <v>2491</v>
      </c>
      <c r="M525" t="s">
        <v>2492</v>
      </c>
      <c r="N525" t="s">
        <v>2493</v>
      </c>
      <c r="O525" t="s">
        <v>199</v>
      </c>
      <c r="P525" t="s">
        <v>265</v>
      </c>
      <c r="Q525" s="7" t="e" cm="1">
        <f t="array" ref="Q525">SUMPRODUCT(--ISNUMBER(FIND(#REF!, H525)),#REF!)</f>
        <v>#REF!</v>
      </c>
      <c r="R525" s="7" t="e">
        <f>VLOOKUP(P525,#REF!,2,FALSE)</f>
        <v>#REF!</v>
      </c>
      <c r="S525" s="8" t="e">
        <f t="shared" si="8"/>
        <v>#REF!</v>
      </c>
    </row>
    <row r="526" spans="1:19">
      <c r="A526">
        <v>45438.770754050929</v>
      </c>
      <c r="B526" t="s">
        <v>2559</v>
      </c>
      <c r="C526" t="s">
        <v>2560</v>
      </c>
      <c r="D526" t="s">
        <v>2561</v>
      </c>
      <c r="E526" t="s">
        <v>2562</v>
      </c>
      <c r="F526" t="s">
        <v>250</v>
      </c>
      <c r="G526" t="s">
        <v>600</v>
      </c>
      <c r="H526" t="s">
        <v>259</v>
      </c>
      <c r="I526" t="s">
        <v>260</v>
      </c>
      <c r="J526" t="s">
        <v>240</v>
      </c>
      <c r="K526" t="s">
        <v>230</v>
      </c>
      <c r="L526" t="s">
        <v>2563</v>
      </c>
      <c r="M526" t="s">
        <v>2564</v>
      </c>
      <c r="N526" t="s">
        <v>2565</v>
      </c>
      <c r="O526" t="s">
        <v>240</v>
      </c>
      <c r="P526" t="s">
        <v>265</v>
      </c>
      <c r="Q526" s="7" t="e" cm="1">
        <f t="array" ref="Q526">SUMPRODUCT(--ISNUMBER(FIND(#REF!, H526)),#REF!)</f>
        <v>#REF!</v>
      </c>
      <c r="R526" s="7" t="e">
        <f>VLOOKUP(P526,#REF!,2,FALSE)</f>
        <v>#REF!</v>
      </c>
      <c r="S526" s="8" t="e">
        <f t="shared" si="8"/>
        <v>#REF!</v>
      </c>
    </row>
    <row r="527" spans="1:19">
      <c r="A527">
        <v>45438.777859629627</v>
      </c>
      <c r="B527" t="s">
        <v>2566</v>
      </c>
      <c r="C527" t="s">
        <v>2567</v>
      </c>
      <c r="D527" t="s">
        <v>2568</v>
      </c>
      <c r="E527" t="s">
        <v>2562</v>
      </c>
      <c r="F527" t="s">
        <v>250</v>
      </c>
      <c r="G527" t="s">
        <v>600</v>
      </c>
      <c r="H527" t="s">
        <v>259</v>
      </c>
      <c r="I527" t="s">
        <v>260</v>
      </c>
      <c r="J527" t="s">
        <v>240</v>
      </c>
      <c r="K527" t="s">
        <v>230</v>
      </c>
      <c r="L527" t="s">
        <v>2569</v>
      </c>
      <c r="M527" t="s">
        <v>2570</v>
      </c>
      <c r="N527" t="s">
        <v>2571</v>
      </c>
      <c r="O527" t="s">
        <v>240</v>
      </c>
      <c r="P527" t="s">
        <v>265</v>
      </c>
      <c r="Q527" s="7" t="e" cm="1">
        <f t="array" ref="Q527">SUMPRODUCT(--ISNUMBER(FIND(#REF!, H527)),#REF!)</f>
        <v>#REF!</v>
      </c>
      <c r="R527" s="7" t="e">
        <f>VLOOKUP(P527,#REF!,2,FALSE)</f>
        <v>#REF!</v>
      </c>
      <c r="S527" s="8" t="e">
        <f t="shared" si="8"/>
        <v>#REF!</v>
      </c>
    </row>
    <row r="528" spans="1:19">
      <c r="A528">
        <v>45439.494230381941</v>
      </c>
      <c r="B528" t="s">
        <v>2585</v>
      </c>
      <c r="C528" t="s">
        <v>2586</v>
      </c>
      <c r="D528" t="s">
        <v>2043</v>
      </c>
      <c r="E528" t="s">
        <v>2044</v>
      </c>
      <c r="F528" t="s">
        <v>227</v>
      </c>
      <c r="G528" t="s">
        <v>162</v>
      </c>
      <c r="H528" t="s">
        <v>259</v>
      </c>
      <c r="I528" t="s">
        <v>292</v>
      </c>
      <c r="J528" t="s">
        <v>240</v>
      </c>
      <c r="K528" t="s">
        <v>230</v>
      </c>
      <c r="L528" t="s">
        <v>2587</v>
      </c>
      <c r="M528" t="s">
        <v>2588</v>
      </c>
      <c r="N528" t="s">
        <v>2589</v>
      </c>
      <c r="O528" t="s">
        <v>240</v>
      </c>
      <c r="P528" t="s">
        <v>265</v>
      </c>
      <c r="Q528" s="7" t="e" cm="1">
        <f t="array" ref="Q528">SUMPRODUCT(--ISNUMBER(FIND(#REF!, H528)),#REF!)</f>
        <v>#REF!</v>
      </c>
      <c r="R528" s="7" t="e">
        <f>VLOOKUP(P528,#REF!,2,FALSE)</f>
        <v>#REF!</v>
      </c>
      <c r="S528" s="8" t="e">
        <f t="shared" si="8"/>
        <v>#REF!</v>
      </c>
    </row>
    <row r="529" spans="1:19">
      <c r="A529">
        <v>45440.760571631945</v>
      </c>
      <c r="B529" t="s">
        <v>2745</v>
      </c>
      <c r="C529" t="s">
        <v>2746</v>
      </c>
      <c r="D529" t="s">
        <v>2747</v>
      </c>
      <c r="E529" t="s">
        <v>2748</v>
      </c>
      <c r="F529" t="s">
        <v>227</v>
      </c>
      <c r="G529" t="s">
        <v>36</v>
      </c>
      <c r="H529" t="s">
        <v>1562</v>
      </c>
      <c r="I529" t="s">
        <v>260</v>
      </c>
      <c r="J529" t="s">
        <v>229</v>
      </c>
      <c r="K529" t="s">
        <v>261</v>
      </c>
      <c r="L529" t="s">
        <v>2749</v>
      </c>
      <c r="M529" t="s">
        <v>2750</v>
      </c>
      <c r="N529" t="s">
        <v>2751</v>
      </c>
      <c r="O529" t="s">
        <v>240</v>
      </c>
      <c r="P529" t="s">
        <v>265</v>
      </c>
      <c r="Q529" s="7" t="e" cm="1">
        <f t="array" ref="Q529">SUMPRODUCT(--ISNUMBER(FIND(#REF!, H529)),#REF!)</f>
        <v>#REF!</v>
      </c>
      <c r="R529" s="7" t="e">
        <f>VLOOKUP(P529,#REF!,2,FALSE)</f>
        <v>#REF!</v>
      </c>
      <c r="S529" s="8" t="e">
        <f t="shared" si="8"/>
        <v>#REF!</v>
      </c>
    </row>
    <row r="530" spans="1:19">
      <c r="A530">
        <v>45441.649464699076</v>
      </c>
      <c r="B530" t="s">
        <v>2133</v>
      </c>
      <c r="C530" t="s">
        <v>2781</v>
      </c>
      <c r="D530" t="s">
        <v>2135</v>
      </c>
      <c r="E530" t="s">
        <v>2782</v>
      </c>
      <c r="F530" t="s">
        <v>227</v>
      </c>
      <c r="G530" t="s">
        <v>191</v>
      </c>
      <c r="H530" t="s">
        <v>259</v>
      </c>
      <c r="I530" t="s">
        <v>229</v>
      </c>
      <c r="J530" t="s">
        <v>240</v>
      </c>
      <c r="K530" t="s">
        <v>230</v>
      </c>
      <c r="L530" t="s">
        <v>2783</v>
      </c>
      <c r="M530" t="s">
        <v>2784</v>
      </c>
      <c r="N530" t="s">
        <v>2785</v>
      </c>
      <c r="O530" t="s">
        <v>240</v>
      </c>
      <c r="P530" t="s">
        <v>265</v>
      </c>
      <c r="Q530" s="7" t="e" cm="1">
        <f t="array" ref="Q530">SUMPRODUCT(--ISNUMBER(FIND(#REF!, H530)),#REF!)</f>
        <v>#REF!</v>
      </c>
      <c r="R530" s="7" t="e">
        <f>VLOOKUP(P530,#REF!,2,FALSE)</f>
        <v>#REF!</v>
      </c>
      <c r="S530" s="8" t="e">
        <f t="shared" si="8"/>
        <v>#REF!</v>
      </c>
    </row>
    <row r="531" spans="1:19">
      <c r="A531">
        <v>45442.00229261574</v>
      </c>
      <c r="B531" t="s">
        <v>2805</v>
      </c>
      <c r="C531" t="s">
        <v>2806</v>
      </c>
      <c r="D531" t="s">
        <v>268</v>
      </c>
      <c r="E531" t="s">
        <v>2807</v>
      </c>
      <c r="F531" t="s">
        <v>227</v>
      </c>
      <c r="G531" t="s">
        <v>166</v>
      </c>
      <c r="H531" t="s">
        <v>259</v>
      </c>
      <c r="I531" t="s">
        <v>260</v>
      </c>
      <c r="J531" t="s">
        <v>240</v>
      </c>
      <c r="K531" t="s">
        <v>230</v>
      </c>
      <c r="L531" t="s">
        <v>2808</v>
      </c>
      <c r="M531" t="s">
        <v>2809</v>
      </c>
      <c r="N531" t="s">
        <v>2810</v>
      </c>
      <c r="O531" t="s">
        <v>240</v>
      </c>
      <c r="P531" t="s">
        <v>265</v>
      </c>
      <c r="Q531" s="7" t="e" cm="1">
        <f t="array" ref="Q531">SUMPRODUCT(--ISNUMBER(FIND(#REF!, H531)),#REF!)</f>
        <v>#REF!</v>
      </c>
      <c r="R531" s="7" t="e">
        <f>VLOOKUP(P531,#REF!,2,FALSE)</f>
        <v>#REF!</v>
      </c>
      <c r="S531" s="8" t="e">
        <f t="shared" si="8"/>
        <v>#REF!</v>
      </c>
    </row>
    <row r="532" spans="1:19">
      <c r="A532">
        <v>45442.68244300926</v>
      </c>
      <c r="B532" t="s">
        <v>2837</v>
      </c>
      <c r="C532" t="s">
        <v>2838</v>
      </c>
      <c r="D532" t="s">
        <v>2839</v>
      </c>
      <c r="E532" t="s">
        <v>2840</v>
      </c>
      <c r="F532" t="s">
        <v>250</v>
      </c>
      <c r="G532" t="s">
        <v>129</v>
      </c>
      <c r="H532" t="s">
        <v>259</v>
      </c>
      <c r="I532" t="s">
        <v>229</v>
      </c>
      <c r="J532" t="s">
        <v>240</v>
      </c>
      <c r="K532" t="s">
        <v>230</v>
      </c>
      <c r="L532" t="s">
        <v>2841</v>
      </c>
      <c r="M532" t="s">
        <v>2842</v>
      </c>
      <c r="N532" t="s">
        <v>2843</v>
      </c>
      <c r="O532" t="s">
        <v>265</v>
      </c>
      <c r="P532" t="s">
        <v>265</v>
      </c>
      <c r="Q532" s="7" t="e" cm="1">
        <f t="array" ref="Q532">SUMPRODUCT(--ISNUMBER(FIND(#REF!, H532)),#REF!)</f>
        <v>#REF!</v>
      </c>
      <c r="R532" s="7" t="e">
        <f>VLOOKUP(P532,#REF!,2,FALSE)</f>
        <v>#REF!</v>
      </c>
      <c r="S532" s="8" t="e">
        <f t="shared" si="8"/>
        <v>#REF!</v>
      </c>
    </row>
    <row r="533" spans="1:19">
      <c r="A533">
        <v>45442.722867002318</v>
      </c>
      <c r="B533" t="s">
        <v>2844</v>
      </c>
      <c r="C533" t="s">
        <v>2845</v>
      </c>
      <c r="D533" t="s">
        <v>2846</v>
      </c>
      <c r="E533" t="s">
        <v>1507</v>
      </c>
      <c r="F533" t="s">
        <v>227</v>
      </c>
      <c r="G533" t="s">
        <v>147</v>
      </c>
      <c r="H533" t="s">
        <v>259</v>
      </c>
      <c r="I533" t="s">
        <v>260</v>
      </c>
      <c r="J533" t="s">
        <v>240</v>
      </c>
      <c r="K533" t="s">
        <v>230</v>
      </c>
      <c r="L533" t="s">
        <v>2847</v>
      </c>
      <c r="M533" t="s">
        <v>2848</v>
      </c>
      <c r="N533" t="s">
        <v>2849</v>
      </c>
      <c r="O533" t="s">
        <v>240</v>
      </c>
      <c r="P533" t="s">
        <v>265</v>
      </c>
      <c r="Q533" s="7" t="e" cm="1">
        <f t="array" ref="Q533">SUMPRODUCT(--ISNUMBER(FIND(#REF!, H533)),#REF!)</f>
        <v>#REF!</v>
      </c>
      <c r="R533" s="7" t="e">
        <f>VLOOKUP(P533,#REF!,2,FALSE)</f>
        <v>#REF!</v>
      </c>
      <c r="S533" s="8" t="e">
        <f t="shared" si="8"/>
        <v>#REF!</v>
      </c>
    </row>
    <row r="534" spans="1:19">
      <c r="A534">
        <v>45443.922092766203</v>
      </c>
      <c r="B534" t="s">
        <v>2941</v>
      </c>
      <c r="C534" t="s">
        <v>2942</v>
      </c>
      <c r="D534" t="s">
        <v>2943</v>
      </c>
      <c r="E534" t="s">
        <v>2944</v>
      </c>
      <c r="F534" t="s">
        <v>250</v>
      </c>
      <c r="G534" t="s">
        <v>166</v>
      </c>
      <c r="H534" t="s">
        <v>259</v>
      </c>
      <c r="I534" t="s">
        <v>260</v>
      </c>
      <c r="J534" t="s">
        <v>240</v>
      </c>
      <c r="K534" t="s">
        <v>230</v>
      </c>
      <c r="L534" t="s">
        <v>2945</v>
      </c>
      <c r="M534" t="s">
        <v>2946</v>
      </c>
      <c r="N534" t="s">
        <v>2947</v>
      </c>
      <c r="O534" t="s">
        <v>240</v>
      </c>
      <c r="P534" t="s">
        <v>265</v>
      </c>
      <c r="Q534" s="7" t="e" cm="1">
        <f t="array" ref="Q534">SUMPRODUCT(--ISNUMBER(FIND(#REF!, H534)),#REF!)</f>
        <v>#REF!</v>
      </c>
      <c r="R534" s="7" t="e">
        <f>VLOOKUP(P534,#REF!,2,FALSE)</f>
        <v>#REF!</v>
      </c>
      <c r="S534" s="8" t="e">
        <f t="shared" si="8"/>
        <v>#REF!</v>
      </c>
    </row>
    <row r="535" spans="1:19">
      <c r="A535">
        <v>45447.642159270836</v>
      </c>
      <c r="B535" t="s">
        <v>3230</v>
      </c>
      <c r="C535" t="s">
        <v>3231</v>
      </c>
      <c r="D535" t="s">
        <v>3232</v>
      </c>
      <c r="E535" t="s">
        <v>3233</v>
      </c>
      <c r="F535" t="s">
        <v>227</v>
      </c>
      <c r="G535" t="s">
        <v>72</v>
      </c>
      <c r="H535" t="s">
        <v>825</v>
      </c>
      <c r="I535" t="s">
        <v>229</v>
      </c>
      <c r="J535" t="s">
        <v>251</v>
      </c>
      <c r="K535" t="s">
        <v>230</v>
      </c>
      <c r="L535" t="s">
        <v>3234</v>
      </c>
      <c r="M535" t="s">
        <v>3235</v>
      </c>
      <c r="N535" t="s">
        <v>3236</v>
      </c>
      <c r="O535" t="s">
        <v>240</v>
      </c>
      <c r="P535" t="s">
        <v>265</v>
      </c>
      <c r="Q535" s="7" t="e" cm="1">
        <f t="array" ref="Q535">SUMPRODUCT(--ISNUMBER(FIND(#REF!, H535)),#REF!)</f>
        <v>#REF!</v>
      </c>
      <c r="R535" s="7" t="e">
        <f>VLOOKUP(P535,#REF!,2,FALSE)</f>
        <v>#REF!</v>
      </c>
      <c r="S535" s="8" t="e">
        <f t="shared" si="8"/>
        <v>#REF!</v>
      </c>
    </row>
    <row r="536" spans="1:19">
      <c r="A536">
        <v>45447.778565127315</v>
      </c>
      <c r="B536" t="s">
        <v>3629</v>
      </c>
      <c r="C536" t="s">
        <v>3630</v>
      </c>
      <c r="D536" t="s">
        <v>3631</v>
      </c>
      <c r="E536" t="s">
        <v>494</v>
      </c>
      <c r="F536" t="s">
        <v>227</v>
      </c>
      <c r="G536" t="s">
        <v>824</v>
      </c>
      <c r="H536" t="s">
        <v>1562</v>
      </c>
      <c r="I536" t="s">
        <v>260</v>
      </c>
      <c r="J536" t="s">
        <v>229</v>
      </c>
      <c r="K536" t="s">
        <v>261</v>
      </c>
      <c r="L536" t="s">
        <v>3632</v>
      </c>
      <c r="M536" t="s">
        <v>3633</v>
      </c>
      <c r="N536" t="s">
        <v>3634</v>
      </c>
      <c r="O536" t="s">
        <v>240</v>
      </c>
      <c r="P536" t="s">
        <v>265</v>
      </c>
      <c r="Q536" s="7" t="e" cm="1">
        <f t="array" ref="Q536">SUMPRODUCT(--ISNUMBER(FIND(#REF!, H536)),#REF!)</f>
        <v>#REF!</v>
      </c>
      <c r="R536" s="7" t="e">
        <f>VLOOKUP(P536,#REF!,2,FALSE)</f>
        <v>#REF!</v>
      </c>
      <c r="S536" s="8" t="e">
        <f t="shared" si="8"/>
        <v>#REF!</v>
      </c>
    </row>
    <row r="537" spans="1:19">
      <c r="A537">
        <v>45447.829105034718</v>
      </c>
      <c r="B537" t="s">
        <v>3695</v>
      </c>
      <c r="C537" t="s">
        <v>3696</v>
      </c>
      <c r="D537" t="s">
        <v>3697</v>
      </c>
      <c r="E537" t="s">
        <v>3698</v>
      </c>
      <c r="F537" t="s">
        <v>250</v>
      </c>
      <c r="G537" t="s">
        <v>187</v>
      </c>
      <c r="H537" t="s">
        <v>259</v>
      </c>
      <c r="I537" t="s">
        <v>229</v>
      </c>
      <c r="J537" t="s">
        <v>251</v>
      </c>
      <c r="K537" t="s">
        <v>230</v>
      </c>
      <c r="L537" t="s">
        <v>3699</v>
      </c>
      <c r="M537" t="s">
        <v>3700</v>
      </c>
      <c r="N537" t="s">
        <v>3701</v>
      </c>
      <c r="O537" t="s">
        <v>240</v>
      </c>
      <c r="P537" t="s">
        <v>265</v>
      </c>
      <c r="Q537" s="7" t="e" cm="1">
        <f t="array" ref="Q537">SUMPRODUCT(--ISNUMBER(FIND(#REF!, H537)),#REF!)</f>
        <v>#REF!</v>
      </c>
      <c r="R537" s="7" t="e">
        <f>VLOOKUP(P537,#REF!,2,FALSE)</f>
        <v>#REF!</v>
      </c>
      <c r="S537" s="8" t="e">
        <f t="shared" si="8"/>
        <v>#REF!</v>
      </c>
    </row>
    <row r="538" spans="1:19">
      <c r="A538">
        <v>45447.872894525462</v>
      </c>
      <c r="B538" t="s">
        <v>3755</v>
      </c>
      <c r="C538" t="s">
        <v>3756</v>
      </c>
      <c r="D538" t="s">
        <v>3757</v>
      </c>
      <c r="E538" t="s">
        <v>3758</v>
      </c>
      <c r="F538" t="s">
        <v>227</v>
      </c>
      <c r="G538" t="s">
        <v>191</v>
      </c>
      <c r="H538" t="s">
        <v>259</v>
      </c>
      <c r="I538" t="s">
        <v>229</v>
      </c>
      <c r="J538" t="s">
        <v>240</v>
      </c>
      <c r="K538" t="s">
        <v>230</v>
      </c>
      <c r="L538" t="s">
        <v>3759</v>
      </c>
      <c r="M538" t="s">
        <v>3760</v>
      </c>
      <c r="N538" t="s">
        <v>3761</v>
      </c>
      <c r="O538" t="s">
        <v>240</v>
      </c>
      <c r="P538" t="s">
        <v>265</v>
      </c>
      <c r="Q538" s="7" t="e" cm="1">
        <f t="array" ref="Q538">SUMPRODUCT(--ISNUMBER(FIND(#REF!, H538)),#REF!)</f>
        <v>#REF!</v>
      </c>
      <c r="R538" s="7" t="e">
        <f>VLOOKUP(P538,#REF!,2,FALSE)</f>
        <v>#REF!</v>
      </c>
      <c r="S538" s="8" t="e">
        <f t="shared" si="8"/>
        <v>#REF!</v>
      </c>
    </row>
    <row r="539" spans="1:19">
      <c r="A539">
        <v>45447.88280068287</v>
      </c>
      <c r="B539" t="s">
        <v>3769</v>
      </c>
      <c r="C539" t="s">
        <v>3770</v>
      </c>
      <c r="D539" t="s">
        <v>3771</v>
      </c>
      <c r="E539" t="s">
        <v>3772</v>
      </c>
      <c r="F539" t="s">
        <v>227</v>
      </c>
      <c r="G539" t="s">
        <v>106</v>
      </c>
      <c r="H539" t="s">
        <v>259</v>
      </c>
      <c r="I539" t="s">
        <v>229</v>
      </c>
      <c r="J539" t="s">
        <v>240</v>
      </c>
      <c r="K539" t="s">
        <v>230</v>
      </c>
      <c r="L539" t="s">
        <v>3773</v>
      </c>
      <c r="M539" t="s">
        <v>3774</v>
      </c>
      <c r="N539" t="s">
        <v>3775</v>
      </c>
      <c r="O539" t="s">
        <v>240</v>
      </c>
      <c r="P539" t="s">
        <v>265</v>
      </c>
      <c r="Q539" s="7" t="e" cm="1">
        <f t="array" ref="Q539">SUMPRODUCT(--ISNUMBER(FIND(#REF!, H539)),#REF!)</f>
        <v>#REF!</v>
      </c>
      <c r="R539" s="7" t="e">
        <f>VLOOKUP(P539,#REF!,2,FALSE)</f>
        <v>#REF!</v>
      </c>
      <c r="S539" s="8" t="e">
        <f t="shared" si="8"/>
        <v>#REF!</v>
      </c>
    </row>
    <row r="540" spans="1:19">
      <c r="A540">
        <v>45448.101628206015</v>
      </c>
      <c r="B540" t="s">
        <v>3890</v>
      </c>
      <c r="C540" t="s">
        <v>3891</v>
      </c>
      <c r="D540" t="s">
        <v>3892</v>
      </c>
      <c r="E540" t="s">
        <v>1470</v>
      </c>
      <c r="F540" t="s">
        <v>227</v>
      </c>
      <c r="G540" t="s">
        <v>1879</v>
      </c>
      <c r="H540" t="s">
        <v>259</v>
      </c>
      <c r="I540" t="s">
        <v>229</v>
      </c>
      <c r="J540" t="s">
        <v>251</v>
      </c>
      <c r="K540" t="s">
        <v>230</v>
      </c>
      <c r="L540" t="s">
        <v>3085</v>
      </c>
      <c r="M540" t="s">
        <v>3893</v>
      </c>
      <c r="N540" t="s">
        <v>3894</v>
      </c>
      <c r="O540" t="s">
        <v>240</v>
      </c>
      <c r="P540" t="s">
        <v>265</v>
      </c>
      <c r="Q540" s="7" t="e" cm="1">
        <f t="array" ref="Q540">SUMPRODUCT(--ISNUMBER(FIND(#REF!, H540)),#REF!)</f>
        <v>#REF!</v>
      </c>
      <c r="R540" s="7" t="e">
        <f>VLOOKUP(P540,#REF!,2,FALSE)</f>
        <v>#REF!</v>
      </c>
      <c r="S540" s="8" t="e">
        <f t="shared" si="8"/>
        <v>#REF!</v>
      </c>
    </row>
    <row r="541" spans="1:19">
      <c r="A541">
        <v>45448.598308935187</v>
      </c>
      <c r="B541" t="s">
        <v>4075</v>
      </c>
      <c r="C541" t="s">
        <v>4076</v>
      </c>
      <c r="D541" t="s">
        <v>4077</v>
      </c>
      <c r="E541" t="s">
        <v>4078</v>
      </c>
      <c r="F541" t="s">
        <v>227</v>
      </c>
      <c r="G541" t="s">
        <v>117</v>
      </c>
      <c r="H541" t="s">
        <v>259</v>
      </c>
      <c r="I541" t="s">
        <v>776</v>
      </c>
      <c r="J541" t="s">
        <v>240</v>
      </c>
      <c r="K541" t="s">
        <v>230</v>
      </c>
      <c r="L541" t="s">
        <v>4079</v>
      </c>
      <c r="M541" t="s">
        <v>4080</v>
      </c>
      <c r="N541" t="s">
        <v>4081</v>
      </c>
      <c r="O541" t="s">
        <v>240</v>
      </c>
      <c r="P541" t="s">
        <v>265</v>
      </c>
      <c r="Q541" s="7" t="e" cm="1">
        <f t="array" ref="Q541">SUMPRODUCT(--ISNUMBER(FIND(#REF!, H541)),#REF!)</f>
        <v>#REF!</v>
      </c>
      <c r="R541" s="7" t="e">
        <f>VLOOKUP(P541,#REF!,2,FALSE)</f>
        <v>#REF!</v>
      </c>
      <c r="S541" s="8" t="e">
        <f t="shared" si="8"/>
        <v>#REF!</v>
      </c>
    </row>
    <row r="542" spans="1:19">
      <c r="A542">
        <v>45448.63097972222</v>
      </c>
      <c r="B542" t="s">
        <v>4087</v>
      </c>
      <c r="C542" t="s">
        <v>4088</v>
      </c>
      <c r="D542" t="s">
        <v>4089</v>
      </c>
      <c r="E542" t="s">
        <v>3772</v>
      </c>
      <c r="F542" t="s">
        <v>227</v>
      </c>
      <c r="G542" t="s">
        <v>4090</v>
      </c>
      <c r="H542" t="s">
        <v>259</v>
      </c>
      <c r="I542" t="s">
        <v>229</v>
      </c>
      <c r="J542" t="s">
        <v>240</v>
      </c>
      <c r="K542" t="s">
        <v>230</v>
      </c>
      <c r="L542" t="s">
        <v>4091</v>
      </c>
      <c r="M542" t="s">
        <v>4092</v>
      </c>
      <c r="N542" t="s">
        <v>4093</v>
      </c>
      <c r="O542" t="s">
        <v>240</v>
      </c>
      <c r="P542" t="s">
        <v>265</v>
      </c>
      <c r="Q542" s="7" t="e" cm="1">
        <f t="array" ref="Q542">SUMPRODUCT(--ISNUMBER(FIND(#REF!, H542)),#REF!)</f>
        <v>#REF!</v>
      </c>
      <c r="R542" s="7" t="e">
        <f>VLOOKUP(P542,#REF!,2,FALSE)</f>
        <v>#REF!</v>
      </c>
      <c r="S542" s="8" t="e">
        <f t="shared" si="8"/>
        <v>#REF!</v>
      </c>
    </row>
    <row r="543" spans="1:19">
      <c r="A543">
        <v>45448.776325543979</v>
      </c>
      <c r="B543" t="s">
        <v>4149</v>
      </c>
      <c r="C543" t="s">
        <v>4150</v>
      </c>
      <c r="D543" t="s">
        <v>4145</v>
      </c>
      <c r="E543" t="s">
        <v>198</v>
      </c>
      <c r="F543" t="s">
        <v>227</v>
      </c>
      <c r="G543" t="s">
        <v>168</v>
      </c>
      <c r="H543" t="s">
        <v>825</v>
      </c>
      <c r="I543" t="s">
        <v>260</v>
      </c>
      <c r="J543" t="s">
        <v>240</v>
      </c>
      <c r="K543" t="s">
        <v>230</v>
      </c>
      <c r="L543" t="s">
        <v>4151</v>
      </c>
      <c r="M543" t="s">
        <v>4152</v>
      </c>
      <c r="N543" t="s">
        <v>4153</v>
      </c>
      <c r="O543" t="s">
        <v>240</v>
      </c>
      <c r="P543" t="s">
        <v>265</v>
      </c>
      <c r="Q543" s="7" t="e" cm="1">
        <f t="array" ref="Q543">SUMPRODUCT(--ISNUMBER(FIND(#REF!, H543)),#REF!)</f>
        <v>#REF!</v>
      </c>
      <c r="R543" s="7" t="e">
        <f>VLOOKUP(P543,#REF!,2,FALSE)</f>
        <v>#REF!</v>
      </c>
      <c r="S543" s="8" t="e">
        <f t="shared" si="8"/>
        <v>#REF!</v>
      </c>
    </row>
    <row r="544" spans="1:19">
      <c r="A544">
        <v>45449.491151400463</v>
      </c>
      <c r="B544" t="s">
        <v>4432</v>
      </c>
      <c r="C544" t="s">
        <v>4433</v>
      </c>
      <c r="D544" t="s">
        <v>4434</v>
      </c>
      <c r="E544" t="s">
        <v>4435</v>
      </c>
      <c r="F544" t="s">
        <v>250</v>
      </c>
      <c r="G544" t="s">
        <v>191</v>
      </c>
      <c r="H544" t="s">
        <v>239</v>
      </c>
      <c r="I544" t="s">
        <v>229</v>
      </c>
      <c r="J544" t="s">
        <v>240</v>
      </c>
      <c r="K544" t="s">
        <v>230</v>
      </c>
      <c r="L544" t="s">
        <v>4436</v>
      </c>
      <c r="M544" t="s">
        <v>4437</v>
      </c>
      <c r="N544" t="s">
        <v>4438</v>
      </c>
      <c r="O544" t="s">
        <v>265</v>
      </c>
      <c r="P544" t="s">
        <v>265</v>
      </c>
      <c r="Q544" s="7" t="e" cm="1">
        <f t="array" ref="Q544">SUMPRODUCT(--ISNUMBER(FIND(#REF!, H544)),#REF!)</f>
        <v>#REF!</v>
      </c>
      <c r="R544" s="7" t="e">
        <f>VLOOKUP(P544,#REF!,2,FALSE)</f>
        <v>#REF!</v>
      </c>
      <c r="S544" s="8" t="e">
        <f t="shared" si="8"/>
        <v>#REF!</v>
      </c>
    </row>
    <row r="545" spans="1:19">
      <c r="A545">
        <v>45449.767781956019</v>
      </c>
      <c r="B545" t="s">
        <v>4593</v>
      </c>
      <c r="C545" t="s">
        <v>4594</v>
      </c>
      <c r="D545" t="s">
        <v>4595</v>
      </c>
      <c r="E545" t="s">
        <v>4596</v>
      </c>
      <c r="F545" t="s">
        <v>227</v>
      </c>
      <c r="G545" t="s">
        <v>139</v>
      </c>
      <c r="H545" t="s">
        <v>259</v>
      </c>
      <c r="I545" t="s">
        <v>251</v>
      </c>
      <c r="J545" t="s">
        <v>260</v>
      </c>
      <c r="K545" t="s">
        <v>230</v>
      </c>
      <c r="L545" t="s">
        <v>4597</v>
      </c>
      <c r="M545" t="s">
        <v>4598</v>
      </c>
      <c r="N545" t="s">
        <v>4599</v>
      </c>
      <c r="O545" t="s">
        <v>234</v>
      </c>
      <c r="P545" t="s">
        <v>265</v>
      </c>
      <c r="Q545" s="7" t="e" cm="1">
        <f t="array" ref="Q545">SUMPRODUCT(--ISNUMBER(FIND(#REF!, H545)),#REF!)</f>
        <v>#REF!</v>
      </c>
      <c r="R545" s="7" t="e">
        <f>VLOOKUP(P545,#REF!,2,FALSE)</f>
        <v>#REF!</v>
      </c>
      <c r="S545" s="8" t="e">
        <f t="shared" si="8"/>
        <v>#REF!</v>
      </c>
    </row>
    <row r="546" spans="1:19">
      <c r="A546">
        <v>45449.817925682873</v>
      </c>
      <c r="B546" t="s">
        <v>4611</v>
      </c>
      <c r="C546" t="s">
        <v>4612</v>
      </c>
      <c r="D546" t="s">
        <v>4613</v>
      </c>
      <c r="E546" t="s">
        <v>4614</v>
      </c>
      <c r="F546" t="s">
        <v>227</v>
      </c>
      <c r="G546" t="s">
        <v>187</v>
      </c>
      <c r="H546" t="s">
        <v>825</v>
      </c>
      <c r="I546" t="s">
        <v>260</v>
      </c>
      <c r="J546" t="s">
        <v>251</v>
      </c>
      <c r="K546" t="s">
        <v>230</v>
      </c>
      <c r="L546" t="s">
        <v>4615</v>
      </c>
      <c r="M546" t="s">
        <v>4616</v>
      </c>
      <c r="N546" t="s">
        <v>4617</v>
      </c>
      <c r="O546" t="s">
        <v>240</v>
      </c>
      <c r="P546" t="s">
        <v>265</v>
      </c>
      <c r="Q546" s="7" t="e" cm="1">
        <f t="array" ref="Q546">SUMPRODUCT(--ISNUMBER(FIND(#REF!, H546)),#REF!)</f>
        <v>#REF!</v>
      </c>
      <c r="R546" s="7" t="e">
        <f>VLOOKUP(P546,#REF!,2,FALSE)</f>
        <v>#REF!</v>
      </c>
      <c r="S546" s="8" t="e">
        <f t="shared" si="8"/>
        <v>#REF!</v>
      </c>
    </row>
    <row r="547" spans="1:19">
      <c r="A547">
        <v>45449.983113483795</v>
      </c>
      <c r="B547" t="s">
        <v>4692</v>
      </c>
      <c r="C547" t="s">
        <v>4693</v>
      </c>
      <c r="D547" t="s">
        <v>4694</v>
      </c>
      <c r="E547" t="s">
        <v>4695</v>
      </c>
      <c r="F547" t="s">
        <v>250</v>
      </c>
      <c r="G547" t="s">
        <v>18</v>
      </c>
      <c r="H547" t="s">
        <v>825</v>
      </c>
      <c r="I547" t="s">
        <v>229</v>
      </c>
      <c r="J547" t="s">
        <v>251</v>
      </c>
      <c r="K547" t="s">
        <v>230</v>
      </c>
      <c r="L547">
        <v>412</v>
      </c>
      <c r="M547" t="s">
        <v>4696</v>
      </c>
      <c r="N547" t="s">
        <v>4697</v>
      </c>
      <c r="O547" t="s">
        <v>4698</v>
      </c>
      <c r="P547" t="s">
        <v>265</v>
      </c>
      <c r="Q547" s="7" t="e" cm="1">
        <f t="array" ref="Q547">SUMPRODUCT(--ISNUMBER(FIND(#REF!, H547)),#REF!)</f>
        <v>#REF!</v>
      </c>
      <c r="R547" s="7" t="e">
        <f>VLOOKUP(P547,#REF!,2,FALSE)</f>
        <v>#REF!</v>
      </c>
      <c r="S547" s="8" t="e">
        <f t="shared" si="8"/>
        <v>#REF!</v>
      </c>
    </row>
    <row r="548" spans="1:19">
      <c r="A548">
        <v>45450.370531145833</v>
      </c>
      <c r="B548" t="s">
        <v>4722</v>
      </c>
      <c r="C548" t="s">
        <v>4723</v>
      </c>
      <c r="D548" t="s">
        <v>4724</v>
      </c>
      <c r="E548" t="s">
        <v>1441</v>
      </c>
      <c r="F548" t="s">
        <v>227</v>
      </c>
      <c r="G548" t="s">
        <v>106</v>
      </c>
      <c r="H548" t="s">
        <v>259</v>
      </c>
      <c r="I548" t="s">
        <v>292</v>
      </c>
      <c r="J548" t="s">
        <v>240</v>
      </c>
      <c r="K548" t="s">
        <v>230</v>
      </c>
      <c r="L548" t="s">
        <v>4725</v>
      </c>
      <c r="M548" t="s">
        <v>4726</v>
      </c>
      <c r="N548" t="s">
        <v>4727</v>
      </c>
      <c r="O548" t="s">
        <v>240</v>
      </c>
      <c r="P548" t="s">
        <v>265</v>
      </c>
      <c r="Q548" s="7" t="e" cm="1">
        <f t="array" ref="Q548">SUMPRODUCT(--ISNUMBER(FIND(#REF!, H548)),#REF!)</f>
        <v>#REF!</v>
      </c>
      <c r="R548" s="7" t="e">
        <f>VLOOKUP(P548,#REF!,2,FALSE)</f>
        <v>#REF!</v>
      </c>
      <c r="S548" s="8" t="e">
        <f t="shared" si="8"/>
        <v>#REF!</v>
      </c>
    </row>
    <row r="549" spans="1:19">
      <c r="A549">
        <v>45451.932050844909</v>
      </c>
      <c r="B549" t="s">
        <v>5010</v>
      </c>
      <c r="C549" t="s">
        <v>5011</v>
      </c>
      <c r="D549" t="s">
        <v>5012</v>
      </c>
      <c r="E549" t="s">
        <v>5013</v>
      </c>
      <c r="F549" t="s">
        <v>227</v>
      </c>
      <c r="G549" t="s">
        <v>18</v>
      </c>
      <c r="H549" t="s">
        <v>239</v>
      </c>
      <c r="I549" t="s">
        <v>260</v>
      </c>
      <c r="J549" t="s">
        <v>251</v>
      </c>
      <c r="K549" t="s">
        <v>230</v>
      </c>
      <c r="L549" t="s">
        <v>5014</v>
      </c>
      <c r="M549" t="s">
        <v>5015</v>
      </c>
      <c r="N549" t="s">
        <v>5016</v>
      </c>
      <c r="O549" t="s">
        <v>240</v>
      </c>
      <c r="P549" t="s">
        <v>265</v>
      </c>
      <c r="Q549" s="7" t="e" cm="1">
        <f t="array" ref="Q549">SUMPRODUCT(--ISNUMBER(FIND(#REF!, H549)),#REF!)</f>
        <v>#REF!</v>
      </c>
      <c r="R549" s="7" t="e">
        <f>VLOOKUP(P549,#REF!,2,FALSE)</f>
        <v>#REF!</v>
      </c>
      <c r="S549" s="8" t="e">
        <f t="shared" si="8"/>
        <v>#REF!</v>
      </c>
    </row>
    <row r="550" spans="1:19">
      <c r="A550">
        <v>45452.651832222225</v>
      </c>
      <c r="B550" t="s">
        <v>5075</v>
      </c>
      <c r="C550" t="s">
        <v>5076</v>
      </c>
      <c r="D550" t="s">
        <v>4485</v>
      </c>
      <c r="E550" t="s">
        <v>5077</v>
      </c>
      <c r="F550" t="s">
        <v>250</v>
      </c>
      <c r="G550" t="s">
        <v>106</v>
      </c>
      <c r="H550" t="s">
        <v>259</v>
      </c>
      <c r="I550" t="s">
        <v>229</v>
      </c>
      <c r="J550" t="s">
        <v>240</v>
      </c>
      <c r="K550" t="s">
        <v>230</v>
      </c>
      <c r="L550" t="s">
        <v>5078</v>
      </c>
      <c r="M550" t="s">
        <v>5079</v>
      </c>
      <c r="N550" t="s">
        <v>5080</v>
      </c>
      <c r="O550" t="s">
        <v>240</v>
      </c>
      <c r="P550" t="s">
        <v>265</v>
      </c>
      <c r="Q550" s="7" t="e" cm="1">
        <f t="array" ref="Q550">SUMPRODUCT(--ISNUMBER(FIND(#REF!, H550)),#REF!)</f>
        <v>#REF!</v>
      </c>
      <c r="R550" s="7" t="e">
        <f>VLOOKUP(P550,#REF!,2,FALSE)</f>
        <v>#REF!</v>
      </c>
      <c r="S550" s="8" t="e">
        <f t="shared" si="8"/>
        <v>#REF!</v>
      </c>
    </row>
    <row r="551" spans="1:19">
      <c r="A551">
        <v>45455.583393321758</v>
      </c>
      <c r="B551" t="s">
        <v>5378</v>
      </c>
      <c r="C551" t="s">
        <v>5379</v>
      </c>
      <c r="D551" t="s">
        <v>4485</v>
      </c>
      <c r="E551" t="s">
        <v>5380</v>
      </c>
      <c r="F551" t="s">
        <v>227</v>
      </c>
      <c r="G551" t="s">
        <v>106</v>
      </c>
      <c r="H551" t="s">
        <v>259</v>
      </c>
      <c r="I551" t="s">
        <v>229</v>
      </c>
      <c r="J551" t="s">
        <v>240</v>
      </c>
      <c r="K551" t="s">
        <v>230</v>
      </c>
      <c r="L551" t="s">
        <v>5381</v>
      </c>
      <c r="M551" t="s">
        <v>5382</v>
      </c>
      <c r="N551" t="s">
        <v>5383</v>
      </c>
      <c r="O551" t="s">
        <v>240</v>
      </c>
      <c r="P551" t="s">
        <v>265</v>
      </c>
      <c r="Q551" s="7" t="e" cm="1">
        <f t="array" ref="Q551">SUMPRODUCT(--ISNUMBER(FIND(#REF!, H551)),#REF!)</f>
        <v>#REF!</v>
      </c>
      <c r="R551" s="7" t="e">
        <f>VLOOKUP(P551,#REF!,2,FALSE)</f>
        <v>#REF!</v>
      </c>
      <c r="S551" s="8" t="e">
        <f t="shared" si="8"/>
        <v>#REF!</v>
      </c>
    </row>
    <row r="552" spans="1:19">
      <c r="A552">
        <v>45456.303170173611</v>
      </c>
      <c r="B552" t="s">
        <v>5445</v>
      </c>
      <c r="C552" t="s">
        <v>5446</v>
      </c>
      <c r="D552" t="s">
        <v>5447</v>
      </c>
      <c r="E552" t="s">
        <v>5448</v>
      </c>
      <c r="F552" t="s">
        <v>227</v>
      </c>
      <c r="G552" t="s">
        <v>78</v>
      </c>
      <c r="H552" t="s">
        <v>358</v>
      </c>
      <c r="I552" t="s">
        <v>260</v>
      </c>
      <c r="J552" t="s">
        <v>240</v>
      </c>
      <c r="K552" t="s">
        <v>230</v>
      </c>
      <c r="L552" t="s">
        <v>5449</v>
      </c>
      <c r="M552" t="s">
        <v>5450</v>
      </c>
      <c r="N552" t="s">
        <v>5451</v>
      </c>
      <c r="O552" t="s">
        <v>240</v>
      </c>
      <c r="P552" t="s">
        <v>265</v>
      </c>
      <c r="Q552" s="7" t="e" cm="1">
        <f t="array" ref="Q552">SUMPRODUCT(--ISNUMBER(FIND(#REF!, H552)),#REF!)</f>
        <v>#REF!</v>
      </c>
      <c r="R552" s="7" t="e">
        <f>VLOOKUP(P552,#REF!,2,FALSE)</f>
        <v>#REF!</v>
      </c>
      <c r="S552" s="8" t="e">
        <f t="shared" si="8"/>
        <v>#REF!</v>
      </c>
    </row>
    <row r="553" spans="1:19">
      <c r="A553">
        <v>45457.417174861112</v>
      </c>
      <c r="B553" t="s">
        <v>5539</v>
      </c>
      <c r="C553" t="s">
        <v>5540</v>
      </c>
      <c r="D553" t="s">
        <v>5541</v>
      </c>
      <c r="E553" t="s">
        <v>5542</v>
      </c>
      <c r="F553" t="s">
        <v>227</v>
      </c>
      <c r="G553" t="s">
        <v>154</v>
      </c>
      <c r="H553" t="s">
        <v>358</v>
      </c>
      <c r="I553" t="s">
        <v>229</v>
      </c>
      <c r="J553" t="s">
        <v>240</v>
      </c>
      <c r="K553" t="s">
        <v>230</v>
      </c>
      <c r="L553" t="s">
        <v>240</v>
      </c>
      <c r="M553" t="s">
        <v>5543</v>
      </c>
      <c r="N553" t="s">
        <v>5544</v>
      </c>
      <c r="O553" t="s">
        <v>240</v>
      </c>
      <c r="P553" t="s">
        <v>265</v>
      </c>
      <c r="Q553" s="7" t="e" cm="1">
        <f t="array" ref="Q553">SUMPRODUCT(--ISNUMBER(FIND(#REF!, H553)),#REF!)</f>
        <v>#REF!</v>
      </c>
      <c r="R553" s="7" t="e">
        <f>VLOOKUP(P553,#REF!,2,FALSE)</f>
        <v>#REF!</v>
      </c>
      <c r="S553" s="8" t="e">
        <f t="shared" si="8"/>
        <v>#REF!</v>
      </c>
    </row>
    <row r="554" spans="1:19">
      <c r="A554">
        <v>45459.110648587965</v>
      </c>
      <c r="B554" t="s">
        <v>5689</v>
      </c>
      <c r="C554" t="s">
        <v>5690</v>
      </c>
      <c r="D554" t="s">
        <v>5691</v>
      </c>
      <c r="E554" t="s">
        <v>5692</v>
      </c>
      <c r="F554" t="s">
        <v>227</v>
      </c>
      <c r="G554" t="s">
        <v>824</v>
      </c>
      <c r="H554" t="s">
        <v>825</v>
      </c>
      <c r="I554" t="s">
        <v>260</v>
      </c>
      <c r="J554" t="s">
        <v>251</v>
      </c>
      <c r="K554" t="s">
        <v>230</v>
      </c>
      <c r="L554" t="s">
        <v>265</v>
      </c>
      <c r="M554" t="s">
        <v>5693</v>
      </c>
      <c r="N554" t="s">
        <v>5694</v>
      </c>
      <c r="O554" t="s">
        <v>240</v>
      </c>
      <c r="P554" t="s">
        <v>265</v>
      </c>
      <c r="Q554" s="7" t="e" cm="1">
        <f t="array" ref="Q554">SUMPRODUCT(--ISNUMBER(FIND(#REF!, H554)),#REF!)</f>
        <v>#REF!</v>
      </c>
      <c r="R554" s="7" t="e">
        <f>VLOOKUP(P554,#REF!,2,FALSE)</f>
        <v>#REF!</v>
      </c>
      <c r="S554" s="8" t="e">
        <f t="shared" si="8"/>
        <v>#REF!</v>
      </c>
    </row>
    <row r="555" spans="1:19">
      <c r="A555">
        <v>45460.511262870372</v>
      </c>
      <c r="B555" t="s">
        <v>5733</v>
      </c>
      <c r="C555" t="s">
        <v>5734</v>
      </c>
      <c r="D555" t="s">
        <v>5735</v>
      </c>
      <c r="E555" t="s">
        <v>5736</v>
      </c>
      <c r="F555" t="s">
        <v>227</v>
      </c>
      <c r="G555" t="s">
        <v>178</v>
      </c>
      <c r="H555" t="s">
        <v>259</v>
      </c>
      <c r="I555" t="s">
        <v>229</v>
      </c>
      <c r="J555" t="s">
        <v>240</v>
      </c>
      <c r="K555" t="s">
        <v>230</v>
      </c>
      <c r="L555" t="s">
        <v>5737</v>
      </c>
      <c r="M555" t="s">
        <v>5738</v>
      </c>
      <c r="N555" t="s">
        <v>5739</v>
      </c>
      <c r="O555" t="s">
        <v>240</v>
      </c>
      <c r="P555" t="s">
        <v>265</v>
      </c>
      <c r="Q555" s="7" t="e" cm="1">
        <f t="array" ref="Q555">SUMPRODUCT(--ISNUMBER(FIND(#REF!, H555)),#REF!)</f>
        <v>#REF!</v>
      </c>
      <c r="R555" s="7" t="e">
        <f>VLOOKUP(P555,#REF!,2,FALSE)</f>
        <v>#REF!</v>
      </c>
      <c r="S555" s="8" t="e">
        <f t="shared" si="8"/>
        <v>#REF!</v>
      </c>
    </row>
    <row r="556" spans="1:19">
      <c r="A556">
        <v>45460.528576226847</v>
      </c>
      <c r="B556" t="s">
        <v>5740</v>
      </c>
      <c r="C556" t="s">
        <v>5741</v>
      </c>
      <c r="D556" t="s">
        <v>794</v>
      </c>
      <c r="E556" t="s">
        <v>5742</v>
      </c>
      <c r="F556" t="s">
        <v>227</v>
      </c>
      <c r="G556" t="s">
        <v>178</v>
      </c>
      <c r="H556" t="s">
        <v>259</v>
      </c>
      <c r="I556" t="s">
        <v>260</v>
      </c>
      <c r="J556" t="s">
        <v>240</v>
      </c>
      <c r="K556" t="s">
        <v>230</v>
      </c>
      <c r="L556">
        <v>3500</v>
      </c>
      <c r="M556" t="s">
        <v>5743</v>
      </c>
      <c r="N556" t="s">
        <v>5744</v>
      </c>
      <c r="O556" t="s">
        <v>240</v>
      </c>
      <c r="P556" t="s">
        <v>265</v>
      </c>
      <c r="Q556" s="7" t="e" cm="1">
        <f t="array" ref="Q556">SUMPRODUCT(--ISNUMBER(FIND(#REF!, H556)),#REF!)</f>
        <v>#REF!</v>
      </c>
      <c r="R556" s="7" t="e">
        <f>VLOOKUP(P556,#REF!,2,FALSE)</f>
        <v>#REF!</v>
      </c>
      <c r="S556" s="8" t="e">
        <f t="shared" si="8"/>
        <v>#REF!</v>
      </c>
    </row>
    <row r="557" spans="1:19">
      <c r="A557">
        <v>45463.805062939813</v>
      </c>
      <c r="B557" t="s">
        <v>566</v>
      </c>
      <c r="C557" t="s">
        <v>567</v>
      </c>
      <c r="D557" t="s">
        <v>5903</v>
      </c>
      <c r="E557" t="s">
        <v>569</v>
      </c>
      <c r="F557" t="s">
        <v>227</v>
      </c>
      <c r="G557" t="s">
        <v>129</v>
      </c>
      <c r="H557" t="s">
        <v>259</v>
      </c>
      <c r="I557" t="s">
        <v>292</v>
      </c>
      <c r="J557" t="s">
        <v>240</v>
      </c>
      <c r="K557" t="s">
        <v>230</v>
      </c>
      <c r="L557" t="s">
        <v>5904</v>
      </c>
      <c r="M557" t="s">
        <v>5905</v>
      </c>
      <c r="N557" t="s">
        <v>5906</v>
      </c>
      <c r="O557" t="s">
        <v>5907</v>
      </c>
      <c r="P557" t="s">
        <v>265</v>
      </c>
      <c r="Q557" s="7" t="e" cm="1">
        <f t="array" ref="Q557">SUMPRODUCT(--ISNUMBER(FIND(#REF!, H557)),#REF!)</f>
        <v>#REF!</v>
      </c>
      <c r="R557" s="7" t="e">
        <f>VLOOKUP(P557,#REF!,2,FALSE)</f>
        <v>#REF!</v>
      </c>
      <c r="S557" s="8" t="e">
        <f t="shared" si="8"/>
        <v>#REF!</v>
      </c>
    </row>
    <row r="558" spans="1:19">
      <c r="A558">
        <v>45463.843895046295</v>
      </c>
      <c r="B558" t="s">
        <v>5914</v>
      </c>
      <c r="C558" t="s">
        <v>5915</v>
      </c>
      <c r="D558" t="s">
        <v>5916</v>
      </c>
      <c r="E558" t="s">
        <v>5917</v>
      </c>
      <c r="F558" t="s">
        <v>250</v>
      </c>
      <c r="G558" t="s">
        <v>158</v>
      </c>
      <c r="H558" t="s">
        <v>825</v>
      </c>
      <c r="I558" t="s">
        <v>251</v>
      </c>
      <c r="J558" t="s">
        <v>251</v>
      </c>
      <c r="K558" t="s">
        <v>230</v>
      </c>
      <c r="L558" t="s">
        <v>5918</v>
      </c>
      <c r="M558" t="s">
        <v>5919</v>
      </c>
      <c r="N558" t="s">
        <v>5920</v>
      </c>
      <c r="O558" t="s">
        <v>240</v>
      </c>
      <c r="P558" t="s">
        <v>265</v>
      </c>
      <c r="Q558" s="7" t="e" cm="1">
        <f t="array" ref="Q558">SUMPRODUCT(--ISNUMBER(FIND(#REF!, H558)),#REF!)</f>
        <v>#REF!</v>
      </c>
      <c r="R558" s="7" t="e">
        <f>VLOOKUP(P558,#REF!,2,FALSE)</f>
        <v>#REF!</v>
      </c>
      <c r="S558" s="8" t="e">
        <f t="shared" si="8"/>
        <v>#REF!</v>
      </c>
    </row>
    <row r="559" spans="1:19">
      <c r="A559">
        <v>45467.772204363428</v>
      </c>
      <c r="B559" t="s">
        <v>508</v>
      </c>
      <c r="C559" t="s">
        <v>509</v>
      </c>
      <c r="D559" t="s">
        <v>922</v>
      </c>
      <c r="E559" t="s">
        <v>6072</v>
      </c>
      <c r="F559" t="s">
        <v>227</v>
      </c>
      <c r="G559" t="s">
        <v>166</v>
      </c>
      <c r="H559" t="s">
        <v>259</v>
      </c>
      <c r="I559" t="s">
        <v>229</v>
      </c>
      <c r="J559" t="s">
        <v>240</v>
      </c>
      <c r="K559" t="s">
        <v>230</v>
      </c>
      <c r="L559" t="s">
        <v>601</v>
      </c>
      <c r="M559" t="s">
        <v>6073</v>
      </c>
      <c r="N559" t="s">
        <v>6074</v>
      </c>
      <c r="O559" t="s">
        <v>240</v>
      </c>
      <c r="P559" t="s">
        <v>265</v>
      </c>
      <c r="Q559" s="7" t="e" cm="1">
        <f t="array" ref="Q559">SUMPRODUCT(--ISNUMBER(FIND(#REF!, H559)),#REF!)</f>
        <v>#REF!</v>
      </c>
      <c r="R559" s="7" t="e">
        <f>VLOOKUP(P559,#REF!,2,FALSE)</f>
        <v>#REF!</v>
      </c>
      <c r="S559" s="8" t="e">
        <f t="shared" si="8"/>
        <v>#REF!</v>
      </c>
    </row>
    <row r="560" spans="1:19">
      <c r="A560">
        <v>45467.887619965273</v>
      </c>
      <c r="B560" t="s">
        <v>6113</v>
      </c>
      <c r="C560" t="s">
        <v>6114</v>
      </c>
      <c r="D560" t="s">
        <v>4145</v>
      </c>
      <c r="E560" t="s">
        <v>2114</v>
      </c>
      <c r="F560" t="s">
        <v>227</v>
      </c>
      <c r="G560" t="s">
        <v>168</v>
      </c>
      <c r="H560" t="s">
        <v>825</v>
      </c>
      <c r="I560" t="s">
        <v>292</v>
      </c>
      <c r="J560" t="s">
        <v>240</v>
      </c>
      <c r="K560" t="s">
        <v>230</v>
      </c>
      <c r="L560" t="s">
        <v>6115</v>
      </c>
      <c r="M560" t="s">
        <v>6116</v>
      </c>
      <c r="N560" t="s">
        <v>6117</v>
      </c>
      <c r="O560" t="s">
        <v>6118</v>
      </c>
      <c r="P560" t="s">
        <v>265</v>
      </c>
      <c r="Q560" s="7" t="e" cm="1">
        <f t="array" ref="Q560">SUMPRODUCT(--ISNUMBER(FIND(#REF!, H560)),#REF!)</f>
        <v>#REF!</v>
      </c>
      <c r="R560" s="7" t="e">
        <f>VLOOKUP(P560,#REF!,2,FALSE)</f>
        <v>#REF!</v>
      </c>
      <c r="S560" s="8" t="e">
        <f t="shared" si="8"/>
        <v>#REF!</v>
      </c>
    </row>
    <row r="561" spans="1:19">
      <c r="A561">
        <v>45469.565586423611</v>
      </c>
      <c r="B561" t="s">
        <v>596</v>
      </c>
      <c r="C561" t="s">
        <v>597</v>
      </c>
      <c r="D561" t="s">
        <v>598</v>
      </c>
      <c r="E561" t="s">
        <v>599</v>
      </c>
      <c r="F561" t="s">
        <v>227</v>
      </c>
      <c r="G561" t="s">
        <v>600</v>
      </c>
      <c r="H561" t="s">
        <v>358</v>
      </c>
      <c r="I561" t="s">
        <v>292</v>
      </c>
      <c r="J561" t="s">
        <v>240</v>
      </c>
      <c r="K561" t="s">
        <v>230</v>
      </c>
      <c r="L561" t="s">
        <v>6062</v>
      </c>
      <c r="M561" t="s">
        <v>6352</v>
      </c>
      <c r="N561" t="s">
        <v>6353</v>
      </c>
      <c r="O561" t="s">
        <v>6354</v>
      </c>
      <c r="P561" t="s">
        <v>265</v>
      </c>
      <c r="Q561" s="7" t="e" cm="1">
        <f t="array" ref="Q561">SUMPRODUCT(--ISNUMBER(FIND(#REF!, H561)),#REF!)</f>
        <v>#REF!</v>
      </c>
      <c r="R561" s="7" t="e">
        <f>VLOOKUP(P561,#REF!,2,FALSE)</f>
        <v>#REF!</v>
      </c>
      <c r="S561" s="8" t="e">
        <f t="shared" si="8"/>
        <v>#REF!</v>
      </c>
    </row>
    <row r="562" spans="1:19">
      <c r="A562">
        <v>45475.818492569444</v>
      </c>
      <c r="B562" t="s">
        <v>6564</v>
      </c>
      <c r="C562" t="s">
        <v>6565</v>
      </c>
      <c r="D562" t="s">
        <v>4485</v>
      </c>
      <c r="E562" t="s">
        <v>6566</v>
      </c>
      <c r="F562" t="s">
        <v>227</v>
      </c>
      <c r="G562" t="s">
        <v>106</v>
      </c>
      <c r="H562" t="s">
        <v>259</v>
      </c>
      <c r="I562" t="s">
        <v>260</v>
      </c>
      <c r="J562" t="s">
        <v>240</v>
      </c>
      <c r="K562" t="s">
        <v>230</v>
      </c>
      <c r="L562" t="s">
        <v>6567</v>
      </c>
      <c r="M562" t="s">
        <v>6568</v>
      </c>
      <c r="N562" t="s">
        <v>6569</v>
      </c>
      <c r="O562" t="s">
        <v>234</v>
      </c>
      <c r="P562" t="s">
        <v>265</v>
      </c>
      <c r="Q562" s="7" t="e" cm="1">
        <f t="array" ref="Q562">SUMPRODUCT(--ISNUMBER(FIND(#REF!, H562)),#REF!)</f>
        <v>#REF!</v>
      </c>
      <c r="R562" s="7" t="e">
        <f>VLOOKUP(P562,#REF!,2,FALSE)</f>
        <v>#REF!</v>
      </c>
      <c r="S562" s="8" t="e">
        <f t="shared" si="8"/>
        <v>#REF!</v>
      </c>
    </row>
    <row r="563" spans="1:19">
      <c r="A563">
        <v>45475.896783773147</v>
      </c>
      <c r="B563" t="s">
        <v>2190</v>
      </c>
      <c r="C563" t="s">
        <v>2191</v>
      </c>
      <c r="D563" t="s">
        <v>336</v>
      </c>
      <c r="E563" t="s">
        <v>6570</v>
      </c>
      <c r="F563" t="s">
        <v>227</v>
      </c>
      <c r="G563" t="s">
        <v>106</v>
      </c>
      <c r="H563" t="s">
        <v>259</v>
      </c>
      <c r="I563" t="s">
        <v>229</v>
      </c>
      <c r="J563" t="s">
        <v>240</v>
      </c>
      <c r="K563" t="s">
        <v>230</v>
      </c>
      <c r="L563" t="s">
        <v>6571</v>
      </c>
      <c r="M563" t="s">
        <v>6572</v>
      </c>
      <c r="N563" t="s">
        <v>6573</v>
      </c>
      <c r="O563" t="s">
        <v>199</v>
      </c>
      <c r="P563" t="s">
        <v>265</v>
      </c>
      <c r="Q563" s="7" t="e" cm="1">
        <f t="array" ref="Q563">SUMPRODUCT(--ISNUMBER(FIND(#REF!, H563)),#REF!)</f>
        <v>#REF!</v>
      </c>
      <c r="R563" s="7" t="e">
        <f>VLOOKUP(P563,#REF!,2,FALSE)</f>
        <v>#REF!</v>
      </c>
      <c r="S563" s="8" t="e">
        <f t="shared" si="8"/>
        <v>#REF!</v>
      </c>
    </row>
    <row r="564" spans="1:19">
      <c r="A564">
        <v>45476.13974731481</v>
      </c>
      <c r="B564" t="s">
        <v>6580</v>
      </c>
      <c r="C564" t="s">
        <v>6581</v>
      </c>
      <c r="D564" t="s">
        <v>6582</v>
      </c>
      <c r="E564" t="s">
        <v>6583</v>
      </c>
      <c r="F564" t="s">
        <v>227</v>
      </c>
      <c r="G564" t="s">
        <v>106</v>
      </c>
      <c r="H564" t="s">
        <v>259</v>
      </c>
      <c r="I564" t="s">
        <v>260</v>
      </c>
      <c r="J564" t="s">
        <v>240</v>
      </c>
      <c r="K564" t="s">
        <v>230</v>
      </c>
      <c r="L564">
        <v>5000</v>
      </c>
      <c r="M564" t="s">
        <v>6584</v>
      </c>
      <c r="N564" t="s">
        <v>6585</v>
      </c>
      <c r="O564" t="s">
        <v>240</v>
      </c>
      <c r="P564" t="s">
        <v>265</v>
      </c>
      <c r="Q564" s="7" t="e" cm="1">
        <f t="array" ref="Q564">SUMPRODUCT(--ISNUMBER(FIND(#REF!, H564)),#REF!)</f>
        <v>#REF!</v>
      </c>
      <c r="R564" s="7" t="e">
        <f>VLOOKUP(P564,#REF!,2,FALSE)</f>
        <v>#REF!</v>
      </c>
      <c r="S564" s="8" t="e">
        <f t="shared" si="8"/>
        <v>#REF!</v>
      </c>
    </row>
    <row r="565" spans="1:19">
      <c r="A565">
        <v>45477.565268206017</v>
      </c>
      <c r="B565" t="s">
        <v>6624</v>
      </c>
      <c r="C565" t="s">
        <v>1706</v>
      </c>
      <c r="D565" t="s">
        <v>6625</v>
      </c>
      <c r="E565" t="s">
        <v>1708</v>
      </c>
      <c r="F565" t="s">
        <v>227</v>
      </c>
      <c r="G565" t="s">
        <v>166</v>
      </c>
      <c r="H565" t="s">
        <v>239</v>
      </c>
      <c r="I565" t="s">
        <v>292</v>
      </c>
      <c r="J565" t="s">
        <v>240</v>
      </c>
      <c r="K565" t="s">
        <v>230</v>
      </c>
      <c r="L565" t="s">
        <v>2476</v>
      </c>
      <c r="M565" t="s">
        <v>6626</v>
      </c>
      <c r="N565" t="s">
        <v>6627</v>
      </c>
      <c r="O565" t="s">
        <v>240</v>
      </c>
      <c r="P565" t="s">
        <v>265</v>
      </c>
      <c r="Q565" s="7" t="e" cm="1">
        <f t="array" ref="Q565">SUMPRODUCT(--ISNUMBER(FIND(#REF!, H565)),#REF!)</f>
        <v>#REF!</v>
      </c>
      <c r="R565" s="7" t="e">
        <f>VLOOKUP(P565,#REF!,2,FALSE)</f>
        <v>#REF!</v>
      </c>
      <c r="S565" s="8" t="e">
        <f t="shared" si="8"/>
        <v>#REF!</v>
      </c>
    </row>
    <row r="566" spans="1:19">
      <c r="A566">
        <v>45448.702504016204</v>
      </c>
      <c r="B566" t="s">
        <v>4131</v>
      </c>
      <c r="C566" t="s">
        <v>4132</v>
      </c>
      <c r="D566" t="s">
        <v>4133</v>
      </c>
      <c r="E566" t="s">
        <v>4134</v>
      </c>
      <c r="F566" t="s">
        <v>227</v>
      </c>
      <c r="G566" t="s">
        <v>18</v>
      </c>
      <c r="H566" t="s">
        <v>1330</v>
      </c>
      <c r="I566" t="s">
        <v>260</v>
      </c>
      <c r="J566" t="s">
        <v>251</v>
      </c>
      <c r="K566" t="s">
        <v>230</v>
      </c>
      <c r="L566" t="s">
        <v>3385</v>
      </c>
      <c r="M566" t="s">
        <v>4135</v>
      </c>
      <c r="N566" t="s">
        <v>4136</v>
      </c>
      <c r="O566" t="s">
        <v>240</v>
      </c>
      <c r="P566" t="s">
        <v>265</v>
      </c>
      <c r="Q566" s="7" t="e" cm="1">
        <f t="array" ref="Q566">SUMPRODUCT(--ISNUMBER(FIND(#REF!, H566)),#REF!)</f>
        <v>#REF!</v>
      </c>
      <c r="R566" s="7" t="e">
        <f>VLOOKUP(P566,#REF!,2,FALSE)</f>
        <v>#REF!</v>
      </c>
      <c r="S566" s="8" t="e">
        <f t="shared" si="8"/>
        <v>#REF!</v>
      </c>
    </row>
    <row r="567" spans="1:19">
      <c r="A567">
        <v>45449.522457557869</v>
      </c>
      <c r="B567" t="s">
        <v>4452</v>
      </c>
      <c r="C567" t="s">
        <v>4453</v>
      </c>
      <c r="D567" t="s">
        <v>4454</v>
      </c>
      <c r="E567" t="s">
        <v>1316</v>
      </c>
      <c r="F567" t="s">
        <v>250</v>
      </c>
      <c r="G567" t="s">
        <v>195</v>
      </c>
      <c r="H567" t="s">
        <v>1330</v>
      </c>
      <c r="I567" t="s">
        <v>229</v>
      </c>
      <c r="J567" t="s">
        <v>240</v>
      </c>
      <c r="K567" t="s">
        <v>230</v>
      </c>
      <c r="L567" t="s">
        <v>662</v>
      </c>
      <c r="M567" t="s">
        <v>4455</v>
      </c>
      <c r="N567" t="s">
        <v>4456</v>
      </c>
      <c r="O567" t="s">
        <v>240</v>
      </c>
      <c r="P567" t="s">
        <v>265</v>
      </c>
      <c r="Q567" s="7" t="e" cm="1">
        <f t="array" ref="Q567">SUMPRODUCT(--ISNUMBER(FIND(#REF!, H567)),#REF!)</f>
        <v>#REF!</v>
      </c>
      <c r="R567" s="7" t="e">
        <f>VLOOKUP(P567,#REF!,2,FALSE)</f>
        <v>#REF!</v>
      </c>
      <c r="S567" s="8" t="e">
        <f t="shared" si="8"/>
        <v>#REF!</v>
      </c>
    </row>
    <row r="568" spans="1:19">
      <c r="A568">
        <v>45468.381868425931</v>
      </c>
      <c r="B568" t="s">
        <v>6219</v>
      </c>
      <c r="C568" t="s">
        <v>6220</v>
      </c>
      <c r="D568" t="s">
        <v>6221</v>
      </c>
      <c r="E568" t="s">
        <v>6222</v>
      </c>
      <c r="F568" t="s">
        <v>227</v>
      </c>
      <c r="G568" t="s">
        <v>168</v>
      </c>
      <c r="H568" t="s">
        <v>1330</v>
      </c>
      <c r="I568" t="s">
        <v>292</v>
      </c>
      <c r="J568" t="s">
        <v>1964</v>
      </c>
      <c r="K568" t="s">
        <v>230</v>
      </c>
      <c r="L568" t="s">
        <v>6223</v>
      </c>
      <c r="M568" t="s">
        <v>6224</v>
      </c>
      <c r="N568" t="s">
        <v>6225</v>
      </c>
      <c r="O568" t="s">
        <v>240</v>
      </c>
      <c r="P568" t="s">
        <v>265</v>
      </c>
      <c r="Q568" s="7" t="e" cm="1">
        <f t="array" ref="Q568">SUMPRODUCT(--ISNUMBER(FIND(#REF!, H568)),#REF!)</f>
        <v>#REF!</v>
      </c>
      <c r="R568" s="7" t="e">
        <f>VLOOKUP(P568,#REF!,2,FALSE)</f>
        <v>#REF!</v>
      </c>
      <c r="S568" s="8" t="e">
        <f t="shared" si="8"/>
        <v>#REF!</v>
      </c>
    </row>
    <row r="569" spans="1:19">
      <c r="A569">
        <v>45470.680796956018</v>
      </c>
      <c r="B569" t="s">
        <v>6413</v>
      </c>
      <c r="C569" t="s">
        <v>6414</v>
      </c>
      <c r="D569" t="s">
        <v>6415</v>
      </c>
      <c r="E569" t="s">
        <v>6416</v>
      </c>
      <c r="F569" t="s">
        <v>227</v>
      </c>
      <c r="G569" t="s">
        <v>117</v>
      </c>
      <c r="H569" t="s">
        <v>1330</v>
      </c>
      <c r="I569" t="s">
        <v>229</v>
      </c>
      <c r="J569" t="s">
        <v>240</v>
      </c>
      <c r="K569" t="s">
        <v>230</v>
      </c>
      <c r="L569" t="s">
        <v>512</v>
      </c>
      <c r="M569" t="s">
        <v>6417</v>
      </c>
      <c r="N569" t="s">
        <v>6418</v>
      </c>
      <c r="O569" t="s">
        <v>240</v>
      </c>
      <c r="P569" t="s">
        <v>265</v>
      </c>
      <c r="Q569" s="7" t="e" cm="1">
        <f t="array" ref="Q569">SUMPRODUCT(--ISNUMBER(FIND(#REF!, H569)),#REF!)</f>
        <v>#REF!</v>
      </c>
      <c r="R569" s="7" t="e">
        <f>VLOOKUP(P569,#REF!,2,FALSE)</f>
        <v>#REF!</v>
      </c>
      <c r="S569" s="8" t="e">
        <f t="shared" si="8"/>
        <v>#REF!</v>
      </c>
    </row>
    <row r="570" spans="1:19">
      <c r="A570">
        <v>45426.602068333334</v>
      </c>
      <c r="B570" t="s">
        <v>274</v>
      </c>
      <c r="C570" t="s">
        <v>275</v>
      </c>
      <c r="D570" t="s">
        <v>276</v>
      </c>
      <c r="E570" t="s">
        <v>277</v>
      </c>
      <c r="F570" t="s">
        <v>227</v>
      </c>
      <c r="G570" t="s">
        <v>180</v>
      </c>
      <c r="H570" t="s">
        <v>278</v>
      </c>
      <c r="I570" t="s">
        <v>229</v>
      </c>
      <c r="J570" t="s">
        <v>240</v>
      </c>
      <c r="K570" t="s">
        <v>261</v>
      </c>
      <c r="L570" t="s">
        <v>279</v>
      </c>
      <c r="M570" t="s">
        <v>280</v>
      </c>
      <c r="N570" t="s">
        <v>281</v>
      </c>
      <c r="O570" t="s">
        <v>265</v>
      </c>
      <c r="P570" t="s">
        <v>265</v>
      </c>
      <c r="Q570" s="7" t="e" cm="1">
        <f t="array" ref="Q570">SUMPRODUCT(--ISNUMBER(FIND(#REF!, H570)),#REF!)</f>
        <v>#REF!</v>
      </c>
      <c r="R570" s="7" t="e">
        <f>VLOOKUP(P570,#REF!,2,FALSE)</f>
        <v>#REF!</v>
      </c>
      <c r="S570" s="8" t="e">
        <f t="shared" si="8"/>
        <v>#REF!</v>
      </c>
    </row>
    <row r="571" spans="1:19">
      <c r="A571">
        <v>45435.546862962961</v>
      </c>
      <c r="B571" t="s">
        <v>2008</v>
      </c>
      <c r="C571" t="s">
        <v>2009</v>
      </c>
      <c r="D571" t="s">
        <v>2010</v>
      </c>
      <c r="E571" t="s">
        <v>2011</v>
      </c>
      <c r="F571" t="s">
        <v>227</v>
      </c>
      <c r="G571" t="s">
        <v>117</v>
      </c>
      <c r="H571" t="s">
        <v>259</v>
      </c>
      <c r="I571" t="s">
        <v>229</v>
      </c>
      <c r="J571" t="s">
        <v>229</v>
      </c>
      <c r="K571" t="s">
        <v>261</v>
      </c>
      <c r="L571" t="s">
        <v>1442</v>
      </c>
      <c r="M571" t="s">
        <v>2012</v>
      </c>
      <c r="N571" t="s">
        <v>2013</v>
      </c>
      <c r="O571" t="s">
        <v>265</v>
      </c>
      <c r="P571" t="s">
        <v>265</v>
      </c>
      <c r="Q571" s="7" t="e" cm="1">
        <f t="array" ref="Q571">SUMPRODUCT(--ISNUMBER(FIND(#REF!, H571)),#REF!)</f>
        <v>#REF!</v>
      </c>
      <c r="R571" s="7" t="e">
        <f>VLOOKUP(P571,#REF!,2,FALSE)</f>
        <v>#REF!</v>
      </c>
      <c r="S571" s="8" t="e">
        <f t="shared" si="8"/>
        <v>#REF!</v>
      </c>
    </row>
    <row r="572" spans="1:19">
      <c r="A572">
        <v>45440.594361435185</v>
      </c>
      <c r="B572" t="s">
        <v>2712</v>
      </c>
      <c r="C572" t="s">
        <v>2713</v>
      </c>
      <c r="D572" t="s">
        <v>2714</v>
      </c>
      <c r="E572" t="s">
        <v>2715</v>
      </c>
      <c r="F572" t="s">
        <v>227</v>
      </c>
      <c r="G572" t="s">
        <v>169</v>
      </c>
      <c r="H572" t="s">
        <v>278</v>
      </c>
      <c r="I572" t="s">
        <v>292</v>
      </c>
      <c r="J572" t="s">
        <v>240</v>
      </c>
      <c r="K572" t="s">
        <v>261</v>
      </c>
      <c r="L572" t="s">
        <v>613</v>
      </c>
      <c r="M572" t="s">
        <v>2716</v>
      </c>
      <c r="N572" t="s">
        <v>2717</v>
      </c>
      <c r="O572" t="s">
        <v>240</v>
      </c>
      <c r="P572" t="s">
        <v>265</v>
      </c>
      <c r="Q572" s="7" t="e" cm="1">
        <f t="array" ref="Q572">SUMPRODUCT(--ISNUMBER(FIND(#REF!, H572)),#REF!)</f>
        <v>#REF!</v>
      </c>
      <c r="R572" s="7" t="e">
        <f>VLOOKUP(P572,#REF!,2,FALSE)</f>
        <v>#REF!</v>
      </c>
      <c r="S572" s="8" t="e">
        <f t="shared" si="8"/>
        <v>#REF!</v>
      </c>
    </row>
    <row r="573" spans="1:19">
      <c r="A573">
        <v>45443.901156018517</v>
      </c>
      <c r="B573" t="s">
        <v>2934</v>
      </c>
      <c r="C573" t="s">
        <v>2935</v>
      </c>
      <c r="D573" t="s">
        <v>2936</v>
      </c>
      <c r="E573" t="s">
        <v>2937</v>
      </c>
      <c r="F573" t="s">
        <v>227</v>
      </c>
      <c r="G573" t="s">
        <v>150</v>
      </c>
      <c r="H573" t="s">
        <v>239</v>
      </c>
      <c r="I573" t="s">
        <v>229</v>
      </c>
      <c r="J573" t="s">
        <v>229</v>
      </c>
      <c r="K573" t="s">
        <v>261</v>
      </c>
      <c r="L573" t="s">
        <v>2938</v>
      </c>
      <c r="M573" t="s">
        <v>2939</v>
      </c>
      <c r="N573" t="s">
        <v>2940</v>
      </c>
      <c r="O573" t="s">
        <v>240</v>
      </c>
      <c r="P573" t="s">
        <v>265</v>
      </c>
      <c r="Q573" s="7" t="e" cm="1">
        <f t="array" ref="Q573">SUMPRODUCT(--ISNUMBER(FIND(#REF!, H573)),#REF!)</f>
        <v>#REF!</v>
      </c>
      <c r="R573" s="7" t="e">
        <f>VLOOKUP(P573,#REF!,2,FALSE)</f>
        <v>#REF!</v>
      </c>
      <c r="S573" s="8" t="e">
        <f t="shared" si="8"/>
        <v>#REF!</v>
      </c>
    </row>
    <row r="574" spans="1:19">
      <c r="A574">
        <v>45447.622432962962</v>
      </c>
      <c r="B574" t="s">
        <v>3218</v>
      </c>
      <c r="C574" t="s">
        <v>3219</v>
      </c>
      <c r="D574" t="s">
        <v>3220</v>
      </c>
      <c r="E574" t="s">
        <v>3221</v>
      </c>
      <c r="F574" t="s">
        <v>227</v>
      </c>
      <c r="G574" t="s">
        <v>42</v>
      </c>
      <c r="H574" t="s">
        <v>259</v>
      </c>
      <c r="I574" t="s">
        <v>240</v>
      </c>
      <c r="J574" t="s">
        <v>561</v>
      </c>
      <c r="K574" t="s">
        <v>261</v>
      </c>
      <c r="L574" t="s">
        <v>3222</v>
      </c>
      <c r="M574" t="s">
        <v>3223</v>
      </c>
      <c r="N574" t="s">
        <v>856</v>
      </c>
      <c r="O574" t="s">
        <v>240</v>
      </c>
      <c r="P574" t="s">
        <v>265</v>
      </c>
      <c r="Q574" s="7" t="e" cm="1">
        <f t="array" ref="Q574">SUMPRODUCT(--ISNUMBER(FIND(#REF!, H574)),#REF!)</f>
        <v>#REF!</v>
      </c>
      <c r="R574" s="7" t="e">
        <f>VLOOKUP(P574,#REF!,2,FALSE)</f>
        <v>#REF!</v>
      </c>
      <c r="S574" s="8" t="e">
        <f t="shared" si="8"/>
        <v>#REF!</v>
      </c>
    </row>
    <row r="575" spans="1:19">
      <c r="A575">
        <v>45447.668785162037</v>
      </c>
      <c r="B575" t="s">
        <v>3333</v>
      </c>
      <c r="C575" t="s">
        <v>3334</v>
      </c>
      <c r="D575" t="s">
        <v>3335</v>
      </c>
      <c r="E575" t="s">
        <v>1132</v>
      </c>
      <c r="F575" t="s">
        <v>227</v>
      </c>
      <c r="G575" t="s">
        <v>23</v>
      </c>
      <c r="H575" t="s">
        <v>825</v>
      </c>
      <c r="I575" t="s">
        <v>240</v>
      </c>
      <c r="J575" t="s">
        <v>229</v>
      </c>
      <c r="K575" t="s">
        <v>261</v>
      </c>
      <c r="L575">
        <v>3500</v>
      </c>
      <c r="M575" t="s">
        <v>3336</v>
      </c>
      <c r="N575" t="s">
        <v>3337</v>
      </c>
      <c r="O575" t="s">
        <v>240</v>
      </c>
      <c r="P575" t="s">
        <v>265</v>
      </c>
      <c r="Q575" s="7" t="e" cm="1">
        <f t="array" ref="Q575">SUMPRODUCT(--ISNUMBER(FIND(#REF!, H575)),#REF!)</f>
        <v>#REF!</v>
      </c>
      <c r="R575" s="7" t="e">
        <f>VLOOKUP(P575,#REF!,2,FALSE)</f>
        <v>#REF!</v>
      </c>
      <c r="S575" s="8" t="e">
        <f t="shared" si="8"/>
        <v>#REF!</v>
      </c>
    </row>
    <row r="576" spans="1:19">
      <c r="A576">
        <v>45447.693253414356</v>
      </c>
      <c r="B576" t="s">
        <v>3422</v>
      </c>
      <c r="C576" t="s">
        <v>3423</v>
      </c>
      <c r="D576" t="s">
        <v>3424</v>
      </c>
      <c r="E576" t="s">
        <v>3425</v>
      </c>
      <c r="F576" t="s">
        <v>227</v>
      </c>
      <c r="G576" t="s">
        <v>30</v>
      </c>
      <c r="H576" t="s">
        <v>259</v>
      </c>
      <c r="I576" t="s">
        <v>260</v>
      </c>
      <c r="J576" t="s">
        <v>229</v>
      </c>
      <c r="K576" t="s">
        <v>261</v>
      </c>
      <c r="L576" t="s">
        <v>3426</v>
      </c>
      <c r="M576" t="s">
        <v>3427</v>
      </c>
      <c r="N576" t="s">
        <v>3428</v>
      </c>
      <c r="O576" t="s">
        <v>240</v>
      </c>
      <c r="P576" t="s">
        <v>265</v>
      </c>
      <c r="Q576" s="7" t="e" cm="1">
        <f t="array" ref="Q576">SUMPRODUCT(--ISNUMBER(FIND(#REF!, H576)),#REF!)</f>
        <v>#REF!</v>
      </c>
      <c r="R576" s="7" t="e">
        <f>VLOOKUP(P576,#REF!,2,FALSE)</f>
        <v>#REF!</v>
      </c>
      <c r="S576" s="8" t="e">
        <f t="shared" si="8"/>
        <v>#REF!</v>
      </c>
    </row>
    <row r="577" spans="1:19">
      <c r="A577">
        <v>45448.372181423612</v>
      </c>
      <c r="B577" t="s">
        <v>3953</v>
      </c>
      <c r="C577" t="s">
        <v>3954</v>
      </c>
      <c r="D577" t="s">
        <v>3955</v>
      </c>
      <c r="E577" t="s">
        <v>3956</v>
      </c>
      <c r="F577" t="s">
        <v>227</v>
      </c>
      <c r="G577" t="s">
        <v>176</v>
      </c>
      <c r="H577" t="s">
        <v>259</v>
      </c>
      <c r="I577" t="s">
        <v>561</v>
      </c>
      <c r="J577" t="s">
        <v>229</v>
      </c>
      <c r="K577" t="s">
        <v>261</v>
      </c>
      <c r="L577" t="s">
        <v>1193</v>
      </c>
      <c r="M577" t="s">
        <v>3957</v>
      </c>
      <c r="N577" t="s">
        <v>3958</v>
      </c>
      <c r="O577" t="s">
        <v>240</v>
      </c>
      <c r="P577" t="s">
        <v>265</v>
      </c>
      <c r="Q577" s="7" t="e" cm="1">
        <f t="array" ref="Q577">SUMPRODUCT(--ISNUMBER(FIND(#REF!, H577)),#REF!)</f>
        <v>#REF!</v>
      </c>
      <c r="R577" s="7" t="e">
        <f>VLOOKUP(P577,#REF!,2,FALSE)</f>
        <v>#REF!</v>
      </c>
      <c r="S577" s="8" t="e">
        <f t="shared" si="8"/>
        <v>#REF!</v>
      </c>
    </row>
    <row r="578" spans="1:19">
      <c r="A578">
        <v>45448.954097187496</v>
      </c>
      <c r="B578" t="s">
        <v>4294</v>
      </c>
      <c r="C578" t="s">
        <v>4295</v>
      </c>
      <c r="D578" t="s">
        <v>4296</v>
      </c>
      <c r="E578" t="s">
        <v>4297</v>
      </c>
      <c r="F578" t="s">
        <v>227</v>
      </c>
      <c r="G578" t="s">
        <v>824</v>
      </c>
      <c r="H578" t="s">
        <v>278</v>
      </c>
      <c r="I578" t="s">
        <v>260</v>
      </c>
      <c r="J578" t="s">
        <v>251</v>
      </c>
      <c r="K578" t="s">
        <v>261</v>
      </c>
      <c r="L578" t="s">
        <v>4298</v>
      </c>
      <c r="M578" t="s">
        <v>4299</v>
      </c>
      <c r="N578" t="s">
        <v>4300</v>
      </c>
      <c r="O578" t="s">
        <v>240</v>
      </c>
      <c r="P578" t="s">
        <v>265</v>
      </c>
      <c r="Q578" s="7" t="e" cm="1">
        <f t="array" ref="Q578">SUMPRODUCT(--ISNUMBER(FIND(#REF!, H578)),#REF!)</f>
        <v>#REF!</v>
      </c>
      <c r="R578" s="7" t="e">
        <f>VLOOKUP(P578,#REF!,2,FALSE)</f>
        <v>#REF!</v>
      </c>
      <c r="S578" s="8" t="e">
        <f t="shared" ref="S578:S641" si="9">SUM(Q578:R578)*100</f>
        <v>#REF!</v>
      </c>
    </row>
    <row r="579" spans="1:19">
      <c r="A579">
        <v>45449.617329328699</v>
      </c>
      <c r="B579" t="s">
        <v>4523</v>
      </c>
      <c r="C579" t="s">
        <v>4524</v>
      </c>
      <c r="D579" t="s">
        <v>3487</v>
      </c>
      <c r="E579" t="s">
        <v>1441</v>
      </c>
      <c r="F579" t="s">
        <v>250</v>
      </c>
      <c r="G579" t="s">
        <v>824</v>
      </c>
      <c r="H579" t="s">
        <v>2375</v>
      </c>
      <c r="I579" t="s">
        <v>260</v>
      </c>
      <c r="J579" t="s">
        <v>251</v>
      </c>
      <c r="K579" t="s">
        <v>261</v>
      </c>
      <c r="L579" t="s">
        <v>4525</v>
      </c>
      <c r="M579" t="s">
        <v>4526</v>
      </c>
      <c r="N579" t="s">
        <v>4527</v>
      </c>
      <c r="O579" t="s">
        <v>240</v>
      </c>
      <c r="P579" t="s">
        <v>265</v>
      </c>
      <c r="Q579" s="7" t="e" cm="1">
        <f t="array" ref="Q579">SUMPRODUCT(--ISNUMBER(FIND(#REF!, H579)),#REF!)</f>
        <v>#REF!</v>
      </c>
      <c r="R579" s="7" t="e">
        <f>VLOOKUP(P579,#REF!,2,FALSE)</f>
        <v>#REF!</v>
      </c>
      <c r="S579" s="8" t="e">
        <f t="shared" si="9"/>
        <v>#REF!</v>
      </c>
    </row>
    <row r="580" spans="1:19">
      <c r="A580">
        <v>45451.003444340276</v>
      </c>
      <c r="B580" t="s">
        <v>4860</v>
      </c>
      <c r="C580" t="s">
        <v>4861</v>
      </c>
      <c r="D580" t="s">
        <v>4862</v>
      </c>
      <c r="E580" t="s">
        <v>4863</v>
      </c>
      <c r="F580" t="s">
        <v>227</v>
      </c>
      <c r="G580" t="s">
        <v>187</v>
      </c>
      <c r="H580" t="s">
        <v>278</v>
      </c>
      <c r="I580" t="s">
        <v>229</v>
      </c>
      <c r="J580" t="s">
        <v>260</v>
      </c>
      <c r="K580" t="s">
        <v>261</v>
      </c>
      <c r="L580" t="s">
        <v>4864</v>
      </c>
      <c r="M580" t="s">
        <v>4865</v>
      </c>
      <c r="N580" t="s">
        <v>4866</v>
      </c>
      <c r="O580" t="s">
        <v>240</v>
      </c>
      <c r="P580" t="s">
        <v>265</v>
      </c>
      <c r="Q580" s="7" t="e" cm="1">
        <f t="array" ref="Q580">SUMPRODUCT(--ISNUMBER(FIND(#REF!, H580)),#REF!)</f>
        <v>#REF!</v>
      </c>
      <c r="R580" s="7" t="e">
        <f>VLOOKUP(P580,#REF!,2,FALSE)</f>
        <v>#REF!</v>
      </c>
      <c r="S580" s="8" t="e">
        <f t="shared" si="9"/>
        <v>#REF!</v>
      </c>
    </row>
    <row r="581" spans="1:19">
      <c r="A581">
        <v>45459.695030474541</v>
      </c>
      <c r="B581" t="s">
        <v>5695</v>
      </c>
      <c r="C581" t="s">
        <v>5696</v>
      </c>
      <c r="D581" t="s">
        <v>5697</v>
      </c>
      <c r="E581" t="s">
        <v>5698</v>
      </c>
      <c r="F581" t="s">
        <v>227</v>
      </c>
      <c r="G581" t="s">
        <v>72</v>
      </c>
      <c r="H581" t="s">
        <v>825</v>
      </c>
      <c r="I581" t="s">
        <v>260</v>
      </c>
      <c r="J581" t="s">
        <v>292</v>
      </c>
      <c r="K581" t="s">
        <v>261</v>
      </c>
      <c r="L581" t="s">
        <v>5699</v>
      </c>
      <c r="M581" t="s">
        <v>5700</v>
      </c>
      <c r="N581" t="s">
        <v>5701</v>
      </c>
      <c r="O581" t="s">
        <v>240</v>
      </c>
      <c r="P581" t="s">
        <v>265</v>
      </c>
      <c r="Q581" s="7" t="e" cm="1">
        <f t="array" ref="Q581">SUMPRODUCT(--ISNUMBER(FIND(#REF!, H581)),#REF!)</f>
        <v>#REF!</v>
      </c>
      <c r="R581" s="7" t="e">
        <f>VLOOKUP(P581,#REF!,2,FALSE)</f>
        <v>#REF!</v>
      </c>
      <c r="S581" s="8" t="e">
        <f t="shared" si="9"/>
        <v>#REF!</v>
      </c>
    </row>
    <row r="582" spans="1:19">
      <c r="A582">
        <v>45435.440725335648</v>
      </c>
      <c r="B582" t="s">
        <v>1903</v>
      </c>
      <c r="C582" t="s">
        <v>1904</v>
      </c>
      <c r="D582" t="s">
        <v>1905</v>
      </c>
      <c r="E582" t="s">
        <v>1906</v>
      </c>
      <c r="F582" t="s">
        <v>227</v>
      </c>
      <c r="G582" t="s">
        <v>600</v>
      </c>
      <c r="H582" t="s">
        <v>1330</v>
      </c>
      <c r="I582" t="s">
        <v>229</v>
      </c>
      <c r="J582" t="s">
        <v>229</v>
      </c>
      <c r="K582" t="s">
        <v>261</v>
      </c>
      <c r="L582" t="s">
        <v>1907</v>
      </c>
      <c r="M582" t="s">
        <v>1908</v>
      </c>
      <c r="N582" t="s">
        <v>1909</v>
      </c>
      <c r="O582" t="s">
        <v>240</v>
      </c>
      <c r="P582" t="s">
        <v>265</v>
      </c>
      <c r="Q582" s="7" t="e" cm="1">
        <f t="array" ref="Q582">SUMPRODUCT(--ISNUMBER(FIND(#REF!, H582)),#REF!)</f>
        <v>#REF!</v>
      </c>
      <c r="R582" s="7" t="e">
        <f>VLOOKUP(P582,#REF!,2,FALSE)</f>
        <v>#REF!</v>
      </c>
      <c r="S582" s="8" t="e">
        <f t="shared" si="9"/>
        <v>#REF!</v>
      </c>
    </row>
    <row r="583" spans="1:19">
      <c r="A583">
        <v>45448.44047637732</v>
      </c>
      <c r="B583" t="s">
        <v>3998</v>
      </c>
      <c r="C583" t="s">
        <v>3999</v>
      </c>
      <c r="D583" t="s">
        <v>4000</v>
      </c>
      <c r="E583" t="s">
        <v>4001</v>
      </c>
      <c r="F583" t="s">
        <v>227</v>
      </c>
      <c r="G583" t="s">
        <v>824</v>
      </c>
      <c r="H583" t="s">
        <v>1935</v>
      </c>
      <c r="I583" t="s">
        <v>260</v>
      </c>
      <c r="J583" t="s">
        <v>251</v>
      </c>
      <c r="K583" t="s">
        <v>261</v>
      </c>
      <c r="L583" t="s">
        <v>261</v>
      </c>
      <c r="M583" t="s">
        <v>4002</v>
      </c>
      <c r="N583" t="s">
        <v>4003</v>
      </c>
      <c r="O583" t="s">
        <v>240</v>
      </c>
      <c r="P583" t="s">
        <v>265</v>
      </c>
      <c r="Q583" s="7" t="e" cm="1">
        <f t="array" ref="Q583">SUMPRODUCT(--ISNUMBER(FIND(#REF!, H583)),#REF!)</f>
        <v>#REF!</v>
      </c>
      <c r="R583" s="7" t="e">
        <f>VLOOKUP(P583,#REF!,2,FALSE)</f>
        <v>#REF!</v>
      </c>
      <c r="S583" s="8" t="e">
        <f t="shared" si="9"/>
        <v>#REF!</v>
      </c>
    </row>
    <row r="584" spans="1:19">
      <c r="A584">
        <v>45426.538863368056</v>
      </c>
      <c r="B584" t="s">
        <v>246</v>
      </c>
      <c r="C584" t="s">
        <v>247</v>
      </c>
      <c r="D584" t="s">
        <v>248</v>
      </c>
      <c r="E584" t="s">
        <v>249</v>
      </c>
      <c r="F584" t="s">
        <v>250</v>
      </c>
      <c r="G584" t="s">
        <v>158</v>
      </c>
      <c r="H584" t="s">
        <v>228</v>
      </c>
      <c r="I584" t="s">
        <v>251</v>
      </c>
      <c r="J584" t="s">
        <v>240</v>
      </c>
      <c r="K584" t="s">
        <v>230</v>
      </c>
      <c r="L584" t="s">
        <v>252</v>
      </c>
      <c r="M584" t="s">
        <v>253</v>
      </c>
      <c r="N584" t="s">
        <v>254</v>
      </c>
      <c r="O584" t="s">
        <v>240</v>
      </c>
      <c r="P584" t="s">
        <v>265</v>
      </c>
      <c r="Q584" s="7" t="e" cm="1">
        <f t="array" ref="Q584">SUMPRODUCT(--ISNUMBER(FIND(#REF!, H584)),#REF!)</f>
        <v>#REF!</v>
      </c>
      <c r="R584" s="7" t="e">
        <f>VLOOKUP(P584,#REF!,2,FALSE)</f>
        <v>#REF!</v>
      </c>
      <c r="S584" s="8" t="e">
        <f t="shared" si="9"/>
        <v>#REF!</v>
      </c>
    </row>
    <row r="585" spans="1:19">
      <c r="A585">
        <v>45428.419452141199</v>
      </c>
      <c r="B585" t="s">
        <v>372</v>
      </c>
      <c r="C585" t="s">
        <v>373</v>
      </c>
      <c r="D585" t="s">
        <v>374</v>
      </c>
      <c r="E585" t="s">
        <v>375</v>
      </c>
      <c r="F585" t="s">
        <v>227</v>
      </c>
      <c r="G585" t="s">
        <v>180</v>
      </c>
      <c r="H585" t="s">
        <v>228</v>
      </c>
      <c r="I585" t="s">
        <v>229</v>
      </c>
      <c r="J585" t="s">
        <v>240</v>
      </c>
      <c r="K585" t="s">
        <v>230</v>
      </c>
      <c r="L585" t="s">
        <v>376</v>
      </c>
      <c r="M585" t="s">
        <v>377</v>
      </c>
      <c r="N585" t="s">
        <v>378</v>
      </c>
      <c r="O585" t="s">
        <v>240</v>
      </c>
      <c r="P585" t="s">
        <v>265</v>
      </c>
      <c r="Q585" s="7" t="e" cm="1">
        <f t="array" ref="Q585">SUMPRODUCT(--ISNUMBER(FIND(#REF!, H585)),#REF!)</f>
        <v>#REF!</v>
      </c>
      <c r="R585" s="7" t="e">
        <f>VLOOKUP(P585,#REF!,2,FALSE)</f>
        <v>#REF!</v>
      </c>
      <c r="S585" s="8" t="e">
        <f t="shared" si="9"/>
        <v>#REF!</v>
      </c>
    </row>
    <row r="586" spans="1:19">
      <c r="A586">
        <v>45429.490047222222</v>
      </c>
      <c r="B586" t="s">
        <v>403</v>
      </c>
      <c r="C586" t="s">
        <v>404</v>
      </c>
      <c r="D586" t="s">
        <v>405</v>
      </c>
      <c r="E586" t="s">
        <v>406</v>
      </c>
      <c r="F586" t="s">
        <v>227</v>
      </c>
      <c r="G586" t="s">
        <v>129</v>
      </c>
      <c r="H586" t="s">
        <v>407</v>
      </c>
      <c r="I586" t="s">
        <v>229</v>
      </c>
      <c r="J586" t="s">
        <v>240</v>
      </c>
      <c r="K586" t="s">
        <v>230</v>
      </c>
      <c r="L586" t="s">
        <v>408</v>
      </c>
      <c r="M586" t="s">
        <v>409</v>
      </c>
      <c r="N586" t="s">
        <v>410</v>
      </c>
      <c r="O586" t="s">
        <v>265</v>
      </c>
      <c r="P586" t="s">
        <v>265</v>
      </c>
      <c r="Q586" s="7" t="e" cm="1">
        <f t="array" ref="Q586">SUMPRODUCT(--ISNUMBER(FIND(#REF!, H586)),#REF!)</f>
        <v>#REF!</v>
      </c>
      <c r="R586" s="7" t="e">
        <f>VLOOKUP(P586,#REF!,2,FALSE)</f>
        <v>#REF!</v>
      </c>
      <c r="S586" s="8" t="e">
        <f t="shared" si="9"/>
        <v>#REF!</v>
      </c>
    </row>
    <row r="587" spans="1:19">
      <c r="A587">
        <v>45429.547712037034</v>
      </c>
      <c r="B587" t="s">
        <v>483</v>
      </c>
      <c r="C587" t="s">
        <v>484</v>
      </c>
      <c r="D587" t="s">
        <v>485</v>
      </c>
      <c r="E587" t="s">
        <v>486</v>
      </c>
      <c r="F587" t="s">
        <v>227</v>
      </c>
      <c r="G587" t="s">
        <v>129</v>
      </c>
      <c r="H587" t="s">
        <v>228</v>
      </c>
      <c r="I587" t="s">
        <v>229</v>
      </c>
      <c r="J587" t="s">
        <v>240</v>
      </c>
      <c r="K587" t="s">
        <v>230</v>
      </c>
      <c r="L587" t="s">
        <v>487</v>
      </c>
      <c r="M587" t="s">
        <v>488</v>
      </c>
      <c r="N587" t="s">
        <v>489</v>
      </c>
      <c r="O587" t="s">
        <v>490</v>
      </c>
      <c r="P587" t="s">
        <v>265</v>
      </c>
      <c r="Q587" s="7" t="e" cm="1">
        <f t="array" ref="Q587">SUMPRODUCT(--ISNUMBER(FIND(#REF!, H587)),#REF!)</f>
        <v>#REF!</v>
      </c>
      <c r="R587" s="7" t="e">
        <f>VLOOKUP(P587,#REF!,2,FALSE)</f>
        <v>#REF!</v>
      </c>
      <c r="S587" s="8" t="e">
        <f t="shared" si="9"/>
        <v>#REF!</v>
      </c>
    </row>
    <row r="588" spans="1:19">
      <c r="A588">
        <v>45430.504101273153</v>
      </c>
      <c r="B588" t="s">
        <v>627</v>
      </c>
      <c r="C588" t="s">
        <v>628</v>
      </c>
      <c r="D588" t="s">
        <v>629</v>
      </c>
      <c r="E588" t="s">
        <v>630</v>
      </c>
      <c r="F588" t="s">
        <v>227</v>
      </c>
      <c r="G588" t="s">
        <v>184</v>
      </c>
      <c r="H588" t="s">
        <v>228</v>
      </c>
      <c r="I588" t="s">
        <v>229</v>
      </c>
      <c r="J588" t="s">
        <v>260</v>
      </c>
      <c r="K588" t="s">
        <v>230</v>
      </c>
      <c r="L588" t="s">
        <v>631</v>
      </c>
      <c r="M588" t="s">
        <v>632</v>
      </c>
      <c r="N588" t="s">
        <v>633</v>
      </c>
      <c r="O588" t="s">
        <v>240</v>
      </c>
      <c r="P588" t="s">
        <v>265</v>
      </c>
      <c r="Q588" s="7" t="e" cm="1">
        <f t="array" ref="Q588">SUMPRODUCT(--ISNUMBER(FIND(#REF!, H588)),#REF!)</f>
        <v>#REF!</v>
      </c>
      <c r="R588" s="7" t="e">
        <f>VLOOKUP(P588,#REF!,2,FALSE)</f>
        <v>#REF!</v>
      </c>
      <c r="S588" s="8" t="e">
        <f t="shared" si="9"/>
        <v>#REF!</v>
      </c>
    </row>
    <row r="589" spans="1:19">
      <c r="A589">
        <v>45430.641690648146</v>
      </c>
      <c r="B589" t="s">
        <v>641</v>
      </c>
      <c r="C589" t="s">
        <v>642</v>
      </c>
      <c r="D589" t="s">
        <v>643</v>
      </c>
      <c r="E589" t="s">
        <v>644</v>
      </c>
      <c r="F589" t="s">
        <v>227</v>
      </c>
      <c r="G589" t="s">
        <v>166</v>
      </c>
      <c r="H589" t="s">
        <v>228</v>
      </c>
      <c r="I589" t="s">
        <v>229</v>
      </c>
      <c r="J589" t="s">
        <v>240</v>
      </c>
      <c r="K589" t="s">
        <v>230</v>
      </c>
      <c r="L589" t="s">
        <v>645</v>
      </c>
      <c r="M589" t="s">
        <v>646</v>
      </c>
      <c r="N589" t="s">
        <v>647</v>
      </c>
      <c r="O589" t="s">
        <v>240</v>
      </c>
      <c r="P589" t="s">
        <v>265</v>
      </c>
      <c r="Q589" s="7" t="e" cm="1">
        <f t="array" ref="Q589">SUMPRODUCT(--ISNUMBER(FIND(#REF!, H589)),#REF!)</f>
        <v>#REF!</v>
      </c>
      <c r="R589" s="7" t="e">
        <f>VLOOKUP(P589,#REF!,2,FALSE)</f>
        <v>#REF!</v>
      </c>
      <c r="S589" s="8" t="e">
        <f t="shared" si="9"/>
        <v>#REF!</v>
      </c>
    </row>
    <row r="590" spans="1:19">
      <c r="A590">
        <v>45430.92790466435</v>
      </c>
      <c r="B590" t="s">
        <v>677</v>
      </c>
      <c r="C590" t="s">
        <v>678</v>
      </c>
      <c r="D590" t="s">
        <v>679</v>
      </c>
      <c r="E590" t="s">
        <v>680</v>
      </c>
      <c r="F590" t="s">
        <v>227</v>
      </c>
      <c r="G590" t="s">
        <v>191</v>
      </c>
      <c r="H590" t="s">
        <v>228</v>
      </c>
      <c r="I590" t="s">
        <v>229</v>
      </c>
      <c r="J590" t="s">
        <v>240</v>
      </c>
      <c r="K590" t="s">
        <v>230</v>
      </c>
      <c r="L590" t="s">
        <v>681</v>
      </c>
      <c r="M590" t="s">
        <v>682</v>
      </c>
      <c r="N590" t="s">
        <v>683</v>
      </c>
      <c r="O590" t="s">
        <v>240</v>
      </c>
      <c r="P590" t="s">
        <v>265</v>
      </c>
      <c r="Q590" s="7" t="e" cm="1">
        <f t="array" ref="Q590">SUMPRODUCT(--ISNUMBER(FIND(#REF!, H590)),#REF!)</f>
        <v>#REF!</v>
      </c>
      <c r="R590" s="7" t="e">
        <f>VLOOKUP(P590,#REF!,2,FALSE)</f>
        <v>#REF!</v>
      </c>
      <c r="S590" s="8" t="e">
        <f t="shared" si="9"/>
        <v>#REF!</v>
      </c>
    </row>
    <row r="591" spans="1:19">
      <c r="A591">
        <v>45432.324011076387</v>
      </c>
      <c r="B591" t="s">
        <v>757</v>
      </c>
      <c r="C591" t="s">
        <v>758</v>
      </c>
      <c r="D591" t="s">
        <v>759</v>
      </c>
      <c r="E591" t="s">
        <v>760</v>
      </c>
      <c r="F591" t="s">
        <v>250</v>
      </c>
      <c r="G591" t="s">
        <v>179</v>
      </c>
      <c r="H591" t="s">
        <v>228</v>
      </c>
      <c r="I591" t="s">
        <v>229</v>
      </c>
      <c r="J591" t="s">
        <v>240</v>
      </c>
      <c r="K591" t="s">
        <v>230</v>
      </c>
      <c r="L591" t="s">
        <v>761</v>
      </c>
      <c r="M591" t="s">
        <v>762</v>
      </c>
      <c r="N591" t="s">
        <v>763</v>
      </c>
      <c r="O591" t="s">
        <v>764</v>
      </c>
      <c r="P591" t="s">
        <v>265</v>
      </c>
      <c r="Q591" s="7" t="e" cm="1">
        <f t="array" ref="Q591">SUMPRODUCT(--ISNUMBER(FIND(#REF!, H591)),#REF!)</f>
        <v>#REF!</v>
      </c>
      <c r="R591" s="7" t="e">
        <f>VLOOKUP(P591,#REF!,2,FALSE)</f>
        <v>#REF!</v>
      </c>
      <c r="S591" s="8" t="e">
        <f t="shared" si="9"/>
        <v>#REF!</v>
      </c>
    </row>
    <row r="592" spans="1:19">
      <c r="A592">
        <v>45434.133958194448</v>
      </c>
      <c r="B592" t="s">
        <v>837</v>
      </c>
      <c r="C592" t="s">
        <v>838</v>
      </c>
      <c r="D592" t="s">
        <v>839</v>
      </c>
      <c r="E592" t="s">
        <v>840</v>
      </c>
      <c r="F592" t="s">
        <v>250</v>
      </c>
      <c r="G592" t="s">
        <v>428</v>
      </c>
      <c r="H592" t="s">
        <v>228</v>
      </c>
      <c r="I592" t="s">
        <v>229</v>
      </c>
      <c r="J592" t="s">
        <v>260</v>
      </c>
      <c r="K592" t="s">
        <v>230</v>
      </c>
      <c r="L592" t="s">
        <v>841</v>
      </c>
      <c r="M592" t="s">
        <v>842</v>
      </c>
      <c r="N592" t="s">
        <v>843</v>
      </c>
      <c r="O592" t="s">
        <v>844</v>
      </c>
      <c r="P592" t="s">
        <v>265</v>
      </c>
      <c r="Q592" s="7" t="e" cm="1">
        <f t="array" ref="Q592">SUMPRODUCT(--ISNUMBER(FIND(#REF!, H592)),#REF!)</f>
        <v>#REF!</v>
      </c>
      <c r="R592" s="7" t="e">
        <f>VLOOKUP(P592,#REF!,2,FALSE)</f>
        <v>#REF!</v>
      </c>
      <c r="S592" s="8" t="e">
        <f t="shared" si="9"/>
        <v>#REF!</v>
      </c>
    </row>
    <row r="593" spans="1:19">
      <c r="A593">
        <v>45434.63185056713</v>
      </c>
      <c r="B593" t="s">
        <v>898</v>
      </c>
      <c r="C593" t="s">
        <v>899</v>
      </c>
      <c r="D593" t="s">
        <v>900</v>
      </c>
      <c r="E593" t="s">
        <v>901</v>
      </c>
      <c r="F593" t="s">
        <v>227</v>
      </c>
      <c r="G593" t="s">
        <v>106</v>
      </c>
      <c r="H593" t="s">
        <v>228</v>
      </c>
      <c r="I593" t="s">
        <v>260</v>
      </c>
      <c r="J593" t="s">
        <v>240</v>
      </c>
      <c r="K593" t="s">
        <v>230</v>
      </c>
      <c r="L593" t="s">
        <v>309</v>
      </c>
      <c r="M593" t="s">
        <v>902</v>
      </c>
      <c r="N593" t="s">
        <v>903</v>
      </c>
      <c r="O593" t="s">
        <v>904</v>
      </c>
      <c r="P593" t="s">
        <v>265</v>
      </c>
      <c r="Q593" s="7" t="e" cm="1">
        <f t="array" ref="Q593">SUMPRODUCT(--ISNUMBER(FIND(#REF!, H593)),#REF!)</f>
        <v>#REF!</v>
      </c>
      <c r="R593" s="7" t="e">
        <f>VLOOKUP(P593,#REF!,2,FALSE)</f>
        <v>#REF!</v>
      </c>
      <c r="S593" s="8" t="e">
        <f t="shared" si="9"/>
        <v>#REF!</v>
      </c>
    </row>
    <row r="594" spans="1:19">
      <c r="A594">
        <v>45434.638336805554</v>
      </c>
      <c r="B594" t="s">
        <v>946</v>
      </c>
      <c r="C594" t="s">
        <v>947</v>
      </c>
      <c r="D594" t="s">
        <v>948</v>
      </c>
      <c r="E594" t="s">
        <v>949</v>
      </c>
      <c r="F594" t="s">
        <v>227</v>
      </c>
      <c r="G594" t="s">
        <v>129</v>
      </c>
      <c r="H594" t="s">
        <v>228</v>
      </c>
      <c r="I594" t="s">
        <v>251</v>
      </c>
      <c r="J594" t="s">
        <v>240</v>
      </c>
      <c r="K594" t="s">
        <v>230</v>
      </c>
      <c r="L594" t="s">
        <v>950</v>
      </c>
      <c r="M594" t="s">
        <v>951</v>
      </c>
      <c r="N594" t="s">
        <v>952</v>
      </c>
      <c r="O594" t="s">
        <v>240</v>
      </c>
      <c r="P594" t="s">
        <v>265</v>
      </c>
      <c r="Q594" s="7" t="e" cm="1">
        <f t="array" ref="Q594">SUMPRODUCT(--ISNUMBER(FIND(#REF!, H594)),#REF!)</f>
        <v>#REF!</v>
      </c>
      <c r="R594" s="7" t="e">
        <f>VLOOKUP(P594,#REF!,2,FALSE)</f>
        <v>#REF!</v>
      </c>
      <c r="S594" s="8" t="e">
        <f t="shared" si="9"/>
        <v>#REF!</v>
      </c>
    </row>
    <row r="595" spans="1:19">
      <c r="A595">
        <v>45434.640270300923</v>
      </c>
      <c r="B595" t="s">
        <v>960</v>
      </c>
      <c r="C595" t="s">
        <v>961</v>
      </c>
      <c r="D595" t="s">
        <v>962</v>
      </c>
      <c r="E595" t="s">
        <v>963</v>
      </c>
      <c r="F595" t="s">
        <v>250</v>
      </c>
      <c r="G595" t="s">
        <v>24</v>
      </c>
      <c r="H595" t="s">
        <v>228</v>
      </c>
      <c r="I595" t="s">
        <v>229</v>
      </c>
      <c r="J595" t="s">
        <v>240</v>
      </c>
      <c r="K595" t="s">
        <v>230</v>
      </c>
      <c r="L595" t="s">
        <v>964</v>
      </c>
      <c r="M595" t="s">
        <v>965</v>
      </c>
      <c r="N595" t="s">
        <v>966</v>
      </c>
      <c r="O595" t="s">
        <v>240</v>
      </c>
      <c r="P595" t="s">
        <v>265</v>
      </c>
      <c r="Q595" s="7" t="e" cm="1">
        <f t="array" ref="Q595">SUMPRODUCT(--ISNUMBER(FIND(#REF!, H595)),#REF!)</f>
        <v>#REF!</v>
      </c>
      <c r="R595" s="7" t="e">
        <f>VLOOKUP(P595,#REF!,2,FALSE)</f>
        <v>#REF!</v>
      </c>
      <c r="S595" s="8" t="e">
        <f t="shared" si="9"/>
        <v>#REF!</v>
      </c>
    </row>
    <row r="596" spans="1:19">
      <c r="A596">
        <v>45434.650157442127</v>
      </c>
      <c r="B596" t="s">
        <v>988</v>
      </c>
      <c r="C596" t="s">
        <v>989</v>
      </c>
      <c r="D596" t="s">
        <v>990</v>
      </c>
      <c r="E596" t="s">
        <v>421</v>
      </c>
      <c r="F596" t="s">
        <v>227</v>
      </c>
      <c r="G596" t="s">
        <v>166</v>
      </c>
      <c r="H596" t="s">
        <v>228</v>
      </c>
      <c r="I596" t="s">
        <v>229</v>
      </c>
      <c r="J596" t="s">
        <v>260</v>
      </c>
      <c r="K596" t="s">
        <v>230</v>
      </c>
      <c r="L596">
        <v>3000</v>
      </c>
      <c r="M596" t="s">
        <v>991</v>
      </c>
      <c r="N596" t="s">
        <v>992</v>
      </c>
      <c r="O596" t="s">
        <v>993</v>
      </c>
      <c r="P596" t="s">
        <v>265</v>
      </c>
      <c r="Q596" s="7" t="e" cm="1">
        <f t="array" ref="Q596">SUMPRODUCT(--ISNUMBER(FIND(#REF!, H596)),#REF!)</f>
        <v>#REF!</v>
      </c>
      <c r="R596" s="7" t="e">
        <f>VLOOKUP(P596,#REF!,2,FALSE)</f>
        <v>#REF!</v>
      </c>
      <c r="S596" s="8" t="e">
        <f t="shared" si="9"/>
        <v>#REF!</v>
      </c>
    </row>
    <row r="597" spans="1:19">
      <c r="A597">
        <v>45434.658438194441</v>
      </c>
      <c r="B597" t="s">
        <v>1047</v>
      </c>
      <c r="C597" t="s">
        <v>1048</v>
      </c>
      <c r="D597" t="s">
        <v>1049</v>
      </c>
      <c r="E597" t="s">
        <v>1050</v>
      </c>
      <c r="F597" t="s">
        <v>227</v>
      </c>
      <c r="G597" t="s">
        <v>195</v>
      </c>
      <c r="H597" t="s">
        <v>228</v>
      </c>
      <c r="I597" t="s">
        <v>229</v>
      </c>
      <c r="J597" t="s">
        <v>240</v>
      </c>
      <c r="K597" t="s">
        <v>230</v>
      </c>
      <c r="L597" t="s">
        <v>1051</v>
      </c>
      <c r="M597" t="s">
        <v>1052</v>
      </c>
      <c r="N597" t="s">
        <v>1053</v>
      </c>
      <c r="O597" t="s">
        <v>240</v>
      </c>
      <c r="P597" t="s">
        <v>265</v>
      </c>
      <c r="Q597" s="7" t="e" cm="1">
        <f t="array" ref="Q597">SUMPRODUCT(--ISNUMBER(FIND(#REF!, H597)),#REF!)</f>
        <v>#REF!</v>
      </c>
      <c r="R597" s="7" t="e">
        <f>VLOOKUP(P597,#REF!,2,FALSE)</f>
        <v>#REF!</v>
      </c>
      <c r="S597" s="8" t="e">
        <f t="shared" si="9"/>
        <v>#REF!</v>
      </c>
    </row>
    <row r="598" spans="1:19">
      <c r="A598">
        <v>45434.661216932873</v>
      </c>
      <c r="B598" t="s">
        <v>1073</v>
      </c>
      <c r="C598" t="s">
        <v>1074</v>
      </c>
      <c r="D598" t="s">
        <v>1075</v>
      </c>
      <c r="E598" t="s">
        <v>1076</v>
      </c>
      <c r="F598" t="s">
        <v>227</v>
      </c>
      <c r="G598" t="s">
        <v>168</v>
      </c>
      <c r="H598" t="s">
        <v>228</v>
      </c>
      <c r="I598" t="s">
        <v>229</v>
      </c>
      <c r="J598" t="s">
        <v>240</v>
      </c>
      <c r="K598" t="s">
        <v>230</v>
      </c>
      <c r="L598" t="s">
        <v>712</v>
      </c>
      <c r="M598" t="s">
        <v>1077</v>
      </c>
      <c r="N598" t="s">
        <v>1078</v>
      </c>
      <c r="O598" t="s">
        <v>712</v>
      </c>
      <c r="P598" t="s">
        <v>265</v>
      </c>
      <c r="Q598" s="7" t="e" cm="1">
        <f t="array" ref="Q598">SUMPRODUCT(--ISNUMBER(FIND(#REF!, H598)),#REF!)</f>
        <v>#REF!</v>
      </c>
      <c r="R598" s="7" t="e">
        <f>VLOOKUP(P598,#REF!,2,FALSE)</f>
        <v>#REF!</v>
      </c>
      <c r="S598" s="8" t="e">
        <f t="shared" si="9"/>
        <v>#REF!</v>
      </c>
    </row>
    <row r="599" spans="1:19">
      <c r="A599">
        <v>45434.668359305557</v>
      </c>
      <c r="B599" t="s">
        <v>1122</v>
      </c>
      <c r="C599" t="s">
        <v>1123</v>
      </c>
      <c r="D599" t="s">
        <v>1124</v>
      </c>
      <c r="E599" t="s">
        <v>1125</v>
      </c>
      <c r="F599" t="s">
        <v>227</v>
      </c>
      <c r="G599" t="s">
        <v>193</v>
      </c>
      <c r="H599" t="s">
        <v>228</v>
      </c>
      <c r="I599" t="s">
        <v>229</v>
      </c>
      <c r="J599" t="s">
        <v>240</v>
      </c>
      <c r="K599" t="s">
        <v>230</v>
      </c>
      <c r="L599" t="s">
        <v>1126</v>
      </c>
      <c r="M599" t="s">
        <v>1127</v>
      </c>
      <c r="N599" t="s">
        <v>1128</v>
      </c>
      <c r="O599" t="s">
        <v>240</v>
      </c>
      <c r="P599" t="s">
        <v>265</v>
      </c>
      <c r="Q599" s="7" t="e" cm="1">
        <f t="array" ref="Q599">SUMPRODUCT(--ISNUMBER(FIND(#REF!, H599)),#REF!)</f>
        <v>#REF!</v>
      </c>
      <c r="R599" s="7" t="e">
        <f>VLOOKUP(P599,#REF!,2,FALSE)</f>
        <v>#REF!</v>
      </c>
      <c r="S599" s="8" t="e">
        <f t="shared" si="9"/>
        <v>#REF!</v>
      </c>
    </row>
    <row r="600" spans="1:19">
      <c r="A600">
        <v>45434.674242881942</v>
      </c>
      <c r="B600" t="s">
        <v>1155</v>
      </c>
      <c r="C600" t="s">
        <v>1156</v>
      </c>
      <c r="D600" t="s">
        <v>1157</v>
      </c>
      <c r="E600" t="s">
        <v>1158</v>
      </c>
      <c r="F600" t="s">
        <v>227</v>
      </c>
      <c r="G600" t="s">
        <v>176</v>
      </c>
      <c r="H600" t="s">
        <v>228</v>
      </c>
      <c r="I600" t="s">
        <v>229</v>
      </c>
      <c r="J600" t="s">
        <v>240</v>
      </c>
      <c r="K600" t="s">
        <v>230</v>
      </c>
      <c r="L600" t="s">
        <v>1159</v>
      </c>
      <c r="M600" t="s">
        <v>1160</v>
      </c>
      <c r="N600" t="s">
        <v>1161</v>
      </c>
      <c r="O600" t="s">
        <v>240</v>
      </c>
      <c r="P600" t="s">
        <v>265</v>
      </c>
      <c r="Q600" s="7" t="e" cm="1">
        <f t="array" ref="Q600">SUMPRODUCT(--ISNUMBER(FIND(#REF!, H600)),#REF!)</f>
        <v>#REF!</v>
      </c>
      <c r="R600" s="7" t="e">
        <f>VLOOKUP(P600,#REF!,2,FALSE)</f>
        <v>#REF!</v>
      </c>
      <c r="S600" s="8" t="e">
        <f t="shared" si="9"/>
        <v>#REF!</v>
      </c>
    </row>
    <row r="601" spans="1:19">
      <c r="A601">
        <v>45434.674507002317</v>
      </c>
      <c r="B601" t="s">
        <v>1162</v>
      </c>
      <c r="C601" t="s">
        <v>1163</v>
      </c>
      <c r="D601" t="s">
        <v>1164</v>
      </c>
      <c r="E601" t="s">
        <v>1165</v>
      </c>
      <c r="F601" t="s">
        <v>227</v>
      </c>
      <c r="G601" t="s">
        <v>153</v>
      </c>
      <c r="H601" t="s">
        <v>228</v>
      </c>
      <c r="I601" t="s">
        <v>260</v>
      </c>
      <c r="J601" t="s">
        <v>260</v>
      </c>
      <c r="K601" t="s">
        <v>230</v>
      </c>
      <c r="L601" t="s">
        <v>1166</v>
      </c>
      <c r="M601" t="s">
        <v>1167</v>
      </c>
      <c r="N601" t="s">
        <v>1168</v>
      </c>
      <c r="O601" t="s">
        <v>234</v>
      </c>
      <c r="P601" t="s">
        <v>265</v>
      </c>
      <c r="Q601" s="7" t="e" cm="1">
        <f t="array" ref="Q601">SUMPRODUCT(--ISNUMBER(FIND(#REF!, H601)),#REF!)</f>
        <v>#REF!</v>
      </c>
      <c r="R601" s="7" t="e">
        <f>VLOOKUP(P601,#REF!,2,FALSE)</f>
        <v>#REF!</v>
      </c>
      <c r="S601" s="8" t="e">
        <f t="shared" si="9"/>
        <v>#REF!</v>
      </c>
    </row>
    <row r="602" spans="1:19">
      <c r="A602">
        <v>45434.675212812501</v>
      </c>
      <c r="B602" t="s">
        <v>1169</v>
      </c>
      <c r="C602" t="s">
        <v>1170</v>
      </c>
      <c r="D602" t="s">
        <v>1171</v>
      </c>
      <c r="E602" t="s">
        <v>1172</v>
      </c>
      <c r="F602" t="s">
        <v>227</v>
      </c>
      <c r="G602" t="s">
        <v>61</v>
      </c>
      <c r="H602" t="s">
        <v>228</v>
      </c>
      <c r="I602" t="s">
        <v>292</v>
      </c>
      <c r="J602" t="s">
        <v>240</v>
      </c>
      <c r="K602" t="s">
        <v>230</v>
      </c>
      <c r="L602" t="s">
        <v>1173</v>
      </c>
      <c r="M602" t="s">
        <v>1174</v>
      </c>
      <c r="N602" t="s">
        <v>1175</v>
      </c>
      <c r="O602" t="s">
        <v>240</v>
      </c>
      <c r="P602" t="s">
        <v>265</v>
      </c>
      <c r="Q602" s="7" t="e" cm="1">
        <f t="array" ref="Q602">SUMPRODUCT(--ISNUMBER(FIND(#REF!, H602)),#REF!)</f>
        <v>#REF!</v>
      </c>
      <c r="R602" s="7" t="e">
        <f>VLOOKUP(P602,#REF!,2,FALSE)</f>
        <v>#REF!</v>
      </c>
      <c r="S602" s="8" t="e">
        <f t="shared" si="9"/>
        <v>#REF!</v>
      </c>
    </row>
    <row r="603" spans="1:19">
      <c r="A603">
        <v>45434.676807256939</v>
      </c>
      <c r="B603" t="s">
        <v>1176</v>
      </c>
      <c r="C603" t="s">
        <v>1177</v>
      </c>
      <c r="D603" t="s">
        <v>1178</v>
      </c>
      <c r="E603" t="s">
        <v>1179</v>
      </c>
      <c r="F603" t="s">
        <v>227</v>
      </c>
      <c r="G603" t="s">
        <v>117</v>
      </c>
      <c r="H603" t="s">
        <v>228</v>
      </c>
      <c r="I603" t="s">
        <v>229</v>
      </c>
      <c r="J603" t="s">
        <v>260</v>
      </c>
      <c r="K603" t="s">
        <v>230</v>
      </c>
      <c r="L603" t="s">
        <v>1180</v>
      </c>
      <c r="M603" t="s">
        <v>1181</v>
      </c>
      <c r="N603" t="s">
        <v>1182</v>
      </c>
      <c r="O603" t="s">
        <v>240</v>
      </c>
      <c r="P603" t="s">
        <v>265</v>
      </c>
      <c r="Q603" s="7" t="e" cm="1">
        <f t="array" ref="Q603">SUMPRODUCT(--ISNUMBER(FIND(#REF!, H603)),#REF!)</f>
        <v>#REF!</v>
      </c>
      <c r="R603" s="7" t="e">
        <f>VLOOKUP(P603,#REF!,2,FALSE)</f>
        <v>#REF!</v>
      </c>
      <c r="S603" s="8" t="e">
        <f t="shared" si="9"/>
        <v>#REF!</v>
      </c>
    </row>
    <row r="604" spans="1:19">
      <c r="A604">
        <v>45434.678643622683</v>
      </c>
      <c r="B604" t="s">
        <v>1189</v>
      </c>
      <c r="C604" t="s">
        <v>1190</v>
      </c>
      <c r="D604" t="s">
        <v>1191</v>
      </c>
      <c r="E604" t="s">
        <v>1192</v>
      </c>
      <c r="F604" t="s">
        <v>227</v>
      </c>
      <c r="G604" t="s">
        <v>166</v>
      </c>
      <c r="H604" t="s">
        <v>228</v>
      </c>
      <c r="I604" t="s">
        <v>229</v>
      </c>
      <c r="J604" t="s">
        <v>240</v>
      </c>
      <c r="K604" t="s">
        <v>230</v>
      </c>
      <c r="L604" t="s">
        <v>1193</v>
      </c>
      <c r="M604" t="s">
        <v>1194</v>
      </c>
      <c r="N604" t="s">
        <v>1195</v>
      </c>
      <c r="O604" t="s">
        <v>240</v>
      </c>
      <c r="P604" t="s">
        <v>265</v>
      </c>
      <c r="Q604" s="7" t="e" cm="1">
        <f t="array" ref="Q604">SUMPRODUCT(--ISNUMBER(FIND(#REF!, H604)),#REF!)</f>
        <v>#REF!</v>
      </c>
      <c r="R604" s="7" t="e">
        <f>VLOOKUP(P604,#REF!,2,FALSE)</f>
        <v>#REF!</v>
      </c>
      <c r="S604" s="8" t="e">
        <f t="shared" si="9"/>
        <v>#REF!</v>
      </c>
    </row>
    <row r="605" spans="1:19">
      <c r="A605">
        <v>45434.688283310184</v>
      </c>
      <c r="B605" t="s">
        <v>1210</v>
      </c>
      <c r="C605" t="s">
        <v>1211</v>
      </c>
      <c r="D605" t="s">
        <v>1212</v>
      </c>
      <c r="E605" t="s">
        <v>1213</v>
      </c>
      <c r="F605" t="s">
        <v>250</v>
      </c>
      <c r="G605" t="s">
        <v>191</v>
      </c>
      <c r="H605" t="s">
        <v>228</v>
      </c>
      <c r="I605" t="s">
        <v>229</v>
      </c>
      <c r="J605" t="s">
        <v>240</v>
      </c>
      <c r="K605" t="s">
        <v>230</v>
      </c>
      <c r="L605" t="s">
        <v>1214</v>
      </c>
      <c r="M605" t="s">
        <v>1215</v>
      </c>
      <c r="N605" t="s">
        <v>1216</v>
      </c>
      <c r="O605" t="s">
        <v>240</v>
      </c>
      <c r="P605" t="s">
        <v>265</v>
      </c>
      <c r="Q605" s="7" t="e" cm="1">
        <f t="array" ref="Q605">SUMPRODUCT(--ISNUMBER(FIND(#REF!, H605)),#REF!)</f>
        <v>#REF!</v>
      </c>
      <c r="R605" s="7" t="e">
        <f>VLOOKUP(P605,#REF!,2,FALSE)</f>
        <v>#REF!</v>
      </c>
      <c r="S605" s="8" t="e">
        <f t="shared" si="9"/>
        <v>#REF!</v>
      </c>
    </row>
    <row r="606" spans="1:19">
      <c r="A606">
        <v>45434.721229143513</v>
      </c>
      <c r="B606" t="s">
        <v>1292</v>
      </c>
      <c r="C606" t="s">
        <v>1293</v>
      </c>
      <c r="D606" t="s">
        <v>1294</v>
      </c>
      <c r="E606" t="s">
        <v>1295</v>
      </c>
      <c r="F606" t="s">
        <v>227</v>
      </c>
      <c r="G606" t="s">
        <v>145</v>
      </c>
      <c r="H606" t="s">
        <v>228</v>
      </c>
      <c r="I606" t="s">
        <v>260</v>
      </c>
      <c r="J606" t="s">
        <v>240</v>
      </c>
      <c r="K606" t="s">
        <v>230</v>
      </c>
      <c r="L606" t="s">
        <v>1296</v>
      </c>
      <c r="M606" t="s">
        <v>1297</v>
      </c>
      <c r="N606" t="s">
        <v>1298</v>
      </c>
      <c r="O606" t="s">
        <v>240</v>
      </c>
      <c r="P606" t="s">
        <v>265</v>
      </c>
      <c r="Q606" s="7" t="e" cm="1">
        <f t="array" ref="Q606">SUMPRODUCT(--ISNUMBER(FIND(#REF!, H606)),#REF!)</f>
        <v>#REF!</v>
      </c>
      <c r="R606" s="7" t="e">
        <f>VLOOKUP(P606,#REF!,2,FALSE)</f>
        <v>#REF!</v>
      </c>
      <c r="S606" s="8" t="e">
        <f t="shared" si="9"/>
        <v>#REF!</v>
      </c>
    </row>
    <row r="607" spans="1:19">
      <c r="A607">
        <v>45434.726946076393</v>
      </c>
      <c r="B607" t="s">
        <v>1334</v>
      </c>
      <c r="C607" t="s">
        <v>1335</v>
      </c>
      <c r="D607" t="s">
        <v>1336</v>
      </c>
      <c r="E607" t="s">
        <v>1337</v>
      </c>
      <c r="F607" t="s">
        <v>227</v>
      </c>
      <c r="G607" t="s">
        <v>129</v>
      </c>
      <c r="H607" t="s">
        <v>228</v>
      </c>
      <c r="I607" t="s">
        <v>229</v>
      </c>
      <c r="J607" t="s">
        <v>240</v>
      </c>
      <c r="K607" t="s">
        <v>230</v>
      </c>
      <c r="L607" t="s">
        <v>1338</v>
      </c>
      <c r="M607" t="s">
        <v>1339</v>
      </c>
      <c r="N607" t="s">
        <v>1340</v>
      </c>
      <c r="O607" t="s">
        <v>234</v>
      </c>
      <c r="P607" t="s">
        <v>265</v>
      </c>
      <c r="Q607" s="7" t="e" cm="1">
        <f t="array" ref="Q607">SUMPRODUCT(--ISNUMBER(FIND(#REF!, H607)),#REF!)</f>
        <v>#REF!</v>
      </c>
      <c r="R607" s="7" t="e">
        <f>VLOOKUP(P607,#REF!,2,FALSE)</f>
        <v>#REF!</v>
      </c>
      <c r="S607" s="8" t="e">
        <f t="shared" si="9"/>
        <v>#REF!</v>
      </c>
    </row>
    <row r="608" spans="1:19">
      <c r="A608">
        <v>45434.73050902778</v>
      </c>
      <c r="B608" t="s">
        <v>1356</v>
      </c>
      <c r="C608" t="s">
        <v>1357</v>
      </c>
      <c r="D608" t="s">
        <v>1358</v>
      </c>
      <c r="E608" t="s">
        <v>1359</v>
      </c>
      <c r="F608" t="s">
        <v>227</v>
      </c>
      <c r="G608" t="s">
        <v>166</v>
      </c>
      <c r="H608" t="s">
        <v>228</v>
      </c>
      <c r="I608" t="s">
        <v>292</v>
      </c>
      <c r="J608" t="s">
        <v>240</v>
      </c>
      <c r="K608" t="s">
        <v>230</v>
      </c>
      <c r="L608" t="s">
        <v>777</v>
      </c>
      <c r="M608" t="s">
        <v>1360</v>
      </c>
      <c r="N608" t="s">
        <v>1361</v>
      </c>
      <c r="O608" t="s">
        <v>240</v>
      </c>
      <c r="P608" t="s">
        <v>265</v>
      </c>
      <c r="Q608" s="7" t="e" cm="1">
        <f t="array" ref="Q608">SUMPRODUCT(--ISNUMBER(FIND(#REF!, H608)),#REF!)</f>
        <v>#REF!</v>
      </c>
      <c r="R608" s="7" t="e">
        <f>VLOOKUP(P608,#REF!,2,FALSE)</f>
        <v>#REF!</v>
      </c>
      <c r="S608" s="8" t="e">
        <f t="shared" si="9"/>
        <v>#REF!</v>
      </c>
    </row>
    <row r="609" spans="1:19">
      <c r="A609">
        <v>45434.735950717593</v>
      </c>
      <c r="B609" t="s">
        <v>1376</v>
      </c>
      <c r="C609" t="s">
        <v>1377</v>
      </c>
      <c r="D609" t="s">
        <v>1378</v>
      </c>
      <c r="E609" t="s">
        <v>269</v>
      </c>
      <c r="F609" t="s">
        <v>227</v>
      </c>
      <c r="G609" t="s">
        <v>600</v>
      </c>
      <c r="H609" t="s">
        <v>228</v>
      </c>
      <c r="I609" t="s">
        <v>292</v>
      </c>
      <c r="J609" t="s">
        <v>240</v>
      </c>
      <c r="K609" t="s">
        <v>230</v>
      </c>
      <c r="L609" t="s">
        <v>1379</v>
      </c>
      <c r="M609" t="s">
        <v>1380</v>
      </c>
      <c r="N609" t="s">
        <v>1381</v>
      </c>
      <c r="O609" t="s">
        <v>240</v>
      </c>
      <c r="P609" t="s">
        <v>265</v>
      </c>
      <c r="Q609" s="7" t="e" cm="1">
        <f t="array" ref="Q609">SUMPRODUCT(--ISNUMBER(FIND(#REF!, H609)),#REF!)</f>
        <v>#REF!</v>
      </c>
      <c r="R609" s="7" t="e">
        <f>VLOOKUP(P609,#REF!,2,FALSE)</f>
        <v>#REF!</v>
      </c>
      <c r="S609" s="8" t="e">
        <f t="shared" si="9"/>
        <v>#REF!</v>
      </c>
    </row>
    <row r="610" spans="1:19">
      <c r="A610">
        <v>45434.749412048608</v>
      </c>
      <c r="B610" t="s">
        <v>1431</v>
      </c>
      <c r="C610" t="s">
        <v>1432</v>
      </c>
      <c r="D610" t="s">
        <v>1433</v>
      </c>
      <c r="E610" t="s">
        <v>1434</v>
      </c>
      <c r="F610" t="s">
        <v>227</v>
      </c>
      <c r="G610" t="s">
        <v>129</v>
      </c>
      <c r="H610" t="s">
        <v>228</v>
      </c>
      <c r="I610" t="s">
        <v>229</v>
      </c>
      <c r="J610" t="s">
        <v>240</v>
      </c>
      <c r="K610" t="s">
        <v>230</v>
      </c>
      <c r="L610" t="s">
        <v>1435</v>
      </c>
      <c r="M610" t="s">
        <v>1436</v>
      </c>
      <c r="N610" t="s">
        <v>1437</v>
      </c>
      <c r="O610" t="s">
        <v>240</v>
      </c>
      <c r="P610" t="s">
        <v>265</v>
      </c>
      <c r="Q610" s="7" t="e" cm="1">
        <f t="array" ref="Q610">SUMPRODUCT(--ISNUMBER(FIND(#REF!, H610)),#REF!)</f>
        <v>#REF!</v>
      </c>
      <c r="R610" s="7" t="e">
        <f>VLOOKUP(P610,#REF!,2,FALSE)</f>
        <v>#REF!</v>
      </c>
      <c r="S610" s="8" t="e">
        <f t="shared" si="9"/>
        <v>#REF!</v>
      </c>
    </row>
    <row r="611" spans="1:19">
      <c r="A611">
        <v>45434.765791412035</v>
      </c>
      <c r="B611" t="s">
        <v>1492</v>
      </c>
      <c r="C611" t="s">
        <v>1493</v>
      </c>
      <c r="D611" t="s">
        <v>1494</v>
      </c>
      <c r="E611" t="s">
        <v>1172</v>
      </c>
      <c r="F611" t="s">
        <v>227</v>
      </c>
      <c r="G611" t="s">
        <v>61</v>
      </c>
      <c r="H611" t="s">
        <v>228</v>
      </c>
      <c r="I611" t="s">
        <v>251</v>
      </c>
      <c r="J611" t="s">
        <v>240</v>
      </c>
      <c r="K611" t="s">
        <v>230</v>
      </c>
      <c r="L611" t="s">
        <v>1495</v>
      </c>
      <c r="M611" t="s">
        <v>1496</v>
      </c>
      <c r="N611" t="s">
        <v>1497</v>
      </c>
      <c r="O611" t="s">
        <v>240</v>
      </c>
      <c r="P611" t="s">
        <v>265</v>
      </c>
      <c r="Q611" s="7" t="e" cm="1">
        <f t="array" ref="Q611">SUMPRODUCT(--ISNUMBER(FIND(#REF!, H611)),#REF!)</f>
        <v>#REF!</v>
      </c>
      <c r="R611" s="7" t="e">
        <f>VLOOKUP(P611,#REF!,2,FALSE)</f>
        <v>#REF!</v>
      </c>
      <c r="S611" s="8" t="e">
        <f t="shared" si="9"/>
        <v>#REF!</v>
      </c>
    </row>
    <row r="612" spans="1:19">
      <c r="A612">
        <v>45434.797292870368</v>
      </c>
      <c r="B612" t="s">
        <v>1524</v>
      </c>
      <c r="C612" t="s">
        <v>1525</v>
      </c>
      <c r="D612" t="s">
        <v>1526</v>
      </c>
      <c r="E612" t="s">
        <v>1527</v>
      </c>
      <c r="F612" t="s">
        <v>227</v>
      </c>
      <c r="G612" t="s">
        <v>72</v>
      </c>
      <c r="H612" t="s">
        <v>228</v>
      </c>
      <c r="I612" t="s">
        <v>260</v>
      </c>
      <c r="J612" t="s">
        <v>251</v>
      </c>
      <c r="K612" t="s">
        <v>230</v>
      </c>
      <c r="L612" t="s">
        <v>1528</v>
      </c>
      <c r="M612" t="s">
        <v>1529</v>
      </c>
      <c r="N612" t="s">
        <v>1530</v>
      </c>
      <c r="O612" t="s">
        <v>1531</v>
      </c>
      <c r="P612" t="s">
        <v>265</v>
      </c>
      <c r="Q612" s="7" t="e" cm="1">
        <f t="array" ref="Q612">SUMPRODUCT(--ISNUMBER(FIND(#REF!, H612)),#REF!)</f>
        <v>#REF!</v>
      </c>
      <c r="R612" s="7" t="e">
        <f>VLOOKUP(P612,#REF!,2,FALSE)</f>
        <v>#REF!</v>
      </c>
      <c r="S612" s="8" t="e">
        <f t="shared" si="9"/>
        <v>#REF!</v>
      </c>
    </row>
    <row r="613" spans="1:19">
      <c r="A613">
        <v>45434.802882291668</v>
      </c>
      <c r="B613" t="s">
        <v>1532</v>
      </c>
      <c r="C613" t="s">
        <v>1533</v>
      </c>
      <c r="D613" t="s">
        <v>1506</v>
      </c>
      <c r="E613" t="s">
        <v>1534</v>
      </c>
      <c r="F613" t="s">
        <v>227</v>
      </c>
      <c r="G613" t="s">
        <v>117</v>
      </c>
      <c r="H613" t="s">
        <v>228</v>
      </c>
      <c r="I613" t="s">
        <v>229</v>
      </c>
      <c r="J613" t="s">
        <v>240</v>
      </c>
      <c r="K613" t="s">
        <v>230</v>
      </c>
      <c r="L613" t="s">
        <v>1535</v>
      </c>
      <c r="M613" t="s">
        <v>1536</v>
      </c>
      <c r="N613" t="s">
        <v>1537</v>
      </c>
      <c r="O613" t="s">
        <v>240</v>
      </c>
      <c r="P613" t="s">
        <v>265</v>
      </c>
      <c r="Q613" s="7" t="e" cm="1">
        <f t="array" ref="Q613">SUMPRODUCT(--ISNUMBER(FIND(#REF!, H613)),#REF!)</f>
        <v>#REF!</v>
      </c>
      <c r="R613" s="7" t="e">
        <f>VLOOKUP(P613,#REF!,2,FALSE)</f>
        <v>#REF!</v>
      </c>
      <c r="S613" s="8" t="e">
        <f t="shared" si="9"/>
        <v>#REF!</v>
      </c>
    </row>
    <row r="614" spans="1:19">
      <c r="A614">
        <v>45434.804437337967</v>
      </c>
      <c r="B614" t="s">
        <v>1538</v>
      </c>
      <c r="C614" t="s">
        <v>1539</v>
      </c>
      <c r="D614" t="s">
        <v>1540</v>
      </c>
      <c r="E614" t="s">
        <v>848</v>
      </c>
      <c r="F614" t="s">
        <v>227</v>
      </c>
      <c r="G614" t="s">
        <v>129</v>
      </c>
      <c r="H614" t="s">
        <v>228</v>
      </c>
      <c r="I614" t="s">
        <v>229</v>
      </c>
      <c r="J614" t="s">
        <v>240</v>
      </c>
      <c r="K614" t="s">
        <v>230</v>
      </c>
      <c r="L614" t="s">
        <v>1541</v>
      </c>
      <c r="M614" t="s">
        <v>1542</v>
      </c>
      <c r="N614" t="s">
        <v>1543</v>
      </c>
      <c r="O614" t="s">
        <v>199</v>
      </c>
      <c r="P614" t="s">
        <v>265</v>
      </c>
      <c r="Q614" s="7" t="e" cm="1">
        <f t="array" ref="Q614">SUMPRODUCT(--ISNUMBER(FIND(#REF!, H614)),#REF!)</f>
        <v>#REF!</v>
      </c>
      <c r="R614" s="7" t="e">
        <f>VLOOKUP(P614,#REF!,2,FALSE)</f>
        <v>#REF!</v>
      </c>
      <c r="S614" s="8" t="e">
        <f t="shared" si="9"/>
        <v>#REF!</v>
      </c>
    </row>
    <row r="615" spans="1:19">
      <c r="A615">
        <v>45434.864178807868</v>
      </c>
      <c r="B615" t="s">
        <v>1594</v>
      </c>
      <c r="C615" t="s">
        <v>1595</v>
      </c>
      <c r="D615" t="s">
        <v>1596</v>
      </c>
      <c r="E615" t="s">
        <v>1597</v>
      </c>
      <c r="F615" t="s">
        <v>250</v>
      </c>
      <c r="G615" t="s">
        <v>166</v>
      </c>
      <c r="H615" t="s">
        <v>228</v>
      </c>
      <c r="I615" t="s">
        <v>229</v>
      </c>
      <c r="J615" t="s">
        <v>240</v>
      </c>
      <c r="K615" t="s">
        <v>230</v>
      </c>
      <c r="L615" t="s">
        <v>1598</v>
      </c>
      <c r="M615" t="s">
        <v>1599</v>
      </c>
      <c r="N615" t="s">
        <v>1600</v>
      </c>
      <c r="O615" t="s">
        <v>240</v>
      </c>
      <c r="P615" t="s">
        <v>265</v>
      </c>
      <c r="Q615" s="7" t="e" cm="1">
        <f t="array" ref="Q615">SUMPRODUCT(--ISNUMBER(FIND(#REF!, H615)),#REF!)</f>
        <v>#REF!</v>
      </c>
      <c r="R615" s="7" t="e">
        <f>VLOOKUP(P615,#REF!,2,FALSE)</f>
        <v>#REF!</v>
      </c>
      <c r="S615" s="8" t="e">
        <f t="shared" si="9"/>
        <v>#REF!</v>
      </c>
    </row>
    <row r="616" spans="1:19">
      <c r="A616">
        <v>45434.9316037963</v>
      </c>
      <c r="B616" t="s">
        <v>1652</v>
      </c>
      <c r="C616" t="s">
        <v>1653</v>
      </c>
      <c r="D616" t="s">
        <v>1654</v>
      </c>
      <c r="E616" t="s">
        <v>1359</v>
      </c>
      <c r="F616" t="s">
        <v>227</v>
      </c>
      <c r="G616" t="s">
        <v>129</v>
      </c>
      <c r="H616" t="s">
        <v>228</v>
      </c>
      <c r="I616" t="s">
        <v>229</v>
      </c>
      <c r="J616" t="s">
        <v>240</v>
      </c>
      <c r="K616" t="s">
        <v>230</v>
      </c>
      <c r="L616" t="s">
        <v>1655</v>
      </c>
      <c r="M616" t="s">
        <v>1656</v>
      </c>
      <c r="N616" t="s">
        <v>1657</v>
      </c>
      <c r="O616" t="s">
        <v>265</v>
      </c>
      <c r="P616" t="s">
        <v>265</v>
      </c>
      <c r="Q616" s="7" t="e" cm="1">
        <f t="array" ref="Q616">SUMPRODUCT(--ISNUMBER(FIND(#REF!, H616)),#REF!)</f>
        <v>#REF!</v>
      </c>
      <c r="R616" s="7" t="e">
        <f>VLOOKUP(P616,#REF!,2,FALSE)</f>
        <v>#REF!</v>
      </c>
      <c r="S616" s="8" t="e">
        <f t="shared" si="9"/>
        <v>#REF!</v>
      </c>
    </row>
    <row r="617" spans="1:19">
      <c r="A617">
        <v>45434.976417083337</v>
      </c>
      <c r="B617" t="s">
        <v>1693</v>
      </c>
      <c r="C617" t="s">
        <v>1694</v>
      </c>
      <c r="D617" t="s">
        <v>1695</v>
      </c>
      <c r="E617" t="s">
        <v>1696</v>
      </c>
      <c r="F617" t="s">
        <v>227</v>
      </c>
      <c r="G617" t="s">
        <v>428</v>
      </c>
      <c r="H617" t="s">
        <v>228</v>
      </c>
      <c r="I617" t="s">
        <v>229</v>
      </c>
      <c r="J617" t="s">
        <v>240</v>
      </c>
      <c r="K617" t="s">
        <v>230</v>
      </c>
      <c r="L617" t="s">
        <v>985</v>
      </c>
      <c r="M617" t="s">
        <v>1697</v>
      </c>
      <c r="N617" t="s">
        <v>1698</v>
      </c>
      <c r="O617" t="s">
        <v>240</v>
      </c>
      <c r="P617" t="s">
        <v>265</v>
      </c>
      <c r="Q617" s="7" t="e" cm="1">
        <f t="array" ref="Q617">SUMPRODUCT(--ISNUMBER(FIND(#REF!, H617)),#REF!)</f>
        <v>#REF!</v>
      </c>
      <c r="R617" s="7" t="e">
        <f>VLOOKUP(P617,#REF!,2,FALSE)</f>
        <v>#REF!</v>
      </c>
      <c r="S617" s="8" t="e">
        <f t="shared" si="9"/>
        <v>#REF!</v>
      </c>
    </row>
    <row r="618" spans="1:19">
      <c r="A618">
        <v>45435.056283229162</v>
      </c>
      <c r="B618" t="s">
        <v>1730</v>
      </c>
      <c r="C618" t="s">
        <v>1731</v>
      </c>
      <c r="D618" t="s">
        <v>1732</v>
      </c>
      <c r="E618" t="s">
        <v>1733</v>
      </c>
      <c r="F618" t="s">
        <v>227</v>
      </c>
      <c r="G618" t="s">
        <v>197</v>
      </c>
      <c r="H618" t="s">
        <v>228</v>
      </c>
      <c r="I618" t="s">
        <v>260</v>
      </c>
      <c r="J618" t="s">
        <v>240</v>
      </c>
      <c r="K618" t="s">
        <v>230</v>
      </c>
      <c r="L618" t="s">
        <v>1734</v>
      </c>
      <c r="M618" t="s">
        <v>1735</v>
      </c>
      <c r="N618" t="s">
        <v>1736</v>
      </c>
      <c r="O618" t="s">
        <v>240</v>
      </c>
      <c r="P618" t="s">
        <v>265</v>
      </c>
      <c r="Q618" s="7" t="e" cm="1">
        <f t="array" ref="Q618">SUMPRODUCT(--ISNUMBER(FIND(#REF!, H618)),#REF!)</f>
        <v>#REF!</v>
      </c>
      <c r="R618" s="7" t="e">
        <f>VLOOKUP(P618,#REF!,2,FALSE)</f>
        <v>#REF!</v>
      </c>
      <c r="S618" s="8" t="e">
        <f t="shared" si="9"/>
        <v>#REF!</v>
      </c>
    </row>
    <row r="619" spans="1:19">
      <c r="A619">
        <v>45435.19590100694</v>
      </c>
      <c r="B619" t="s">
        <v>1784</v>
      </c>
      <c r="C619" t="s">
        <v>1785</v>
      </c>
      <c r="D619" t="s">
        <v>1786</v>
      </c>
      <c r="E619" t="s">
        <v>673</v>
      </c>
      <c r="F619" t="s">
        <v>227</v>
      </c>
      <c r="G619" t="s">
        <v>117</v>
      </c>
      <c r="H619" t="s">
        <v>228</v>
      </c>
      <c r="I619" t="s">
        <v>251</v>
      </c>
      <c r="J619" t="s">
        <v>240</v>
      </c>
      <c r="K619" t="s">
        <v>230</v>
      </c>
      <c r="L619" t="s">
        <v>1787</v>
      </c>
      <c r="M619" t="s">
        <v>1788</v>
      </c>
      <c r="N619" t="s">
        <v>1789</v>
      </c>
      <c r="O619" t="s">
        <v>240</v>
      </c>
      <c r="P619" t="s">
        <v>265</v>
      </c>
      <c r="Q619" s="7" t="e" cm="1">
        <f t="array" ref="Q619">SUMPRODUCT(--ISNUMBER(FIND(#REF!, H619)),#REF!)</f>
        <v>#REF!</v>
      </c>
      <c r="R619" s="7" t="e">
        <f>VLOOKUP(P619,#REF!,2,FALSE)</f>
        <v>#REF!</v>
      </c>
      <c r="S619" s="8" t="e">
        <f t="shared" si="9"/>
        <v>#REF!</v>
      </c>
    </row>
    <row r="620" spans="1:19">
      <c r="A620">
        <v>45435.273624467591</v>
      </c>
      <c r="B620" t="s">
        <v>1802</v>
      </c>
      <c r="C620" t="s">
        <v>1803</v>
      </c>
      <c r="D620" t="s">
        <v>1804</v>
      </c>
      <c r="E620" t="s">
        <v>1805</v>
      </c>
      <c r="F620" t="s">
        <v>227</v>
      </c>
      <c r="G620" t="s">
        <v>184</v>
      </c>
      <c r="H620" t="s">
        <v>228</v>
      </c>
      <c r="I620" t="s">
        <v>229</v>
      </c>
      <c r="J620" t="s">
        <v>240</v>
      </c>
      <c r="K620" t="s">
        <v>230</v>
      </c>
      <c r="L620" t="s">
        <v>870</v>
      </c>
      <c r="M620" t="s">
        <v>1806</v>
      </c>
      <c r="N620" t="s">
        <v>1807</v>
      </c>
      <c r="O620" t="s">
        <v>265</v>
      </c>
      <c r="P620" t="s">
        <v>265</v>
      </c>
      <c r="Q620" s="7" t="e" cm="1">
        <f t="array" ref="Q620">SUMPRODUCT(--ISNUMBER(FIND(#REF!, H620)),#REF!)</f>
        <v>#REF!</v>
      </c>
      <c r="R620" s="7" t="e">
        <f>VLOOKUP(P620,#REF!,2,FALSE)</f>
        <v>#REF!</v>
      </c>
      <c r="S620" s="8" t="e">
        <f t="shared" si="9"/>
        <v>#REF!</v>
      </c>
    </row>
    <row r="621" spans="1:19">
      <c r="A621">
        <v>45435.327719409717</v>
      </c>
      <c r="B621" t="s">
        <v>1841</v>
      </c>
      <c r="C621" t="s">
        <v>1842</v>
      </c>
      <c r="D621" t="s">
        <v>1843</v>
      </c>
      <c r="E621" t="s">
        <v>1844</v>
      </c>
      <c r="F621" t="s">
        <v>250</v>
      </c>
      <c r="G621" t="s">
        <v>600</v>
      </c>
      <c r="H621" t="s">
        <v>228</v>
      </c>
      <c r="I621" t="s">
        <v>229</v>
      </c>
      <c r="J621" t="s">
        <v>240</v>
      </c>
      <c r="K621" t="s">
        <v>230</v>
      </c>
      <c r="L621" t="s">
        <v>262</v>
      </c>
      <c r="M621" t="s">
        <v>1845</v>
      </c>
      <c r="N621" t="s">
        <v>1846</v>
      </c>
      <c r="O621" t="s">
        <v>265</v>
      </c>
      <c r="P621" t="s">
        <v>265</v>
      </c>
      <c r="Q621" s="7" t="e" cm="1">
        <f t="array" ref="Q621">SUMPRODUCT(--ISNUMBER(FIND(#REF!, H621)),#REF!)</f>
        <v>#REF!</v>
      </c>
      <c r="R621" s="7" t="e">
        <f>VLOOKUP(P621,#REF!,2,FALSE)</f>
        <v>#REF!</v>
      </c>
      <c r="S621" s="8" t="e">
        <f t="shared" si="9"/>
        <v>#REF!</v>
      </c>
    </row>
    <row r="622" spans="1:19">
      <c r="A622">
        <v>45435.355604652781</v>
      </c>
      <c r="B622" t="s">
        <v>1854</v>
      </c>
      <c r="C622" t="s">
        <v>1855</v>
      </c>
      <c r="D622" t="s">
        <v>1856</v>
      </c>
      <c r="E622" t="s">
        <v>382</v>
      </c>
      <c r="F622" t="s">
        <v>227</v>
      </c>
      <c r="G622" t="s">
        <v>166</v>
      </c>
      <c r="H622" t="s">
        <v>228</v>
      </c>
      <c r="I622" t="s">
        <v>251</v>
      </c>
      <c r="J622" t="s">
        <v>260</v>
      </c>
      <c r="K622" t="s">
        <v>230</v>
      </c>
      <c r="L622" t="s">
        <v>1857</v>
      </c>
      <c r="M622" t="s">
        <v>1858</v>
      </c>
      <c r="N622" t="s">
        <v>1859</v>
      </c>
      <c r="O622" t="s">
        <v>240</v>
      </c>
      <c r="P622" t="s">
        <v>265</v>
      </c>
      <c r="Q622" s="7" t="e" cm="1">
        <f t="array" ref="Q622">SUMPRODUCT(--ISNUMBER(FIND(#REF!, H622)),#REF!)</f>
        <v>#REF!</v>
      </c>
      <c r="R622" s="7" t="e">
        <f>VLOOKUP(P622,#REF!,2,FALSE)</f>
        <v>#REF!</v>
      </c>
      <c r="S622" s="8" t="e">
        <f t="shared" si="9"/>
        <v>#REF!</v>
      </c>
    </row>
    <row r="623" spans="1:19">
      <c r="A623">
        <v>45435.44568311343</v>
      </c>
      <c r="B623" t="s">
        <v>1910</v>
      </c>
      <c r="C623" t="s">
        <v>1911</v>
      </c>
      <c r="D623" t="s">
        <v>1912</v>
      </c>
      <c r="E623" t="s">
        <v>382</v>
      </c>
      <c r="F623" t="s">
        <v>227</v>
      </c>
      <c r="G623" t="s">
        <v>117</v>
      </c>
      <c r="H623" t="s">
        <v>228</v>
      </c>
      <c r="I623" t="s">
        <v>251</v>
      </c>
      <c r="J623" t="s">
        <v>260</v>
      </c>
      <c r="K623" t="s">
        <v>230</v>
      </c>
      <c r="L623" t="s">
        <v>480</v>
      </c>
      <c r="M623" t="s">
        <v>1913</v>
      </c>
      <c r="N623" t="s">
        <v>1914</v>
      </c>
      <c r="O623" t="s">
        <v>240</v>
      </c>
      <c r="P623" t="s">
        <v>265</v>
      </c>
      <c r="Q623" s="7" t="e" cm="1">
        <f t="array" ref="Q623">SUMPRODUCT(--ISNUMBER(FIND(#REF!, H623)),#REF!)</f>
        <v>#REF!</v>
      </c>
      <c r="R623" s="7" t="e">
        <f>VLOOKUP(P623,#REF!,2,FALSE)</f>
        <v>#REF!</v>
      </c>
      <c r="S623" s="8" t="e">
        <f t="shared" si="9"/>
        <v>#REF!</v>
      </c>
    </row>
    <row r="624" spans="1:19">
      <c r="A624">
        <v>45435.611045462967</v>
      </c>
      <c r="B624" t="s">
        <v>2048</v>
      </c>
      <c r="C624" t="s">
        <v>2049</v>
      </c>
      <c r="D624" t="s">
        <v>2050</v>
      </c>
      <c r="E624" t="s">
        <v>2051</v>
      </c>
      <c r="F624" t="s">
        <v>227</v>
      </c>
      <c r="G624" t="s">
        <v>42</v>
      </c>
      <c r="H624" t="s">
        <v>228</v>
      </c>
      <c r="I624" t="s">
        <v>229</v>
      </c>
      <c r="J624" t="s">
        <v>251</v>
      </c>
      <c r="K624" t="s">
        <v>230</v>
      </c>
      <c r="L624" t="s">
        <v>2052</v>
      </c>
      <c r="M624" t="s">
        <v>2053</v>
      </c>
      <c r="N624" t="s">
        <v>2054</v>
      </c>
      <c r="O624" t="s">
        <v>240</v>
      </c>
      <c r="P624" t="s">
        <v>265</v>
      </c>
      <c r="Q624" s="7" t="e" cm="1">
        <f t="array" ref="Q624">SUMPRODUCT(--ISNUMBER(FIND(#REF!, H624)),#REF!)</f>
        <v>#REF!</v>
      </c>
      <c r="R624" s="7" t="e">
        <f>VLOOKUP(P624,#REF!,2,FALSE)</f>
        <v>#REF!</v>
      </c>
      <c r="S624" s="8" t="e">
        <f t="shared" si="9"/>
        <v>#REF!</v>
      </c>
    </row>
    <row r="625" spans="1:19">
      <c r="A625">
        <v>45435.62473693287</v>
      </c>
      <c r="B625" t="s">
        <v>2062</v>
      </c>
      <c r="C625" t="s">
        <v>2063</v>
      </c>
      <c r="D625" t="s">
        <v>2064</v>
      </c>
      <c r="E625" t="s">
        <v>848</v>
      </c>
      <c r="F625" t="s">
        <v>227</v>
      </c>
      <c r="G625" t="s">
        <v>72</v>
      </c>
      <c r="H625" t="s">
        <v>228</v>
      </c>
      <c r="I625" t="s">
        <v>229</v>
      </c>
      <c r="J625" t="s">
        <v>260</v>
      </c>
      <c r="K625" t="s">
        <v>230</v>
      </c>
      <c r="L625" t="s">
        <v>2065</v>
      </c>
      <c r="M625" t="s">
        <v>2066</v>
      </c>
      <c r="N625" t="s">
        <v>2067</v>
      </c>
      <c r="O625" t="s">
        <v>234</v>
      </c>
      <c r="P625" t="s">
        <v>265</v>
      </c>
      <c r="Q625" s="7" t="e" cm="1">
        <f t="array" ref="Q625">SUMPRODUCT(--ISNUMBER(FIND(#REF!, H625)),#REF!)</f>
        <v>#REF!</v>
      </c>
      <c r="R625" s="7" t="e">
        <f>VLOOKUP(P625,#REF!,2,FALSE)</f>
        <v>#REF!</v>
      </c>
      <c r="S625" s="8" t="e">
        <f t="shared" si="9"/>
        <v>#REF!</v>
      </c>
    </row>
    <row r="626" spans="1:19">
      <c r="A626">
        <v>45436.062986874997</v>
      </c>
      <c r="B626" t="s">
        <v>2213</v>
      </c>
      <c r="C626" t="s">
        <v>2214</v>
      </c>
      <c r="D626" t="s">
        <v>2215</v>
      </c>
      <c r="E626" t="s">
        <v>848</v>
      </c>
      <c r="F626" t="s">
        <v>227</v>
      </c>
      <c r="G626" t="s">
        <v>83</v>
      </c>
      <c r="H626" t="s">
        <v>228</v>
      </c>
      <c r="I626" t="s">
        <v>240</v>
      </c>
      <c r="J626" t="s">
        <v>240</v>
      </c>
      <c r="K626" t="s">
        <v>230</v>
      </c>
      <c r="L626" t="s">
        <v>2216</v>
      </c>
      <c r="M626" t="s">
        <v>2217</v>
      </c>
      <c r="N626" t="s">
        <v>2218</v>
      </c>
      <c r="O626" t="s">
        <v>234</v>
      </c>
      <c r="P626" t="s">
        <v>265</v>
      </c>
      <c r="Q626" s="7" t="e" cm="1">
        <f t="array" ref="Q626">SUMPRODUCT(--ISNUMBER(FIND(#REF!, H626)),#REF!)</f>
        <v>#REF!</v>
      </c>
      <c r="R626" s="7" t="e">
        <f>VLOOKUP(P626,#REF!,2,FALSE)</f>
        <v>#REF!</v>
      </c>
      <c r="S626" s="8" t="e">
        <f t="shared" si="9"/>
        <v>#REF!</v>
      </c>
    </row>
    <row r="627" spans="1:19">
      <c r="A627">
        <v>45436.365026574073</v>
      </c>
      <c r="B627" t="s">
        <v>2243</v>
      </c>
      <c r="C627" t="s">
        <v>2244</v>
      </c>
      <c r="D627" t="s">
        <v>2245</v>
      </c>
      <c r="E627" t="s">
        <v>1359</v>
      </c>
      <c r="F627" t="s">
        <v>227</v>
      </c>
      <c r="G627" t="s">
        <v>129</v>
      </c>
      <c r="H627" t="s">
        <v>228</v>
      </c>
      <c r="I627" t="s">
        <v>260</v>
      </c>
      <c r="J627" t="s">
        <v>240</v>
      </c>
      <c r="K627" t="s">
        <v>230</v>
      </c>
      <c r="L627" t="s">
        <v>2246</v>
      </c>
      <c r="M627" t="s">
        <v>2247</v>
      </c>
      <c r="N627" t="s">
        <v>2248</v>
      </c>
      <c r="O627" t="s">
        <v>240</v>
      </c>
      <c r="P627" t="s">
        <v>265</v>
      </c>
      <c r="Q627" s="7" t="e" cm="1">
        <f t="array" ref="Q627">SUMPRODUCT(--ISNUMBER(FIND(#REF!, H627)),#REF!)</f>
        <v>#REF!</v>
      </c>
      <c r="R627" s="7" t="e">
        <f>VLOOKUP(P627,#REF!,2,FALSE)</f>
        <v>#REF!</v>
      </c>
      <c r="S627" s="8" t="e">
        <f t="shared" si="9"/>
        <v>#REF!</v>
      </c>
    </row>
    <row r="628" spans="1:19">
      <c r="A628">
        <v>45436.480457638885</v>
      </c>
      <c r="B628" t="s">
        <v>2309</v>
      </c>
      <c r="C628" t="s">
        <v>2310</v>
      </c>
      <c r="D628" t="s">
        <v>2311</v>
      </c>
      <c r="E628" t="s">
        <v>382</v>
      </c>
      <c r="F628" t="s">
        <v>227</v>
      </c>
      <c r="G628" t="s">
        <v>117</v>
      </c>
      <c r="H628" t="s">
        <v>228</v>
      </c>
      <c r="I628" t="s">
        <v>229</v>
      </c>
      <c r="J628" t="s">
        <v>240</v>
      </c>
      <c r="K628" t="s">
        <v>230</v>
      </c>
      <c r="L628" t="s">
        <v>2312</v>
      </c>
      <c r="M628" t="s">
        <v>2313</v>
      </c>
      <c r="N628" t="s">
        <v>2314</v>
      </c>
      <c r="O628" t="s">
        <v>240</v>
      </c>
      <c r="P628" t="s">
        <v>265</v>
      </c>
      <c r="Q628" s="7" t="e" cm="1">
        <f t="array" ref="Q628">SUMPRODUCT(--ISNUMBER(FIND(#REF!, H628)),#REF!)</f>
        <v>#REF!</v>
      </c>
      <c r="R628" s="7" t="e">
        <f>VLOOKUP(P628,#REF!,2,FALSE)</f>
        <v>#REF!</v>
      </c>
      <c r="S628" s="8" t="e">
        <f t="shared" si="9"/>
        <v>#REF!</v>
      </c>
    </row>
    <row r="629" spans="1:19">
      <c r="A629">
        <v>45436.621401875003</v>
      </c>
      <c r="B629" t="s">
        <v>2342</v>
      </c>
      <c r="C629" t="s">
        <v>2343</v>
      </c>
      <c r="D629" t="s">
        <v>2344</v>
      </c>
      <c r="E629" t="s">
        <v>2345</v>
      </c>
      <c r="F629" t="s">
        <v>227</v>
      </c>
      <c r="G629" t="s">
        <v>168</v>
      </c>
      <c r="H629" t="s">
        <v>228</v>
      </c>
      <c r="I629" t="s">
        <v>292</v>
      </c>
      <c r="J629" t="s">
        <v>240</v>
      </c>
      <c r="K629" t="s">
        <v>230</v>
      </c>
      <c r="L629" t="s">
        <v>2346</v>
      </c>
      <c r="M629" t="s">
        <v>2347</v>
      </c>
      <c r="N629" t="s">
        <v>2348</v>
      </c>
      <c r="O629" t="s">
        <v>240</v>
      </c>
      <c r="P629" t="s">
        <v>265</v>
      </c>
      <c r="Q629" s="7" t="e" cm="1">
        <f t="array" ref="Q629">SUMPRODUCT(--ISNUMBER(FIND(#REF!, H629)),#REF!)</f>
        <v>#REF!</v>
      </c>
      <c r="R629" s="7" t="e">
        <f>VLOOKUP(P629,#REF!,2,FALSE)</f>
        <v>#REF!</v>
      </c>
      <c r="S629" s="8" t="e">
        <f t="shared" si="9"/>
        <v>#REF!</v>
      </c>
    </row>
    <row r="630" spans="1:19">
      <c r="A630">
        <v>45436.768313923611</v>
      </c>
      <c r="B630" t="s">
        <v>2412</v>
      </c>
      <c r="C630" t="s">
        <v>2413</v>
      </c>
      <c r="D630" t="s">
        <v>2414</v>
      </c>
      <c r="E630" t="s">
        <v>1344</v>
      </c>
      <c r="F630" t="s">
        <v>227</v>
      </c>
      <c r="G630" t="s">
        <v>129</v>
      </c>
      <c r="H630" t="s">
        <v>228</v>
      </c>
      <c r="I630" t="s">
        <v>229</v>
      </c>
      <c r="J630" t="s">
        <v>240</v>
      </c>
      <c r="K630" t="s">
        <v>230</v>
      </c>
      <c r="L630" t="s">
        <v>2415</v>
      </c>
      <c r="M630" t="s">
        <v>2416</v>
      </c>
      <c r="N630" t="s">
        <v>2417</v>
      </c>
      <c r="O630" t="s">
        <v>240</v>
      </c>
      <c r="P630" t="s">
        <v>265</v>
      </c>
      <c r="Q630" s="7" t="e" cm="1">
        <f t="array" ref="Q630">SUMPRODUCT(--ISNUMBER(FIND(#REF!, H630)),#REF!)</f>
        <v>#REF!</v>
      </c>
      <c r="R630" s="7" t="e">
        <f>VLOOKUP(P630,#REF!,2,FALSE)</f>
        <v>#REF!</v>
      </c>
      <c r="S630" s="8" t="e">
        <f t="shared" si="9"/>
        <v>#REF!</v>
      </c>
    </row>
    <row r="631" spans="1:19">
      <c r="A631">
        <v>45436.812647141203</v>
      </c>
      <c r="B631" t="s">
        <v>2418</v>
      </c>
      <c r="C631" t="s">
        <v>2419</v>
      </c>
      <c r="D631" t="s">
        <v>2420</v>
      </c>
      <c r="E631" t="s">
        <v>2421</v>
      </c>
      <c r="F631" t="s">
        <v>250</v>
      </c>
      <c r="G631" t="s">
        <v>129</v>
      </c>
      <c r="H631" t="s">
        <v>228</v>
      </c>
      <c r="I631" t="s">
        <v>292</v>
      </c>
      <c r="J631" t="s">
        <v>240</v>
      </c>
      <c r="K631" t="s">
        <v>230</v>
      </c>
      <c r="L631" t="s">
        <v>2422</v>
      </c>
      <c r="M631" t="s">
        <v>2423</v>
      </c>
      <c r="N631" t="s">
        <v>2424</v>
      </c>
      <c r="O631" t="s">
        <v>240</v>
      </c>
      <c r="P631" t="s">
        <v>265</v>
      </c>
      <c r="Q631" s="7" t="e" cm="1">
        <f t="array" ref="Q631">SUMPRODUCT(--ISNUMBER(FIND(#REF!, H631)),#REF!)</f>
        <v>#REF!</v>
      </c>
      <c r="R631" s="7" t="e">
        <f>VLOOKUP(P631,#REF!,2,FALSE)</f>
        <v>#REF!</v>
      </c>
      <c r="S631" s="8" t="e">
        <f t="shared" si="9"/>
        <v>#REF!</v>
      </c>
    </row>
    <row r="632" spans="1:19">
      <c r="A632">
        <v>45437.397778831015</v>
      </c>
      <c r="B632" t="s">
        <v>2461</v>
      </c>
      <c r="C632" t="s">
        <v>2462</v>
      </c>
      <c r="D632" t="s">
        <v>2463</v>
      </c>
      <c r="E632" t="s">
        <v>375</v>
      </c>
      <c r="F632" t="s">
        <v>227</v>
      </c>
      <c r="G632" t="s">
        <v>191</v>
      </c>
      <c r="H632" t="s">
        <v>228</v>
      </c>
      <c r="I632" t="s">
        <v>229</v>
      </c>
      <c r="J632" t="s">
        <v>240</v>
      </c>
      <c r="K632" t="s">
        <v>230</v>
      </c>
      <c r="L632" t="s">
        <v>609</v>
      </c>
      <c r="M632" t="s">
        <v>2464</v>
      </c>
      <c r="N632" t="s">
        <v>2465</v>
      </c>
      <c r="O632" t="s">
        <v>240</v>
      </c>
      <c r="P632" t="s">
        <v>265</v>
      </c>
      <c r="Q632" s="7" t="e" cm="1">
        <f t="array" ref="Q632">SUMPRODUCT(--ISNUMBER(FIND(#REF!, H632)),#REF!)</f>
        <v>#REF!</v>
      </c>
      <c r="R632" s="7" t="e">
        <f>VLOOKUP(P632,#REF!,2,FALSE)</f>
        <v>#REF!</v>
      </c>
      <c r="S632" s="8" t="e">
        <f t="shared" si="9"/>
        <v>#REF!</v>
      </c>
    </row>
    <row r="633" spans="1:19">
      <c r="A633">
        <v>45439.088516689815</v>
      </c>
      <c r="B633" t="s">
        <v>2572</v>
      </c>
      <c r="C633" t="s">
        <v>2573</v>
      </c>
      <c r="D633" t="s">
        <v>2574</v>
      </c>
      <c r="E633" t="s">
        <v>1716</v>
      </c>
      <c r="F633" t="s">
        <v>227</v>
      </c>
      <c r="G633" t="s">
        <v>824</v>
      </c>
      <c r="H633" t="s">
        <v>228</v>
      </c>
      <c r="I633" t="s">
        <v>229</v>
      </c>
      <c r="J633" t="s">
        <v>251</v>
      </c>
      <c r="K633" t="s">
        <v>230</v>
      </c>
      <c r="L633" t="s">
        <v>2575</v>
      </c>
      <c r="M633" t="s">
        <v>2576</v>
      </c>
      <c r="N633" t="s">
        <v>2577</v>
      </c>
      <c r="O633" t="s">
        <v>240</v>
      </c>
      <c r="P633" t="s">
        <v>265</v>
      </c>
      <c r="Q633" s="7" t="e" cm="1">
        <f t="array" ref="Q633">SUMPRODUCT(--ISNUMBER(FIND(#REF!, H633)),#REF!)</f>
        <v>#REF!</v>
      </c>
      <c r="R633" s="7" t="e">
        <f>VLOOKUP(P633,#REF!,2,FALSE)</f>
        <v>#REF!</v>
      </c>
      <c r="S633" s="8" t="e">
        <f t="shared" si="9"/>
        <v>#REF!</v>
      </c>
    </row>
    <row r="634" spans="1:19">
      <c r="A634">
        <v>45440.009521145832</v>
      </c>
      <c r="B634" t="s">
        <v>2631</v>
      </c>
      <c r="C634" t="s">
        <v>2632</v>
      </c>
      <c r="D634" t="s">
        <v>2633</v>
      </c>
      <c r="E634" t="s">
        <v>2634</v>
      </c>
      <c r="F634" t="s">
        <v>250</v>
      </c>
      <c r="G634" t="s">
        <v>166</v>
      </c>
      <c r="H634" t="s">
        <v>228</v>
      </c>
      <c r="I634" t="s">
        <v>229</v>
      </c>
      <c r="J634" t="s">
        <v>240</v>
      </c>
      <c r="K634" t="s">
        <v>230</v>
      </c>
      <c r="L634" t="s">
        <v>2635</v>
      </c>
      <c r="M634" t="s">
        <v>2636</v>
      </c>
      <c r="N634" t="s">
        <v>2637</v>
      </c>
      <c r="O634" t="s">
        <v>240</v>
      </c>
      <c r="P634" t="s">
        <v>265</v>
      </c>
      <c r="Q634" s="7" t="e" cm="1">
        <f t="array" ref="Q634">SUMPRODUCT(--ISNUMBER(FIND(#REF!, H634)),#REF!)</f>
        <v>#REF!</v>
      </c>
      <c r="R634" s="7" t="e">
        <f>VLOOKUP(P634,#REF!,2,FALSE)</f>
        <v>#REF!</v>
      </c>
      <c r="S634" s="8" t="e">
        <f t="shared" si="9"/>
        <v>#REF!</v>
      </c>
    </row>
    <row r="635" spans="1:19">
      <c r="A635">
        <v>45440.185457627318</v>
      </c>
      <c r="B635" t="s">
        <v>2652</v>
      </c>
      <c r="C635" t="s">
        <v>2653</v>
      </c>
      <c r="D635" t="s">
        <v>2654</v>
      </c>
      <c r="E635" t="s">
        <v>2655</v>
      </c>
      <c r="F635" t="s">
        <v>227</v>
      </c>
      <c r="G635" t="s">
        <v>129</v>
      </c>
      <c r="H635" t="s">
        <v>407</v>
      </c>
      <c r="I635" t="s">
        <v>229</v>
      </c>
      <c r="J635" t="s">
        <v>260</v>
      </c>
      <c r="K635" t="s">
        <v>230</v>
      </c>
      <c r="L635" t="s">
        <v>2656</v>
      </c>
      <c r="M635" t="s">
        <v>2657</v>
      </c>
      <c r="N635" t="s">
        <v>2658</v>
      </c>
      <c r="O635" t="s">
        <v>240</v>
      </c>
      <c r="P635" t="s">
        <v>265</v>
      </c>
      <c r="Q635" s="7" t="e" cm="1">
        <f t="array" ref="Q635">SUMPRODUCT(--ISNUMBER(FIND(#REF!, H635)),#REF!)</f>
        <v>#REF!</v>
      </c>
      <c r="R635" s="7" t="e">
        <f>VLOOKUP(P635,#REF!,2,FALSE)</f>
        <v>#REF!</v>
      </c>
      <c r="S635" s="8" t="e">
        <f t="shared" si="9"/>
        <v>#REF!</v>
      </c>
    </row>
    <row r="636" spans="1:19">
      <c r="A636">
        <v>45440.251307858794</v>
      </c>
      <c r="B636" t="s">
        <v>2659</v>
      </c>
      <c r="C636" t="s">
        <v>2660</v>
      </c>
      <c r="D636" t="s">
        <v>2661</v>
      </c>
      <c r="E636" t="s">
        <v>1359</v>
      </c>
      <c r="F636" t="s">
        <v>227</v>
      </c>
      <c r="G636" t="s">
        <v>129</v>
      </c>
      <c r="H636" t="s">
        <v>228</v>
      </c>
      <c r="I636" t="s">
        <v>229</v>
      </c>
      <c r="J636" t="s">
        <v>240</v>
      </c>
      <c r="K636" t="s">
        <v>230</v>
      </c>
      <c r="L636" t="s">
        <v>2662</v>
      </c>
      <c r="M636" t="s">
        <v>2663</v>
      </c>
      <c r="N636" t="s">
        <v>2664</v>
      </c>
      <c r="O636" t="s">
        <v>240</v>
      </c>
      <c r="P636" t="s">
        <v>265</v>
      </c>
      <c r="Q636" s="7" t="e" cm="1">
        <f t="array" ref="Q636">SUMPRODUCT(--ISNUMBER(FIND(#REF!, H636)),#REF!)</f>
        <v>#REF!</v>
      </c>
      <c r="R636" s="7" t="e">
        <f>VLOOKUP(P636,#REF!,2,FALSE)</f>
        <v>#REF!</v>
      </c>
      <c r="S636" s="8" t="e">
        <f t="shared" si="9"/>
        <v>#REF!</v>
      </c>
    </row>
    <row r="637" spans="1:19">
      <c r="A637">
        <v>45440.603412164353</v>
      </c>
      <c r="B637" t="s">
        <v>2718</v>
      </c>
      <c r="C637" t="s">
        <v>2719</v>
      </c>
      <c r="D637" t="s">
        <v>2720</v>
      </c>
      <c r="E637" t="s">
        <v>2721</v>
      </c>
      <c r="F637" t="s">
        <v>227</v>
      </c>
      <c r="G637" t="s">
        <v>178</v>
      </c>
      <c r="H637" t="s">
        <v>228</v>
      </c>
      <c r="I637" t="s">
        <v>229</v>
      </c>
      <c r="J637" t="s">
        <v>240</v>
      </c>
      <c r="K637" t="s">
        <v>230</v>
      </c>
      <c r="L637">
        <v>1850</v>
      </c>
      <c r="M637" t="s">
        <v>2722</v>
      </c>
      <c r="N637" t="s">
        <v>2723</v>
      </c>
      <c r="O637" t="s">
        <v>240</v>
      </c>
      <c r="P637" t="s">
        <v>265</v>
      </c>
      <c r="Q637" s="7" t="e" cm="1">
        <f t="array" ref="Q637">SUMPRODUCT(--ISNUMBER(FIND(#REF!, H637)),#REF!)</f>
        <v>#REF!</v>
      </c>
      <c r="R637" s="7" t="e">
        <f>VLOOKUP(P637,#REF!,2,FALSE)</f>
        <v>#REF!</v>
      </c>
      <c r="S637" s="8" t="e">
        <f t="shared" si="9"/>
        <v>#REF!</v>
      </c>
    </row>
    <row r="638" spans="1:19">
      <c r="A638">
        <v>45440.659497129629</v>
      </c>
      <c r="B638" t="s">
        <v>2739</v>
      </c>
      <c r="C638" t="s">
        <v>2740</v>
      </c>
      <c r="D638" t="s">
        <v>2726</v>
      </c>
      <c r="E638" t="s">
        <v>2741</v>
      </c>
      <c r="F638" t="s">
        <v>250</v>
      </c>
      <c r="G638" t="s">
        <v>129</v>
      </c>
      <c r="H638" t="s">
        <v>228</v>
      </c>
      <c r="I638" t="s">
        <v>229</v>
      </c>
      <c r="J638" t="s">
        <v>240</v>
      </c>
      <c r="K638" t="s">
        <v>230</v>
      </c>
      <c r="L638" t="s">
        <v>2742</v>
      </c>
      <c r="M638" t="s">
        <v>2743</v>
      </c>
      <c r="N638" t="s">
        <v>2744</v>
      </c>
      <c r="O638" t="s">
        <v>234</v>
      </c>
      <c r="P638" t="s">
        <v>265</v>
      </c>
      <c r="Q638" s="7" t="e" cm="1">
        <f t="array" ref="Q638">SUMPRODUCT(--ISNUMBER(FIND(#REF!, H638)),#REF!)</f>
        <v>#REF!</v>
      </c>
      <c r="R638" s="7" t="e">
        <f>VLOOKUP(P638,#REF!,2,FALSE)</f>
        <v>#REF!</v>
      </c>
      <c r="S638" s="8" t="e">
        <f t="shared" si="9"/>
        <v>#REF!</v>
      </c>
    </row>
    <row r="639" spans="1:19">
      <c r="A639">
        <v>45441.030876736113</v>
      </c>
      <c r="B639" t="s">
        <v>2759</v>
      </c>
      <c r="C639" t="s">
        <v>2760</v>
      </c>
      <c r="D639" t="s">
        <v>2761</v>
      </c>
      <c r="E639" t="s">
        <v>2762</v>
      </c>
      <c r="F639" t="s">
        <v>227</v>
      </c>
      <c r="G639" t="s">
        <v>166</v>
      </c>
      <c r="H639" t="s">
        <v>228</v>
      </c>
      <c r="I639" t="s">
        <v>229</v>
      </c>
      <c r="J639" t="s">
        <v>240</v>
      </c>
      <c r="K639" t="s">
        <v>230</v>
      </c>
      <c r="L639" t="s">
        <v>2763</v>
      </c>
      <c r="M639" t="s">
        <v>2764</v>
      </c>
      <c r="N639" t="s">
        <v>2765</v>
      </c>
      <c r="O639" t="s">
        <v>240</v>
      </c>
      <c r="P639" t="s">
        <v>265</v>
      </c>
      <c r="Q639" s="7" t="e" cm="1">
        <f t="array" ref="Q639">SUMPRODUCT(--ISNUMBER(FIND(#REF!, H639)),#REF!)</f>
        <v>#REF!</v>
      </c>
      <c r="R639" s="7" t="e">
        <f>VLOOKUP(P639,#REF!,2,FALSE)</f>
        <v>#REF!</v>
      </c>
      <c r="S639" s="8" t="e">
        <f t="shared" si="9"/>
        <v>#REF!</v>
      </c>
    </row>
    <row r="640" spans="1:19">
      <c r="A640">
        <v>45442.526594351853</v>
      </c>
      <c r="B640" t="s">
        <v>2825</v>
      </c>
      <c r="C640" t="s">
        <v>2826</v>
      </c>
      <c r="D640" t="s">
        <v>2827</v>
      </c>
      <c r="E640" t="s">
        <v>2828</v>
      </c>
      <c r="F640" t="s">
        <v>227</v>
      </c>
      <c r="G640" t="s">
        <v>61</v>
      </c>
      <c r="H640" t="s">
        <v>228</v>
      </c>
      <c r="I640" t="s">
        <v>260</v>
      </c>
      <c r="J640" t="s">
        <v>240</v>
      </c>
      <c r="K640" t="s">
        <v>230</v>
      </c>
      <c r="L640" t="s">
        <v>230</v>
      </c>
      <c r="M640" t="s">
        <v>2829</v>
      </c>
      <c r="N640" t="s">
        <v>2830</v>
      </c>
      <c r="O640" t="s">
        <v>240</v>
      </c>
      <c r="P640" t="s">
        <v>265</v>
      </c>
      <c r="Q640" s="7" t="e" cm="1">
        <f t="array" ref="Q640">SUMPRODUCT(--ISNUMBER(FIND(#REF!, H640)),#REF!)</f>
        <v>#REF!</v>
      </c>
      <c r="R640" s="7" t="e">
        <f>VLOOKUP(P640,#REF!,2,FALSE)</f>
        <v>#REF!</v>
      </c>
      <c r="S640" s="8" t="e">
        <f t="shared" si="9"/>
        <v>#REF!</v>
      </c>
    </row>
    <row r="641" spans="1:19">
      <c r="A641">
        <v>45442.968375949073</v>
      </c>
      <c r="B641" t="s">
        <v>2878</v>
      </c>
      <c r="C641" t="s">
        <v>2879</v>
      </c>
      <c r="D641" t="s">
        <v>2880</v>
      </c>
      <c r="E641" t="s">
        <v>2881</v>
      </c>
      <c r="F641" t="s">
        <v>227</v>
      </c>
      <c r="G641" t="s">
        <v>18</v>
      </c>
      <c r="H641" t="s">
        <v>407</v>
      </c>
      <c r="I641" t="s">
        <v>260</v>
      </c>
      <c r="J641" t="s">
        <v>251</v>
      </c>
      <c r="K641" t="s">
        <v>230</v>
      </c>
      <c r="L641" t="s">
        <v>2882</v>
      </c>
      <c r="M641" t="s">
        <v>2883</v>
      </c>
      <c r="N641" t="s">
        <v>2884</v>
      </c>
      <c r="O641" t="s">
        <v>240</v>
      </c>
      <c r="P641" t="s">
        <v>265</v>
      </c>
      <c r="Q641" s="7" t="e" cm="1">
        <f t="array" ref="Q641">SUMPRODUCT(--ISNUMBER(FIND(#REF!, H641)),#REF!)</f>
        <v>#REF!</v>
      </c>
      <c r="R641" s="7" t="e">
        <f>VLOOKUP(P641,#REF!,2,FALSE)</f>
        <v>#REF!</v>
      </c>
      <c r="S641" s="8" t="e">
        <f t="shared" si="9"/>
        <v>#REF!</v>
      </c>
    </row>
    <row r="642" spans="1:19">
      <c r="A642">
        <v>45443.561665277783</v>
      </c>
      <c r="B642" t="s">
        <v>2900</v>
      </c>
      <c r="C642" t="s">
        <v>2901</v>
      </c>
      <c r="D642" t="s">
        <v>2902</v>
      </c>
      <c r="E642" t="s">
        <v>2903</v>
      </c>
      <c r="F642" t="s">
        <v>227</v>
      </c>
      <c r="G642" t="s">
        <v>150</v>
      </c>
      <c r="H642" t="s">
        <v>228</v>
      </c>
      <c r="I642" t="s">
        <v>240</v>
      </c>
      <c r="J642" t="s">
        <v>260</v>
      </c>
      <c r="K642" t="s">
        <v>230</v>
      </c>
      <c r="L642" t="s">
        <v>2904</v>
      </c>
      <c r="M642" t="s">
        <v>2905</v>
      </c>
      <c r="N642" t="s">
        <v>2906</v>
      </c>
      <c r="O642" t="s">
        <v>265</v>
      </c>
      <c r="P642" t="s">
        <v>265</v>
      </c>
      <c r="Q642" s="7" t="e" cm="1">
        <f t="array" ref="Q642">SUMPRODUCT(--ISNUMBER(FIND(#REF!, H642)),#REF!)</f>
        <v>#REF!</v>
      </c>
      <c r="R642" s="7" t="e">
        <f>VLOOKUP(P642,#REF!,2,FALSE)</f>
        <v>#REF!</v>
      </c>
      <c r="S642" s="8" t="e">
        <f t="shared" ref="S642:S705" si="10">SUM(Q642:R642)*100</f>
        <v>#REF!</v>
      </c>
    </row>
    <row r="643" spans="1:19">
      <c r="A643">
        <v>45443.735849930556</v>
      </c>
      <c r="B643" t="s">
        <v>2920</v>
      </c>
      <c r="C643" t="s">
        <v>2921</v>
      </c>
      <c r="D643" t="s">
        <v>2922</v>
      </c>
      <c r="E643" t="s">
        <v>2923</v>
      </c>
      <c r="F643" t="s">
        <v>227</v>
      </c>
      <c r="G643" t="s">
        <v>129</v>
      </c>
      <c r="H643" t="s">
        <v>228</v>
      </c>
      <c r="I643" t="s">
        <v>229</v>
      </c>
      <c r="J643" t="s">
        <v>240</v>
      </c>
      <c r="K643" t="s">
        <v>230</v>
      </c>
      <c r="L643" t="s">
        <v>2924</v>
      </c>
      <c r="M643" t="s">
        <v>2925</v>
      </c>
      <c r="N643" t="s">
        <v>2926</v>
      </c>
      <c r="O643" t="s">
        <v>240</v>
      </c>
      <c r="P643" t="s">
        <v>265</v>
      </c>
      <c r="Q643" s="7" t="e" cm="1">
        <f t="array" ref="Q643">SUMPRODUCT(--ISNUMBER(FIND(#REF!, H643)),#REF!)</f>
        <v>#REF!</v>
      </c>
      <c r="R643" s="7" t="e">
        <f>VLOOKUP(P643,#REF!,2,FALSE)</f>
        <v>#REF!</v>
      </c>
      <c r="S643" s="8" t="e">
        <f t="shared" si="10"/>
        <v>#REF!</v>
      </c>
    </row>
    <row r="644" spans="1:19">
      <c r="A644">
        <v>45446.376577303236</v>
      </c>
      <c r="B644" t="s">
        <v>3058</v>
      </c>
      <c r="C644" t="s">
        <v>3059</v>
      </c>
      <c r="D644" t="s">
        <v>3060</v>
      </c>
      <c r="E644" t="s">
        <v>3061</v>
      </c>
      <c r="F644" t="s">
        <v>227</v>
      </c>
      <c r="G644" t="s">
        <v>129</v>
      </c>
      <c r="H644" t="s">
        <v>228</v>
      </c>
      <c r="I644" t="s">
        <v>260</v>
      </c>
      <c r="J644" t="s">
        <v>240</v>
      </c>
      <c r="K644" t="s">
        <v>230</v>
      </c>
      <c r="L644" t="s">
        <v>3062</v>
      </c>
      <c r="M644" t="s">
        <v>3063</v>
      </c>
      <c r="N644" t="s">
        <v>3064</v>
      </c>
      <c r="O644" t="s">
        <v>712</v>
      </c>
      <c r="P644" t="s">
        <v>265</v>
      </c>
      <c r="Q644" s="7" t="e" cm="1">
        <f t="array" ref="Q644">SUMPRODUCT(--ISNUMBER(FIND(#REF!, H644)),#REF!)</f>
        <v>#REF!</v>
      </c>
      <c r="R644" s="7" t="e">
        <f>VLOOKUP(P644,#REF!,2,FALSE)</f>
        <v>#REF!</v>
      </c>
      <c r="S644" s="8" t="e">
        <f t="shared" si="10"/>
        <v>#REF!</v>
      </c>
    </row>
    <row r="645" spans="1:19">
      <c r="A645">
        <v>45446.718162291669</v>
      </c>
      <c r="B645" t="s">
        <v>988</v>
      </c>
      <c r="C645" t="s">
        <v>989</v>
      </c>
      <c r="D645" t="s">
        <v>3084</v>
      </c>
      <c r="E645" t="s">
        <v>427</v>
      </c>
      <c r="F645" t="s">
        <v>227</v>
      </c>
      <c r="G645" t="s">
        <v>166</v>
      </c>
      <c r="H645" t="s">
        <v>228</v>
      </c>
      <c r="I645" t="s">
        <v>292</v>
      </c>
      <c r="J645" t="s">
        <v>240</v>
      </c>
      <c r="K645" t="s">
        <v>230</v>
      </c>
      <c r="L645" t="s">
        <v>3085</v>
      </c>
      <c r="M645" t="s">
        <v>3086</v>
      </c>
      <c r="N645" t="s">
        <v>3087</v>
      </c>
      <c r="O645" t="s">
        <v>240</v>
      </c>
      <c r="P645" t="s">
        <v>265</v>
      </c>
      <c r="Q645" s="7" t="e" cm="1">
        <f t="array" ref="Q645">SUMPRODUCT(--ISNUMBER(FIND(#REF!, H645)),#REF!)</f>
        <v>#REF!</v>
      </c>
      <c r="R645" s="7" t="e">
        <f>VLOOKUP(P645,#REF!,2,FALSE)</f>
        <v>#REF!</v>
      </c>
      <c r="S645" s="8" t="e">
        <f t="shared" si="10"/>
        <v>#REF!</v>
      </c>
    </row>
    <row r="646" spans="1:19">
      <c r="A646">
        <v>45446.807843935181</v>
      </c>
      <c r="B646" t="s">
        <v>2982</v>
      </c>
      <c r="C646" t="s">
        <v>3094</v>
      </c>
      <c r="D646" t="s">
        <v>2984</v>
      </c>
      <c r="E646" t="s">
        <v>3095</v>
      </c>
      <c r="F646" t="s">
        <v>227</v>
      </c>
      <c r="G646" t="s">
        <v>197</v>
      </c>
      <c r="H646" t="s">
        <v>228</v>
      </c>
      <c r="I646" t="s">
        <v>260</v>
      </c>
      <c r="J646" t="s">
        <v>240</v>
      </c>
      <c r="K646" t="s">
        <v>230</v>
      </c>
      <c r="L646" t="s">
        <v>3096</v>
      </c>
      <c r="M646" t="s">
        <v>2987</v>
      </c>
      <c r="N646" t="s">
        <v>3097</v>
      </c>
      <c r="O646" t="s">
        <v>240</v>
      </c>
      <c r="P646" t="s">
        <v>265</v>
      </c>
      <c r="Q646" s="7" t="e" cm="1">
        <f t="array" ref="Q646">SUMPRODUCT(--ISNUMBER(FIND(#REF!, H646)),#REF!)</f>
        <v>#REF!</v>
      </c>
      <c r="R646" s="7" t="e">
        <f>VLOOKUP(P646,#REF!,2,FALSE)</f>
        <v>#REF!</v>
      </c>
      <c r="S646" s="8" t="e">
        <f t="shared" si="10"/>
        <v>#REF!</v>
      </c>
    </row>
    <row r="647" spans="1:19">
      <c r="A647">
        <v>45447.653174537038</v>
      </c>
      <c r="B647" t="s">
        <v>3278</v>
      </c>
      <c r="C647" t="s">
        <v>3279</v>
      </c>
      <c r="D647" t="s">
        <v>3280</v>
      </c>
      <c r="E647" t="s">
        <v>2795</v>
      </c>
      <c r="F647" t="s">
        <v>227</v>
      </c>
      <c r="G647" t="s">
        <v>187</v>
      </c>
      <c r="H647" t="s">
        <v>407</v>
      </c>
      <c r="I647" t="s">
        <v>260</v>
      </c>
      <c r="J647" t="s">
        <v>251</v>
      </c>
      <c r="K647" t="s">
        <v>230</v>
      </c>
      <c r="L647" t="s">
        <v>3281</v>
      </c>
      <c r="M647" t="s">
        <v>3282</v>
      </c>
      <c r="N647" t="s">
        <v>3283</v>
      </c>
      <c r="O647" t="s">
        <v>234</v>
      </c>
      <c r="P647" t="s">
        <v>265</v>
      </c>
      <c r="Q647" s="7" t="e" cm="1">
        <f t="array" ref="Q647">SUMPRODUCT(--ISNUMBER(FIND(#REF!, H647)),#REF!)</f>
        <v>#REF!</v>
      </c>
      <c r="R647" s="7" t="e">
        <f>VLOOKUP(P647,#REF!,2,FALSE)</f>
        <v>#REF!</v>
      </c>
      <c r="S647" s="8" t="e">
        <f t="shared" si="10"/>
        <v>#REF!</v>
      </c>
    </row>
    <row r="648" spans="1:19">
      <c r="A648">
        <v>45448.424852800927</v>
      </c>
      <c r="B648" t="s">
        <v>3991</v>
      </c>
      <c r="C648" t="s">
        <v>3992</v>
      </c>
      <c r="D648" t="s">
        <v>3993</v>
      </c>
      <c r="E648" t="s">
        <v>3994</v>
      </c>
      <c r="F648" t="s">
        <v>227</v>
      </c>
      <c r="G648" t="s">
        <v>600</v>
      </c>
      <c r="H648" t="s">
        <v>228</v>
      </c>
      <c r="I648" t="s">
        <v>292</v>
      </c>
      <c r="J648" t="s">
        <v>240</v>
      </c>
      <c r="K648" t="s">
        <v>230</v>
      </c>
      <c r="L648" t="s">
        <v>3995</v>
      </c>
      <c r="M648" t="s">
        <v>3996</v>
      </c>
      <c r="N648" t="s">
        <v>3997</v>
      </c>
      <c r="O648" t="s">
        <v>265</v>
      </c>
      <c r="P648" t="s">
        <v>265</v>
      </c>
      <c r="Q648" s="7" t="e" cm="1">
        <f t="array" ref="Q648">SUMPRODUCT(--ISNUMBER(FIND(#REF!, H648)),#REF!)</f>
        <v>#REF!</v>
      </c>
      <c r="R648" s="7" t="e">
        <f>VLOOKUP(P648,#REF!,2,FALSE)</f>
        <v>#REF!</v>
      </c>
      <c r="S648" s="8" t="e">
        <f t="shared" si="10"/>
        <v>#REF!</v>
      </c>
    </row>
    <row r="649" spans="1:19">
      <c r="A649">
        <v>45448.594266574073</v>
      </c>
      <c r="B649" t="s">
        <v>4068</v>
      </c>
      <c r="C649" t="s">
        <v>4069</v>
      </c>
      <c r="D649" t="s">
        <v>4070</v>
      </c>
      <c r="E649" t="s">
        <v>4071</v>
      </c>
      <c r="F649" t="s">
        <v>250</v>
      </c>
      <c r="G649" t="s">
        <v>91</v>
      </c>
      <c r="H649" t="s">
        <v>407</v>
      </c>
      <c r="I649" t="s">
        <v>229</v>
      </c>
      <c r="J649" t="s">
        <v>240</v>
      </c>
      <c r="K649" t="s">
        <v>230</v>
      </c>
      <c r="L649" t="s">
        <v>4072</v>
      </c>
      <c r="M649" t="s">
        <v>4073</v>
      </c>
      <c r="N649" t="s">
        <v>4074</v>
      </c>
      <c r="O649" t="s">
        <v>240</v>
      </c>
      <c r="P649" t="s">
        <v>265</v>
      </c>
      <c r="Q649" s="7" t="e" cm="1">
        <f t="array" ref="Q649">SUMPRODUCT(--ISNUMBER(FIND(#REF!, H649)),#REF!)</f>
        <v>#REF!</v>
      </c>
      <c r="R649" s="7" t="e">
        <f>VLOOKUP(P649,#REF!,2,FALSE)</f>
        <v>#REF!</v>
      </c>
      <c r="S649" s="8" t="e">
        <f t="shared" si="10"/>
        <v>#REF!</v>
      </c>
    </row>
    <row r="650" spans="1:19">
      <c r="A650">
        <v>45448.870232083333</v>
      </c>
      <c r="B650" t="s">
        <v>4253</v>
      </c>
      <c r="C650" t="s">
        <v>4254</v>
      </c>
      <c r="D650" t="s">
        <v>4255</v>
      </c>
      <c r="E650" t="s">
        <v>4256</v>
      </c>
      <c r="F650" t="s">
        <v>227</v>
      </c>
      <c r="G650" t="s">
        <v>168</v>
      </c>
      <c r="H650" t="s">
        <v>228</v>
      </c>
      <c r="I650" t="s">
        <v>260</v>
      </c>
      <c r="J650" t="s">
        <v>240</v>
      </c>
      <c r="K650" t="s">
        <v>230</v>
      </c>
      <c r="L650" t="s">
        <v>4257</v>
      </c>
      <c r="M650" t="s">
        <v>4258</v>
      </c>
      <c r="N650" t="s">
        <v>4259</v>
      </c>
      <c r="O650" t="s">
        <v>240</v>
      </c>
      <c r="P650" t="s">
        <v>265</v>
      </c>
      <c r="Q650" s="7" t="e" cm="1">
        <f t="array" ref="Q650">SUMPRODUCT(--ISNUMBER(FIND(#REF!, H650)),#REF!)</f>
        <v>#REF!</v>
      </c>
      <c r="R650" s="7" t="e">
        <f>VLOOKUP(P650,#REF!,2,FALSE)</f>
        <v>#REF!</v>
      </c>
      <c r="S650" s="8" t="e">
        <f t="shared" si="10"/>
        <v>#REF!</v>
      </c>
    </row>
    <row r="651" spans="1:19">
      <c r="A651">
        <v>45449.45199155093</v>
      </c>
      <c r="B651" t="s">
        <v>4393</v>
      </c>
      <c r="C651" t="s">
        <v>4394</v>
      </c>
      <c r="D651" t="s">
        <v>4395</v>
      </c>
      <c r="E651" t="s">
        <v>4396</v>
      </c>
      <c r="F651" t="s">
        <v>227</v>
      </c>
      <c r="G651" t="s">
        <v>129</v>
      </c>
      <c r="H651" t="s">
        <v>228</v>
      </c>
      <c r="I651" t="s">
        <v>292</v>
      </c>
      <c r="J651" t="s">
        <v>240</v>
      </c>
      <c r="K651" t="s">
        <v>230</v>
      </c>
      <c r="L651" t="s">
        <v>4357</v>
      </c>
      <c r="M651" t="s">
        <v>4397</v>
      </c>
      <c r="N651" t="s">
        <v>4398</v>
      </c>
      <c r="O651" t="s">
        <v>265</v>
      </c>
      <c r="P651" t="s">
        <v>265</v>
      </c>
      <c r="Q651" s="7" t="e" cm="1">
        <f t="array" ref="Q651">SUMPRODUCT(--ISNUMBER(FIND(#REF!, H651)),#REF!)</f>
        <v>#REF!</v>
      </c>
      <c r="R651" s="7" t="e">
        <f>VLOOKUP(P651,#REF!,2,FALSE)</f>
        <v>#REF!</v>
      </c>
      <c r="S651" s="8" t="e">
        <f t="shared" si="10"/>
        <v>#REF!</v>
      </c>
    </row>
    <row r="652" spans="1:19">
      <c r="A652">
        <v>45449.586084953698</v>
      </c>
      <c r="B652" t="s">
        <v>4510</v>
      </c>
      <c r="C652" t="s">
        <v>4511</v>
      </c>
      <c r="D652" t="s">
        <v>4512</v>
      </c>
      <c r="E652" t="s">
        <v>4513</v>
      </c>
      <c r="F652" t="s">
        <v>250</v>
      </c>
      <c r="G652" t="s">
        <v>129</v>
      </c>
      <c r="H652" t="s">
        <v>228</v>
      </c>
      <c r="I652" t="s">
        <v>229</v>
      </c>
      <c r="J652" t="s">
        <v>240</v>
      </c>
      <c r="K652" t="s">
        <v>230</v>
      </c>
      <c r="L652" t="s">
        <v>4514</v>
      </c>
      <c r="M652" t="s">
        <v>4515</v>
      </c>
      <c r="N652" t="s">
        <v>4516</v>
      </c>
      <c r="O652" t="s">
        <v>240</v>
      </c>
      <c r="P652" t="s">
        <v>265</v>
      </c>
      <c r="Q652" s="7" t="e" cm="1">
        <f t="array" ref="Q652">SUMPRODUCT(--ISNUMBER(FIND(#REF!, H652)),#REF!)</f>
        <v>#REF!</v>
      </c>
      <c r="R652" s="7" t="e">
        <f>VLOOKUP(P652,#REF!,2,FALSE)</f>
        <v>#REF!</v>
      </c>
      <c r="S652" s="8" t="e">
        <f t="shared" si="10"/>
        <v>#REF!</v>
      </c>
    </row>
    <row r="653" spans="1:19">
      <c r="A653">
        <v>45449.646955578704</v>
      </c>
      <c r="B653" t="s">
        <v>4535</v>
      </c>
      <c r="C653" t="s">
        <v>4536</v>
      </c>
      <c r="D653" t="s">
        <v>4537</v>
      </c>
      <c r="E653" t="s">
        <v>4538</v>
      </c>
      <c r="F653" t="s">
        <v>227</v>
      </c>
      <c r="G653" t="s">
        <v>129</v>
      </c>
      <c r="H653" t="s">
        <v>407</v>
      </c>
      <c r="I653" t="s">
        <v>229</v>
      </c>
      <c r="J653" t="s">
        <v>260</v>
      </c>
      <c r="K653" t="s">
        <v>230</v>
      </c>
      <c r="L653" t="s">
        <v>2527</v>
      </c>
      <c r="M653" t="s">
        <v>4539</v>
      </c>
      <c r="N653" t="s">
        <v>4540</v>
      </c>
      <c r="O653" t="s">
        <v>240</v>
      </c>
      <c r="P653" t="s">
        <v>265</v>
      </c>
      <c r="Q653" s="7" t="e" cm="1">
        <f t="array" ref="Q653">SUMPRODUCT(--ISNUMBER(FIND(#REF!, H653)),#REF!)</f>
        <v>#REF!</v>
      </c>
      <c r="R653" s="7" t="e">
        <f>VLOOKUP(P653,#REF!,2,FALSE)</f>
        <v>#REF!</v>
      </c>
      <c r="S653" s="8" t="e">
        <f t="shared" si="10"/>
        <v>#REF!</v>
      </c>
    </row>
    <row r="654" spans="1:19">
      <c r="A654">
        <v>45449.890401793979</v>
      </c>
      <c r="B654" t="s">
        <v>4634</v>
      </c>
      <c r="C654" t="s">
        <v>4635</v>
      </c>
      <c r="D654" t="s">
        <v>4636</v>
      </c>
      <c r="E654" t="s">
        <v>4637</v>
      </c>
      <c r="F654" t="s">
        <v>227</v>
      </c>
      <c r="G654" t="s">
        <v>168</v>
      </c>
      <c r="H654" t="s">
        <v>228</v>
      </c>
      <c r="I654" t="s">
        <v>260</v>
      </c>
      <c r="J654" t="s">
        <v>240</v>
      </c>
      <c r="K654" t="s">
        <v>230</v>
      </c>
      <c r="L654" t="s">
        <v>4638</v>
      </c>
      <c r="M654" t="s">
        <v>4639</v>
      </c>
      <c r="N654" t="s">
        <v>4640</v>
      </c>
      <c r="O654" t="s">
        <v>240</v>
      </c>
      <c r="P654" t="s">
        <v>265</v>
      </c>
      <c r="Q654" s="7" t="e" cm="1">
        <f t="array" ref="Q654">SUMPRODUCT(--ISNUMBER(FIND(#REF!, H654)),#REF!)</f>
        <v>#REF!</v>
      </c>
      <c r="R654" s="7" t="e">
        <f>VLOOKUP(P654,#REF!,2,FALSE)</f>
        <v>#REF!</v>
      </c>
      <c r="S654" s="8" t="e">
        <f t="shared" si="10"/>
        <v>#REF!</v>
      </c>
    </row>
    <row r="655" spans="1:19">
      <c r="A655">
        <v>45450.345854375002</v>
      </c>
      <c r="B655" t="s">
        <v>4716</v>
      </c>
      <c r="C655" t="s">
        <v>4717</v>
      </c>
      <c r="D655" t="s">
        <v>4718</v>
      </c>
      <c r="E655" t="s">
        <v>1359</v>
      </c>
      <c r="F655" t="s">
        <v>227</v>
      </c>
      <c r="G655" t="s">
        <v>191</v>
      </c>
      <c r="H655" t="s">
        <v>228</v>
      </c>
      <c r="I655" t="s">
        <v>229</v>
      </c>
      <c r="J655" t="s">
        <v>240</v>
      </c>
      <c r="K655" t="s">
        <v>230</v>
      </c>
      <c r="L655" t="s">
        <v>4719</v>
      </c>
      <c r="M655" t="s">
        <v>4720</v>
      </c>
      <c r="N655" t="s">
        <v>4721</v>
      </c>
      <c r="O655" t="s">
        <v>240</v>
      </c>
      <c r="P655" t="s">
        <v>265</v>
      </c>
      <c r="Q655" s="7" t="e" cm="1">
        <f t="array" ref="Q655">SUMPRODUCT(--ISNUMBER(FIND(#REF!, H655)),#REF!)</f>
        <v>#REF!</v>
      </c>
      <c r="R655" s="7" t="e">
        <f>VLOOKUP(P655,#REF!,2,FALSE)</f>
        <v>#REF!</v>
      </c>
      <c r="S655" s="8" t="e">
        <f t="shared" si="10"/>
        <v>#REF!</v>
      </c>
    </row>
    <row r="656" spans="1:19">
      <c r="A656">
        <v>45450.494231192133</v>
      </c>
      <c r="B656" t="s">
        <v>4761</v>
      </c>
      <c r="C656" t="s">
        <v>4762</v>
      </c>
      <c r="D656" t="s">
        <v>4763</v>
      </c>
      <c r="E656" t="s">
        <v>4764</v>
      </c>
      <c r="F656" t="s">
        <v>227</v>
      </c>
      <c r="G656" t="s">
        <v>166</v>
      </c>
      <c r="H656" t="s">
        <v>228</v>
      </c>
      <c r="I656" t="s">
        <v>260</v>
      </c>
      <c r="J656" t="s">
        <v>240</v>
      </c>
      <c r="K656" t="s">
        <v>230</v>
      </c>
      <c r="L656" t="s">
        <v>4765</v>
      </c>
      <c r="M656" t="s">
        <v>4766</v>
      </c>
      <c r="N656" t="s">
        <v>4767</v>
      </c>
      <c r="O656" t="s">
        <v>240</v>
      </c>
      <c r="P656" t="s">
        <v>265</v>
      </c>
      <c r="Q656" s="7" t="e" cm="1">
        <f t="array" ref="Q656">SUMPRODUCT(--ISNUMBER(FIND(#REF!, H656)),#REF!)</f>
        <v>#REF!</v>
      </c>
      <c r="R656" s="7" t="e">
        <f>VLOOKUP(P656,#REF!,2,FALSE)</f>
        <v>#REF!</v>
      </c>
      <c r="S656" s="8" t="e">
        <f t="shared" si="10"/>
        <v>#REF!</v>
      </c>
    </row>
    <row r="657" spans="1:19">
      <c r="A657">
        <v>45450.587888310183</v>
      </c>
      <c r="B657" t="s">
        <v>4805</v>
      </c>
      <c r="C657" t="s">
        <v>4806</v>
      </c>
      <c r="D657" t="s">
        <v>4807</v>
      </c>
      <c r="E657" t="s">
        <v>4808</v>
      </c>
      <c r="F657" t="s">
        <v>250</v>
      </c>
      <c r="G657" t="s">
        <v>193</v>
      </c>
      <c r="H657" t="s">
        <v>228</v>
      </c>
      <c r="I657" t="s">
        <v>229</v>
      </c>
      <c r="J657" t="s">
        <v>240</v>
      </c>
      <c r="K657" t="s">
        <v>230</v>
      </c>
      <c r="L657" t="s">
        <v>4809</v>
      </c>
      <c r="M657" t="s">
        <v>4810</v>
      </c>
      <c r="N657" t="s">
        <v>4811</v>
      </c>
      <c r="O657" t="s">
        <v>240</v>
      </c>
      <c r="P657" t="s">
        <v>265</v>
      </c>
      <c r="Q657" s="7" t="e" cm="1">
        <f t="array" ref="Q657">SUMPRODUCT(--ISNUMBER(FIND(#REF!, H657)),#REF!)</f>
        <v>#REF!</v>
      </c>
      <c r="R657" s="7" t="e">
        <f>VLOOKUP(P657,#REF!,2,FALSE)</f>
        <v>#REF!</v>
      </c>
      <c r="S657" s="8" t="e">
        <f t="shared" si="10"/>
        <v>#REF!</v>
      </c>
    </row>
    <row r="658" spans="1:19">
      <c r="A658">
        <v>45450.781645949071</v>
      </c>
      <c r="B658" t="s">
        <v>2652</v>
      </c>
      <c r="C658" t="s">
        <v>2653</v>
      </c>
      <c r="D658" t="s">
        <v>2654</v>
      </c>
      <c r="E658" t="s">
        <v>4835</v>
      </c>
      <c r="F658" t="s">
        <v>227</v>
      </c>
      <c r="G658" t="s">
        <v>129</v>
      </c>
      <c r="H658" t="s">
        <v>228</v>
      </c>
      <c r="I658" t="s">
        <v>229</v>
      </c>
      <c r="J658" t="s">
        <v>260</v>
      </c>
      <c r="K658" t="s">
        <v>230</v>
      </c>
      <c r="L658" t="s">
        <v>4836</v>
      </c>
      <c r="M658" t="s">
        <v>4837</v>
      </c>
      <c r="N658" t="s">
        <v>4838</v>
      </c>
      <c r="O658" t="s">
        <v>4839</v>
      </c>
      <c r="P658" t="s">
        <v>265</v>
      </c>
      <c r="Q658" s="7" t="e" cm="1">
        <f t="array" ref="Q658">SUMPRODUCT(--ISNUMBER(FIND(#REF!, H658)),#REF!)</f>
        <v>#REF!</v>
      </c>
      <c r="R658" s="7" t="e">
        <f>VLOOKUP(P658,#REF!,2,FALSE)</f>
        <v>#REF!</v>
      </c>
      <c r="S658" s="8" t="e">
        <f t="shared" si="10"/>
        <v>#REF!</v>
      </c>
    </row>
    <row r="659" spans="1:19">
      <c r="A659">
        <v>45453.386714305554</v>
      </c>
      <c r="B659" t="s">
        <v>5097</v>
      </c>
      <c r="C659" t="s">
        <v>5098</v>
      </c>
      <c r="D659" t="s">
        <v>5099</v>
      </c>
      <c r="E659" t="s">
        <v>5100</v>
      </c>
      <c r="F659" t="s">
        <v>250</v>
      </c>
      <c r="G659" t="s">
        <v>42</v>
      </c>
      <c r="H659" t="s">
        <v>228</v>
      </c>
      <c r="I659" t="s">
        <v>229</v>
      </c>
      <c r="J659" t="s">
        <v>251</v>
      </c>
      <c r="K659" t="s">
        <v>230</v>
      </c>
      <c r="L659" t="s">
        <v>5101</v>
      </c>
      <c r="M659" t="s">
        <v>5102</v>
      </c>
      <c r="N659" t="s">
        <v>5103</v>
      </c>
      <c r="O659" t="s">
        <v>240</v>
      </c>
      <c r="P659" t="s">
        <v>265</v>
      </c>
      <c r="Q659" s="7" t="e" cm="1">
        <f t="array" ref="Q659">SUMPRODUCT(--ISNUMBER(FIND(#REF!, H659)),#REF!)</f>
        <v>#REF!</v>
      </c>
      <c r="R659" s="7" t="e">
        <f>VLOOKUP(P659,#REF!,2,FALSE)</f>
        <v>#REF!</v>
      </c>
      <c r="S659" s="8" t="e">
        <f t="shared" si="10"/>
        <v>#REF!</v>
      </c>
    </row>
    <row r="660" spans="1:19">
      <c r="A660">
        <v>45453.482049953702</v>
      </c>
      <c r="B660" t="s">
        <v>5111</v>
      </c>
      <c r="C660" t="s">
        <v>5112</v>
      </c>
      <c r="D660" t="s">
        <v>5113</v>
      </c>
      <c r="E660" t="s">
        <v>5114</v>
      </c>
      <c r="F660" t="s">
        <v>227</v>
      </c>
      <c r="G660" t="s">
        <v>129</v>
      </c>
      <c r="H660" t="s">
        <v>407</v>
      </c>
      <c r="I660" t="s">
        <v>229</v>
      </c>
      <c r="J660" t="s">
        <v>240</v>
      </c>
      <c r="K660" t="s">
        <v>230</v>
      </c>
      <c r="L660" t="s">
        <v>5115</v>
      </c>
      <c r="M660" t="s">
        <v>5116</v>
      </c>
      <c r="N660" t="s">
        <v>5117</v>
      </c>
      <c r="O660" t="s">
        <v>240</v>
      </c>
      <c r="P660" t="s">
        <v>265</v>
      </c>
      <c r="Q660" s="7" t="e" cm="1">
        <f t="array" ref="Q660">SUMPRODUCT(--ISNUMBER(FIND(#REF!, H660)),#REF!)</f>
        <v>#REF!</v>
      </c>
      <c r="R660" s="7" t="e">
        <f>VLOOKUP(P660,#REF!,2,FALSE)</f>
        <v>#REF!</v>
      </c>
      <c r="S660" s="8" t="e">
        <f t="shared" si="10"/>
        <v>#REF!</v>
      </c>
    </row>
    <row r="661" spans="1:19">
      <c r="A661">
        <v>45453.504224166667</v>
      </c>
      <c r="B661" t="s">
        <v>5118</v>
      </c>
      <c r="C661" t="s">
        <v>5119</v>
      </c>
      <c r="D661" t="s">
        <v>5120</v>
      </c>
      <c r="E661" t="s">
        <v>5121</v>
      </c>
      <c r="F661" t="s">
        <v>227</v>
      </c>
      <c r="G661" t="s">
        <v>129</v>
      </c>
      <c r="H661" t="s">
        <v>228</v>
      </c>
      <c r="I661" t="s">
        <v>229</v>
      </c>
      <c r="J661" t="s">
        <v>240</v>
      </c>
      <c r="K661" t="s">
        <v>230</v>
      </c>
      <c r="L661" t="s">
        <v>5122</v>
      </c>
      <c r="M661" t="s">
        <v>5123</v>
      </c>
      <c r="N661" t="s">
        <v>5124</v>
      </c>
      <c r="O661" t="s">
        <v>240</v>
      </c>
      <c r="P661" t="s">
        <v>265</v>
      </c>
      <c r="Q661" s="7" t="e" cm="1">
        <f t="array" ref="Q661">SUMPRODUCT(--ISNUMBER(FIND(#REF!, H661)),#REF!)</f>
        <v>#REF!</v>
      </c>
      <c r="R661" s="7" t="e">
        <f>VLOOKUP(P661,#REF!,2,FALSE)</f>
        <v>#REF!</v>
      </c>
      <c r="S661" s="8" t="e">
        <f t="shared" si="10"/>
        <v>#REF!</v>
      </c>
    </row>
    <row r="662" spans="1:19">
      <c r="A662">
        <v>45453.816075462964</v>
      </c>
      <c r="B662" t="s">
        <v>5176</v>
      </c>
      <c r="C662" t="s">
        <v>5177</v>
      </c>
      <c r="D662" t="s">
        <v>5178</v>
      </c>
      <c r="E662" t="s">
        <v>3982</v>
      </c>
      <c r="F662" t="s">
        <v>227</v>
      </c>
      <c r="G662" t="s">
        <v>129</v>
      </c>
      <c r="H662" t="s">
        <v>228</v>
      </c>
      <c r="I662" t="s">
        <v>229</v>
      </c>
      <c r="J662" t="s">
        <v>240</v>
      </c>
      <c r="K662" t="s">
        <v>230</v>
      </c>
      <c r="L662" t="s">
        <v>3135</v>
      </c>
      <c r="M662" t="s">
        <v>5179</v>
      </c>
      <c r="N662" t="s">
        <v>5180</v>
      </c>
      <c r="O662" t="s">
        <v>240</v>
      </c>
      <c r="P662" t="s">
        <v>265</v>
      </c>
      <c r="Q662" s="7" t="e" cm="1">
        <f t="array" ref="Q662">SUMPRODUCT(--ISNUMBER(FIND(#REF!, H662)),#REF!)</f>
        <v>#REF!</v>
      </c>
      <c r="R662" s="7" t="e">
        <f>VLOOKUP(P662,#REF!,2,FALSE)</f>
        <v>#REF!</v>
      </c>
      <c r="S662" s="8" t="e">
        <f t="shared" si="10"/>
        <v>#REF!</v>
      </c>
    </row>
    <row r="663" spans="1:19">
      <c r="A663">
        <v>45454.623481631948</v>
      </c>
      <c r="B663" t="s">
        <v>5263</v>
      </c>
      <c r="C663" t="s">
        <v>5264</v>
      </c>
      <c r="D663" t="s">
        <v>5265</v>
      </c>
      <c r="E663" t="s">
        <v>5266</v>
      </c>
      <c r="F663" t="s">
        <v>227</v>
      </c>
      <c r="G663" t="s">
        <v>195</v>
      </c>
      <c r="H663" t="s">
        <v>228</v>
      </c>
      <c r="I663" t="s">
        <v>229</v>
      </c>
      <c r="J663" t="s">
        <v>240</v>
      </c>
      <c r="K663" t="s">
        <v>230</v>
      </c>
      <c r="L663" t="s">
        <v>5267</v>
      </c>
      <c r="M663" t="s">
        <v>5268</v>
      </c>
      <c r="N663" t="s">
        <v>5269</v>
      </c>
      <c r="O663" t="s">
        <v>199</v>
      </c>
      <c r="P663" t="s">
        <v>265</v>
      </c>
      <c r="Q663" s="7" t="e" cm="1">
        <f t="array" ref="Q663">SUMPRODUCT(--ISNUMBER(FIND(#REF!, H663)),#REF!)</f>
        <v>#REF!</v>
      </c>
      <c r="R663" s="7" t="e">
        <f>VLOOKUP(P663,#REF!,2,FALSE)</f>
        <v>#REF!</v>
      </c>
      <c r="S663" s="8" t="e">
        <f t="shared" si="10"/>
        <v>#REF!</v>
      </c>
    </row>
    <row r="664" spans="1:19">
      <c r="A664">
        <v>45456.163138726857</v>
      </c>
      <c r="B664" t="s">
        <v>5438</v>
      </c>
      <c r="C664" t="s">
        <v>5439</v>
      </c>
      <c r="D664" t="s">
        <v>5440</v>
      </c>
      <c r="E664" t="s">
        <v>5441</v>
      </c>
      <c r="F664" t="s">
        <v>250</v>
      </c>
      <c r="G664" t="s">
        <v>129</v>
      </c>
      <c r="H664" t="s">
        <v>228</v>
      </c>
      <c r="I664" t="s">
        <v>229</v>
      </c>
      <c r="J664" t="s">
        <v>240</v>
      </c>
      <c r="K664" t="s">
        <v>230</v>
      </c>
      <c r="L664" t="s">
        <v>5442</v>
      </c>
      <c r="M664" t="s">
        <v>5443</v>
      </c>
      <c r="N664" t="s">
        <v>5444</v>
      </c>
      <c r="O664" t="s">
        <v>240</v>
      </c>
      <c r="P664" t="s">
        <v>265</v>
      </c>
      <c r="Q664" s="7" t="e" cm="1">
        <f t="array" ref="Q664">SUMPRODUCT(--ISNUMBER(FIND(#REF!, H664)),#REF!)</f>
        <v>#REF!</v>
      </c>
      <c r="R664" s="7" t="e">
        <f>VLOOKUP(P664,#REF!,2,FALSE)</f>
        <v>#REF!</v>
      </c>
      <c r="S664" s="8" t="e">
        <f t="shared" si="10"/>
        <v>#REF!</v>
      </c>
    </row>
    <row r="665" spans="1:19">
      <c r="A665">
        <v>45456.671350127319</v>
      </c>
      <c r="B665" t="s">
        <v>5480</v>
      </c>
      <c r="C665" t="s">
        <v>5481</v>
      </c>
      <c r="D665" t="s">
        <v>5482</v>
      </c>
      <c r="E665" t="s">
        <v>5483</v>
      </c>
      <c r="F665" t="s">
        <v>227</v>
      </c>
      <c r="G665" t="s">
        <v>72</v>
      </c>
      <c r="H665" t="s">
        <v>228</v>
      </c>
      <c r="I665" t="s">
        <v>229</v>
      </c>
      <c r="J665" t="s">
        <v>251</v>
      </c>
      <c r="K665" t="s">
        <v>230</v>
      </c>
      <c r="L665" t="s">
        <v>3341</v>
      </c>
      <c r="M665" t="s">
        <v>5484</v>
      </c>
      <c r="N665" t="s">
        <v>5485</v>
      </c>
      <c r="O665" t="s">
        <v>240</v>
      </c>
      <c r="P665" t="s">
        <v>265</v>
      </c>
      <c r="Q665" s="7" t="e" cm="1">
        <f t="array" ref="Q665">SUMPRODUCT(--ISNUMBER(FIND(#REF!, H665)),#REF!)</f>
        <v>#REF!</v>
      </c>
      <c r="R665" s="7" t="e">
        <f>VLOOKUP(P665,#REF!,2,FALSE)</f>
        <v>#REF!</v>
      </c>
      <c r="S665" s="8" t="e">
        <f t="shared" si="10"/>
        <v>#REF!</v>
      </c>
    </row>
    <row r="666" spans="1:19">
      <c r="A666">
        <v>45458.563593576386</v>
      </c>
      <c r="B666" t="s">
        <v>5622</v>
      </c>
      <c r="C666" t="s">
        <v>5623</v>
      </c>
      <c r="D666" t="s">
        <v>5624</v>
      </c>
      <c r="E666" t="s">
        <v>5625</v>
      </c>
      <c r="F666" t="s">
        <v>227</v>
      </c>
      <c r="G666" t="s">
        <v>176</v>
      </c>
      <c r="H666" t="s">
        <v>228</v>
      </c>
      <c r="I666" t="s">
        <v>229</v>
      </c>
      <c r="J666" t="s">
        <v>240</v>
      </c>
      <c r="K666" t="s">
        <v>230</v>
      </c>
      <c r="L666" t="s">
        <v>5626</v>
      </c>
      <c r="M666" t="s">
        <v>5627</v>
      </c>
      <c r="N666" t="s">
        <v>5628</v>
      </c>
      <c r="O666" t="s">
        <v>240</v>
      </c>
      <c r="P666" t="s">
        <v>265</v>
      </c>
      <c r="Q666" s="7" t="e" cm="1">
        <f t="array" ref="Q666">SUMPRODUCT(--ISNUMBER(FIND(#REF!, H666)),#REF!)</f>
        <v>#REF!</v>
      </c>
      <c r="R666" s="7" t="e">
        <f>VLOOKUP(P666,#REF!,2,FALSE)</f>
        <v>#REF!</v>
      </c>
      <c r="S666" s="8" t="e">
        <f t="shared" si="10"/>
        <v>#REF!</v>
      </c>
    </row>
    <row r="667" spans="1:19">
      <c r="A667">
        <v>45460.672714143519</v>
      </c>
      <c r="B667" t="s">
        <v>5759</v>
      </c>
      <c r="C667" t="s">
        <v>5760</v>
      </c>
      <c r="D667" t="s">
        <v>5761</v>
      </c>
      <c r="E667" t="s">
        <v>5762</v>
      </c>
      <c r="F667" t="s">
        <v>227</v>
      </c>
      <c r="G667" t="s">
        <v>42</v>
      </c>
      <c r="H667" t="s">
        <v>228</v>
      </c>
      <c r="I667" t="s">
        <v>229</v>
      </c>
      <c r="J667" t="s">
        <v>260</v>
      </c>
      <c r="K667" t="s">
        <v>230</v>
      </c>
      <c r="L667" t="s">
        <v>5763</v>
      </c>
      <c r="M667" t="s">
        <v>5764</v>
      </c>
      <c r="N667" t="s">
        <v>5765</v>
      </c>
      <c r="O667" t="s">
        <v>240</v>
      </c>
      <c r="P667" t="s">
        <v>265</v>
      </c>
      <c r="Q667" s="7" t="e" cm="1">
        <f t="array" ref="Q667">SUMPRODUCT(--ISNUMBER(FIND(#REF!, H667)),#REF!)</f>
        <v>#REF!</v>
      </c>
      <c r="R667" s="7" t="e">
        <f>VLOOKUP(P667,#REF!,2,FALSE)</f>
        <v>#REF!</v>
      </c>
      <c r="S667" s="8" t="e">
        <f t="shared" si="10"/>
        <v>#REF!</v>
      </c>
    </row>
    <row r="668" spans="1:19">
      <c r="A668">
        <v>45461.564077233794</v>
      </c>
      <c r="B668" t="s">
        <v>5810</v>
      </c>
      <c r="C668" t="s">
        <v>5811</v>
      </c>
      <c r="D668" t="s">
        <v>5812</v>
      </c>
      <c r="E668" t="s">
        <v>848</v>
      </c>
      <c r="F668" t="s">
        <v>227</v>
      </c>
      <c r="G668" t="s">
        <v>147</v>
      </c>
      <c r="H668" t="s">
        <v>228</v>
      </c>
      <c r="I668" t="s">
        <v>229</v>
      </c>
      <c r="J668" t="s">
        <v>240</v>
      </c>
      <c r="K668" t="s">
        <v>230</v>
      </c>
      <c r="L668" t="s">
        <v>5813</v>
      </c>
      <c r="M668" t="s">
        <v>5814</v>
      </c>
      <c r="N668" t="s">
        <v>5815</v>
      </c>
      <c r="O668" t="s">
        <v>240</v>
      </c>
      <c r="P668" t="s">
        <v>265</v>
      </c>
      <c r="Q668" s="7" t="e" cm="1">
        <f t="array" ref="Q668">SUMPRODUCT(--ISNUMBER(FIND(#REF!, H668)),#REF!)</f>
        <v>#REF!</v>
      </c>
      <c r="R668" s="7" t="e">
        <f>VLOOKUP(P668,#REF!,2,FALSE)</f>
        <v>#REF!</v>
      </c>
      <c r="S668" s="8" t="e">
        <f t="shared" si="10"/>
        <v>#REF!</v>
      </c>
    </row>
    <row r="669" spans="1:19">
      <c r="A669">
        <v>45461.974323750001</v>
      </c>
      <c r="B669" t="s">
        <v>5445</v>
      </c>
      <c r="C669" t="s">
        <v>5837</v>
      </c>
      <c r="D669" t="s">
        <v>5447</v>
      </c>
      <c r="E669" t="s">
        <v>5448</v>
      </c>
      <c r="F669" t="s">
        <v>227</v>
      </c>
      <c r="G669" t="s">
        <v>78</v>
      </c>
      <c r="H669" t="s">
        <v>228</v>
      </c>
      <c r="I669" t="s">
        <v>260</v>
      </c>
      <c r="J669" t="s">
        <v>240</v>
      </c>
      <c r="K669" t="s">
        <v>230</v>
      </c>
      <c r="L669" t="s">
        <v>5838</v>
      </c>
      <c r="M669" t="s">
        <v>5839</v>
      </c>
      <c r="N669" t="s">
        <v>5840</v>
      </c>
      <c r="O669" t="s">
        <v>234</v>
      </c>
      <c r="P669" t="s">
        <v>265</v>
      </c>
      <c r="Q669" s="7" t="e" cm="1">
        <f t="array" ref="Q669">SUMPRODUCT(--ISNUMBER(FIND(#REF!, H669)),#REF!)</f>
        <v>#REF!</v>
      </c>
      <c r="R669" s="7" t="e">
        <f>VLOOKUP(P669,#REF!,2,FALSE)</f>
        <v>#REF!</v>
      </c>
      <c r="S669" s="8" t="e">
        <f t="shared" si="10"/>
        <v>#REF!</v>
      </c>
    </row>
    <row r="670" spans="1:19">
      <c r="A670">
        <v>45462.910776157412</v>
      </c>
      <c r="B670" t="s">
        <v>5892</v>
      </c>
      <c r="C670" t="s">
        <v>5893</v>
      </c>
      <c r="D670" t="s">
        <v>5894</v>
      </c>
      <c r="E670" t="s">
        <v>673</v>
      </c>
      <c r="F670" t="s">
        <v>227</v>
      </c>
      <c r="G670" t="s">
        <v>187</v>
      </c>
      <c r="H670" t="s">
        <v>228</v>
      </c>
      <c r="I670" t="s">
        <v>229</v>
      </c>
      <c r="J670" t="s">
        <v>251</v>
      </c>
      <c r="K670" t="s">
        <v>230</v>
      </c>
      <c r="L670">
        <v>500</v>
      </c>
      <c r="M670" t="s">
        <v>5895</v>
      </c>
      <c r="N670" t="s">
        <v>5896</v>
      </c>
      <c r="O670" t="s">
        <v>234</v>
      </c>
      <c r="P670" t="s">
        <v>265</v>
      </c>
      <c r="Q670" s="7" t="e" cm="1">
        <f t="array" ref="Q670">SUMPRODUCT(--ISNUMBER(FIND(#REF!, H670)),#REF!)</f>
        <v>#REF!</v>
      </c>
      <c r="R670" s="7" t="e">
        <f>VLOOKUP(P670,#REF!,2,FALSE)</f>
        <v>#REF!</v>
      </c>
      <c r="S670" s="8" t="e">
        <f t="shared" si="10"/>
        <v>#REF!</v>
      </c>
    </row>
    <row r="671" spans="1:19">
      <c r="A671">
        <v>45464.362367905094</v>
      </c>
      <c r="B671" t="s">
        <v>5954</v>
      </c>
      <c r="C671" t="s">
        <v>5955</v>
      </c>
      <c r="D671" t="s">
        <v>5956</v>
      </c>
      <c r="E671" t="s">
        <v>5957</v>
      </c>
      <c r="F671" t="s">
        <v>250</v>
      </c>
      <c r="G671" t="s">
        <v>166</v>
      </c>
      <c r="H671" t="s">
        <v>407</v>
      </c>
      <c r="I671" t="s">
        <v>229</v>
      </c>
      <c r="J671" t="s">
        <v>240</v>
      </c>
      <c r="K671" t="s">
        <v>230</v>
      </c>
      <c r="L671" t="s">
        <v>5958</v>
      </c>
      <c r="M671" t="s">
        <v>5959</v>
      </c>
      <c r="N671" t="s">
        <v>5960</v>
      </c>
      <c r="O671" t="s">
        <v>240</v>
      </c>
      <c r="P671" t="s">
        <v>265</v>
      </c>
      <c r="Q671" s="7" t="e" cm="1">
        <f t="array" ref="Q671">SUMPRODUCT(--ISNUMBER(FIND(#REF!, H671)),#REF!)</f>
        <v>#REF!</v>
      </c>
      <c r="R671" s="7" t="e">
        <f>VLOOKUP(P671,#REF!,2,FALSE)</f>
        <v>#REF!</v>
      </c>
      <c r="S671" s="8" t="e">
        <f t="shared" si="10"/>
        <v>#REF!</v>
      </c>
    </row>
    <row r="672" spans="1:19">
      <c r="A672">
        <v>45467.665863101851</v>
      </c>
      <c r="B672" t="s">
        <v>6058</v>
      </c>
      <c r="C672" t="s">
        <v>6059</v>
      </c>
      <c r="D672" t="s">
        <v>6060</v>
      </c>
      <c r="E672" t="s">
        <v>6061</v>
      </c>
      <c r="F672" t="s">
        <v>227</v>
      </c>
      <c r="G672" t="s">
        <v>166</v>
      </c>
      <c r="H672" t="s">
        <v>228</v>
      </c>
      <c r="I672" t="s">
        <v>776</v>
      </c>
      <c r="J672" t="s">
        <v>240</v>
      </c>
      <c r="K672" t="s">
        <v>230</v>
      </c>
      <c r="L672" t="s">
        <v>6062</v>
      </c>
      <c r="M672" t="s">
        <v>6063</v>
      </c>
      <c r="N672" t="s">
        <v>6064</v>
      </c>
      <c r="O672" t="s">
        <v>240</v>
      </c>
      <c r="P672" t="s">
        <v>265</v>
      </c>
      <c r="Q672" s="7" t="e" cm="1">
        <f t="array" ref="Q672">SUMPRODUCT(--ISNUMBER(FIND(#REF!, H672)),#REF!)</f>
        <v>#REF!</v>
      </c>
      <c r="R672" s="7" t="e">
        <f>VLOOKUP(P672,#REF!,2,FALSE)</f>
        <v>#REF!</v>
      </c>
      <c r="S672" s="8" t="e">
        <f t="shared" si="10"/>
        <v>#REF!</v>
      </c>
    </row>
    <row r="673" spans="1:19">
      <c r="A673">
        <v>45467.794364444446</v>
      </c>
      <c r="B673" t="s">
        <v>4253</v>
      </c>
      <c r="C673" t="s">
        <v>6087</v>
      </c>
      <c r="D673" t="s">
        <v>6088</v>
      </c>
      <c r="E673" t="s">
        <v>673</v>
      </c>
      <c r="F673" t="s">
        <v>227</v>
      </c>
      <c r="G673" t="s">
        <v>168</v>
      </c>
      <c r="H673" t="s">
        <v>228</v>
      </c>
      <c r="I673" t="s">
        <v>260</v>
      </c>
      <c r="J673" t="s">
        <v>260</v>
      </c>
      <c r="K673" t="s">
        <v>230</v>
      </c>
      <c r="L673" t="s">
        <v>4364</v>
      </c>
      <c r="M673" t="s">
        <v>6089</v>
      </c>
      <c r="N673" t="s">
        <v>6090</v>
      </c>
      <c r="O673" t="s">
        <v>240</v>
      </c>
      <c r="P673" t="s">
        <v>265</v>
      </c>
      <c r="Q673" s="7" t="e" cm="1">
        <f t="array" ref="Q673">SUMPRODUCT(--ISNUMBER(FIND(#REF!, H673)),#REF!)</f>
        <v>#REF!</v>
      </c>
      <c r="R673" s="7" t="e">
        <f>VLOOKUP(P673,#REF!,2,FALSE)</f>
        <v>#REF!</v>
      </c>
      <c r="S673" s="8" t="e">
        <f t="shared" si="10"/>
        <v>#REF!</v>
      </c>
    </row>
    <row r="674" spans="1:19">
      <c r="A674">
        <v>45469.502519699075</v>
      </c>
      <c r="B674" t="s">
        <v>6338</v>
      </c>
      <c r="C674" t="s">
        <v>6339</v>
      </c>
      <c r="D674" t="s">
        <v>6340</v>
      </c>
      <c r="E674" t="s">
        <v>6341</v>
      </c>
      <c r="F674" t="s">
        <v>227</v>
      </c>
      <c r="G674" t="s">
        <v>42</v>
      </c>
      <c r="H674" t="s">
        <v>228</v>
      </c>
      <c r="I674" t="s">
        <v>229</v>
      </c>
      <c r="J674" t="s">
        <v>260</v>
      </c>
      <c r="K674" t="s">
        <v>230</v>
      </c>
      <c r="L674">
        <v>2000</v>
      </c>
      <c r="M674" t="s">
        <v>6342</v>
      </c>
      <c r="N674" t="s">
        <v>6343</v>
      </c>
      <c r="O674" t="s">
        <v>6344</v>
      </c>
      <c r="P674" t="s">
        <v>265</v>
      </c>
      <c r="Q674" s="7" t="e" cm="1">
        <f t="array" ref="Q674">SUMPRODUCT(--ISNUMBER(FIND(#REF!, H674)),#REF!)</f>
        <v>#REF!</v>
      </c>
      <c r="R674" s="7" t="e">
        <f>VLOOKUP(P674,#REF!,2,FALSE)</f>
        <v>#REF!</v>
      </c>
      <c r="S674" s="8" t="e">
        <f t="shared" si="10"/>
        <v>#REF!</v>
      </c>
    </row>
    <row r="675" spans="1:19">
      <c r="A675">
        <v>45426.694743148153</v>
      </c>
      <c r="B675" t="s">
        <v>305</v>
      </c>
      <c r="C675" t="s">
        <v>306</v>
      </c>
      <c r="D675" t="s">
        <v>307</v>
      </c>
      <c r="E675" t="s">
        <v>308</v>
      </c>
      <c r="F675" t="s">
        <v>227</v>
      </c>
      <c r="G675" t="s">
        <v>42</v>
      </c>
      <c r="H675" t="s">
        <v>228</v>
      </c>
      <c r="I675" t="s">
        <v>229</v>
      </c>
      <c r="J675" t="s">
        <v>229</v>
      </c>
      <c r="K675" t="s">
        <v>261</v>
      </c>
      <c r="L675" t="s">
        <v>309</v>
      </c>
      <c r="M675" t="s">
        <v>310</v>
      </c>
      <c r="N675" t="s">
        <v>311</v>
      </c>
      <c r="O675" t="s">
        <v>240</v>
      </c>
      <c r="P675" t="s">
        <v>265</v>
      </c>
      <c r="Q675" s="7" t="e" cm="1">
        <f t="array" ref="Q675">SUMPRODUCT(--ISNUMBER(FIND(#REF!, H675)),#REF!)</f>
        <v>#REF!</v>
      </c>
      <c r="R675" s="7" t="e">
        <f>VLOOKUP(P675,#REF!,2,FALSE)</f>
        <v>#REF!</v>
      </c>
      <c r="S675" s="8" t="e">
        <f t="shared" si="10"/>
        <v>#REF!</v>
      </c>
    </row>
    <row r="676" spans="1:19">
      <c r="A676">
        <v>45429.520148668977</v>
      </c>
      <c r="B676" t="s">
        <v>424</v>
      </c>
      <c r="C676" t="s">
        <v>425</v>
      </c>
      <c r="D676" t="s">
        <v>426</v>
      </c>
      <c r="E676" t="s">
        <v>427</v>
      </c>
      <c r="F676" t="s">
        <v>227</v>
      </c>
      <c r="G676" t="s">
        <v>428</v>
      </c>
      <c r="H676" t="s">
        <v>301</v>
      </c>
      <c r="I676" t="s">
        <v>229</v>
      </c>
      <c r="J676" t="s">
        <v>240</v>
      </c>
      <c r="K676" t="s">
        <v>230</v>
      </c>
      <c r="L676" t="s">
        <v>429</v>
      </c>
      <c r="M676" t="s">
        <v>430</v>
      </c>
      <c r="N676" t="s">
        <v>431</v>
      </c>
      <c r="O676" t="s">
        <v>240</v>
      </c>
      <c r="P676" t="s">
        <v>265</v>
      </c>
      <c r="Q676" s="7" t="e" cm="1">
        <f t="array" ref="Q676">SUMPRODUCT(--ISNUMBER(FIND(#REF!, H676)),#REF!)</f>
        <v>#REF!</v>
      </c>
      <c r="R676" s="7" t="e">
        <f>VLOOKUP(P676,#REF!,2,FALSE)</f>
        <v>#REF!</v>
      </c>
      <c r="S676" s="8" t="e">
        <f t="shared" si="10"/>
        <v>#REF!</v>
      </c>
    </row>
    <row r="677" spans="1:19">
      <c r="A677">
        <v>45429.716849039352</v>
      </c>
      <c r="B677" t="s">
        <v>529</v>
      </c>
      <c r="C677" t="s">
        <v>530</v>
      </c>
      <c r="D677" t="s">
        <v>531</v>
      </c>
      <c r="E677" t="s">
        <v>532</v>
      </c>
      <c r="F677" t="s">
        <v>227</v>
      </c>
      <c r="G677" t="s">
        <v>162</v>
      </c>
      <c r="H677" t="s">
        <v>301</v>
      </c>
      <c r="I677" t="s">
        <v>229</v>
      </c>
      <c r="J677" t="s">
        <v>240</v>
      </c>
      <c r="K677" t="s">
        <v>230</v>
      </c>
      <c r="L677" t="s">
        <v>533</v>
      </c>
      <c r="M677" t="s">
        <v>534</v>
      </c>
      <c r="N677" t="s">
        <v>535</v>
      </c>
      <c r="O677" t="s">
        <v>536</v>
      </c>
      <c r="P677" t="s">
        <v>265</v>
      </c>
      <c r="Q677" s="7" t="e" cm="1">
        <f t="array" ref="Q677">SUMPRODUCT(--ISNUMBER(FIND(#REF!, H677)),#REF!)</f>
        <v>#REF!</v>
      </c>
      <c r="R677" s="7" t="e">
        <f>VLOOKUP(P677,#REF!,2,FALSE)</f>
        <v>#REF!</v>
      </c>
      <c r="S677" s="8" t="e">
        <f t="shared" si="10"/>
        <v>#REF!</v>
      </c>
    </row>
    <row r="678" spans="1:19">
      <c r="A678">
        <v>45429.786601655098</v>
      </c>
      <c r="B678" t="s">
        <v>544</v>
      </c>
      <c r="C678" t="s">
        <v>545</v>
      </c>
      <c r="D678" t="s">
        <v>546</v>
      </c>
      <c r="E678" t="s">
        <v>547</v>
      </c>
      <c r="F678" t="s">
        <v>227</v>
      </c>
      <c r="G678" t="s">
        <v>166</v>
      </c>
      <c r="H678" t="s">
        <v>301</v>
      </c>
      <c r="I678" t="s">
        <v>292</v>
      </c>
      <c r="J678" t="s">
        <v>240</v>
      </c>
      <c r="K678" t="s">
        <v>230</v>
      </c>
      <c r="L678" t="s">
        <v>548</v>
      </c>
      <c r="M678" t="s">
        <v>549</v>
      </c>
      <c r="N678" t="s">
        <v>550</v>
      </c>
      <c r="O678" t="s">
        <v>240</v>
      </c>
      <c r="P678" t="s">
        <v>265</v>
      </c>
      <c r="Q678" s="7" t="e" cm="1">
        <f t="array" ref="Q678">SUMPRODUCT(--ISNUMBER(FIND(#REF!, H678)),#REF!)</f>
        <v>#REF!</v>
      </c>
      <c r="R678" s="7" t="e">
        <f>VLOOKUP(P678,#REF!,2,FALSE)</f>
        <v>#REF!</v>
      </c>
      <c r="S678" s="8" t="e">
        <f t="shared" si="10"/>
        <v>#REF!</v>
      </c>
    </row>
    <row r="679" spans="1:19">
      <c r="A679">
        <v>45434.642863333334</v>
      </c>
      <c r="B679" t="s">
        <v>967</v>
      </c>
      <c r="C679" t="s">
        <v>968</v>
      </c>
      <c r="D679" t="s">
        <v>969</v>
      </c>
      <c r="E679" t="s">
        <v>970</v>
      </c>
      <c r="F679" t="s">
        <v>227</v>
      </c>
      <c r="G679" t="s">
        <v>191</v>
      </c>
      <c r="H679" t="s">
        <v>301</v>
      </c>
      <c r="I679" t="s">
        <v>229</v>
      </c>
      <c r="J679" t="s">
        <v>260</v>
      </c>
      <c r="K679" t="s">
        <v>230</v>
      </c>
      <c r="L679" t="s">
        <v>971</v>
      </c>
      <c r="M679" t="s">
        <v>972</v>
      </c>
      <c r="N679" t="s">
        <v>973</v>
      </c>
      <c r="O679" t="s">
        <v>240</v>
      </c>
      <c r="P679" t="s">
        <v>265</v>
      </c>
      <c r="Q679" s="7" t="e" cm="1">
        <f t="array" ref="Q679">SUMPRODUCT(--ISNUMBER(FIND(#REF!, H679)),#REF!)</f>
        <v>#REF!</v>
      </c>
      <c r="R679" s="7" t="e">
        <f>VLOOKUP(P679,#REF!,2,FALSE)</f>
        <v>#REF!</v>
      </c>
      <c r="S679" s="8" t="e">
        <f t="shared" si="10"/>
        <v>#REF!</v>
      </c>
    </row>
    <row r="680" spans="1:19">
      <c r="A680">
        <v>45434.649475648148</v>
      </c>
      <c r="B680" t="s">
        <v>980</v>
      </c>
      <c r="C680" t="s">
        <v>981</v>
      </c>
      <c r="D680" t="s">
        <v>982</v>
      </c>
      <c r="E680" t="s">
        <v>983</v>
      </c>
      <c r="F680" t="s">
        <v>250</v>
      </c>
      <c r="G680" t="s">
        <v>191</v>
      </c>
      <c r="H680" t="s">
        <v>984</v>
      </c>
      <c r="I680" t="s">
        <v>229</v>
      </c>
      <c r="J680" t="s">
        <v>260</v>
      </c>
      <c r="K680" t="s">
        <v>230</v>
      </c>
      <c r="L680" t="s">
        <v>985</v>
      </c>
      <c r="M680" t="s">
        <v>986</v>
      </c>
      <c r="N680" t="s">
        <v>987</v>
      </c>
      <c r="O680" t="s">
        <v>240</v>
      </c>
      <c r="P680" t="s">
        <v>265</v>
      </c>
      <c r="Q680" s="7" t="e" cm="1">
        <f t="array" ref="Q680">SUMPRODUCT(--ISNUMBER(FIND(#REF!, H680)),#REF!)</f>
        <v>#REF!</v>
      </c>
      <c r="R680" s="7" t="e">
        <f>VLOOKUP(P680,#REF!,2,FALSE)</f>
        <v>#REF!</v>
      </c>
      <c r="S680" s="8" t="e">
        <f t="shared" si="10"/>
        <v>#REF!</v>
      </c>
    </row>
    <row r="681" spans="1:19">
      <c r="A681">
        <v>45434.655412708336</v>
      </c>
      <c r="B681" t="s">
        <v>544</v>
      </c>
      <c r="C681" t="s">
        <v>1028</v>
      </c>
      <c r="D681" t="s">
        <v>546</v>
      </c>
      <c r="E681" t="s">
        <v>1029</v>
      </c>
      <c r="F681" t="s">
        <v>227</v>
      </c>
      <c r="G681" t="s">
        <v>166</v>
      </c>
      <c r="H681" t="s">
        <v>301</v>
      </c>
      <c r="I681" t="s">
        <v>292</v>
      </c>
      <c r="J681" t="s">
        <v>240</v>
      </c>
      <c r="K681" t="s">
        <v>230</v>
      </c>
      <c r="L681" t="s">
        <v>548</v>
      </c>
      <c r="M681" t="s">
        <v>1030</v>
      </c>
      <c r="N681" t="s">
        <v>1031</v>
      </c>
      <c r="O681" t="s">
        <v>240</v>
      </c>
      <c r="P681" t="s">
        <v>265</v>
      </c>
      <c r="Q681" s="7" t="e" cm="1">
        <f t="array" ref="Q681">SUMPRODUCT(--ISNUMBER(FIND(#REF!, H681)),#REF!)</f>
        <v>#REF!</v>
      </c>
      <c r="R681" s="7" t="e">
        <f>VLOOKUP(P681,#REF!,2,FALSE)</f>
        <v>#REF!</v>
      </c>
      <c r="S681" s="8" t="e">
        <f t="shared" si="10"/>
        <v>#REF!</v>
      </c>
    </row>
    <row r="682" spans="1:19">
      <c r="A682">
        <v>45434.769752094908</v>
      </c>
      <c r="B682" t="s">
        <v>1498</v>
      </c>
      <c r="C682" t="s">
        <v>1499</v>
      </c>
      <c r="D682" t="s">
        <v>1500</v>
      </c>
      <c r="E682" t="s">
        <v>1501</v>
      </c>
      <c r="F682" t="s">
        <v>227</v>
      </c>
      <c r="G682" t="s">
        <v>72</v>
      </c>
      <c r="H682" t="s">
        <v>301</v>
      </c>
      <c r="I682" t="s">
        <v>229</v>
      </c>
      <c r="J682" t="s">
        <v>251</v>
      </c>
      <c r="K682" t="s">
        <v>230</v>
      </c>
      <c r="L682" t="s">
        <v>761</v>
      </c>
      <c r="M682" t="s">
        <v>1502</v>
      </c>
      <c r="N682" t="s">
        <v>1503</v>
      </c>
      <c r="O682" t="s">
        <v>240</v>
      </c>
      <c r="P682" t="s">
        <v>265</v>
      </c>
      <c r="Q682" s="7" t="e" cm="1">
        <f t="array" ref="Q682">SUMPRODUCT(--ISNUMBER(FIND(#REF!, H682)),#REF!)</f>
        <v>#REF!</v>
      </c>
      <c r="R682" s="7" t="e">
        <f>VLOOKUP(P682,#REF!,2,FALSE)</f>
        <v>#REF!</v>
      </c>
      <c r="S682" s="8" t="e">
        <f t="shared" si="10"/>
        <v>#REF!</v>
      </c>
    </row>
    <row r="683" spans="1:19">
      <c r="A683">
        <v>45434.775429641202</v>
      </c>
      <c r="B683" t="s">
        <v>1517</v>
      </c>
      <c r="C683" t="s">
        <v>1518</v>
      </c>
      <c r="D683" t="s">
        <v>1519</v>
      </c>
      <c r="E683" t="s">
        <v>1520</v>
      </c>
      <c r="F683" t="s">
        <v>227</v>
      </c>
      <c r="G683" t="s">
        <v>187</v>
      </c>
      <c r="H683" t="s">
        <v>228</v>
      </c>
      <c r="I683" t="s">
        <v>260</v>
      </c>
      <c r="J683" t="s">
        <v>229</v>
      </c>
      <c r="K683" t="s">
        <v>261</v>
      </c>
      <c r="L683" t="s">
        <v>1521</v>
      </c>
      <c r="M683" t="s">
        <v>1522</v>
      </c>
      <c r="N683" t="s">
        <v>1523</v>
      </c>
      <c r="O683" t="s">
        <v>265</v>
      </c>
      <c r="P683" t="s">
        <v>265</v>
      </c>
      <c r="Q683" s="7" t="e" cm="1">
        <f t="array" ref="Q683">SUMPRODUCT(--ISNUMBER(FIND(#REF!, H683)),#REF!)</f>
        <v>#REF!</v>
      </c>
      <c r="R683" s="7" t="e">
        <f>VLOOKUP(P683,#REF!,2,FALSE)</f>
        <v>#REF!</v>
      </c>
      <c r="S683" s="8" t="e">
        <f t="shared" si="10"/>
        <v>#REF!</v>
      </c>
    </row>
    <row r="684" spans="1:19">
      <c r="A684">
        <v>45434.860632245371</v>
      </c>
      <c r="B684" t="s">
        <v>1581</v>
      </c>
      <c r="C684" t="s">
        <v>1582</v>
      </c>
      <c r="D684" t="s">
        <v>1583</v>
      </c>
      <c r="E684" t="s">
        <v>1584</v>
      </c>
      <c r="F684" t="s">
        <v>227</v>
      </c>
      <c r="G684" t="s">
        <v>600</v>
      </c>
      <c r="H684" t="s">
        <v>301</v>
      </c>
      <c r="I684" t="s">
        <v>229</v>
      </c>
      <c r="J684" t="s">
        <v>240</v>
      </c>
      <c r="K684" t="s">
        <v>230</v>
      </c>
      <c r="L684" t="s">
        <v>709</v>
      </c>
      <c r="M684" t="s">
        <v>1585</v>
      </c>
      <c r="N684" t="s">
        <v>1586</v>
      </c>
      <c r="O684" t="s">
        <v>240</v>
      </c>
      <c r="P684" t="s">
        <v>265</v>
      </c>
      <c r="Q684" s="7" t="e" cm="1">
        <f t="array" ref="Q684">SUMPRODUCT(--ISNUMBER(FIND(#REF!, H684)),#REF!)</f>
        <v>#REF!</v>
      </c>
      <c r="R684" s="7" t="e">
        <f>VLOOKUP(P684,#REF!,2,FALSE)</f>
        <v>#REF!</v>
      </c>
      <c r="S684" s="8" t="e">
        <f t="shared" si="10"/>
        <v>#REF!</v>
      </c>
    </row>
    <row r="685" spans="1:19">
      <c r="A685">
        <v>45435.117643414356</v>
      </c>
      <c r="B685" t="s">
        <v>1763</v>
      </c>
      <c r="C685" t="s">
        <v>1764</v>
      </c>
      <c r="D685" t="s">
        <v>1765</v>
      </c>
      <c r="E685" t="s">
        <v>1766</v>
      </c>
      <c r="F685" t="s">
        <v>227</v>
      </c>
      <c r="G685" t="s">
        <v>187</v>
      </c>
      <c r="H685" t="s">
        <v>228</v>
      </c>
      <c r="I685" t="s">
        <v>292</v>
      </c>
      <c r="J685" t="s">
        <v>292</v>
      </c>
      <c r="K685" t="s">
        <v>261</v>
      </c>
      <c r="L685" t="s">
        <v>1767</v>
      </c>
      <c r="M685" t="s">
        <v>1768</v>
      </c>
      <c r="N685" t="s">
        <v>1769</v>
      </c>
      <c r="O685" t="s">
        <v>240</v>
      </c>
      <c r="P685" t="s">
        <v>265</v>
      </c>
      <c r="Q685" s="7" t="e" cm="1">
        <f t="array" ref="Q685">SUMPRODUCT(--ISNUMBER(FIND(#REF!, H685)),#REF!)</f>
        <v>#REF!</v>
      </c>
      <c r="R685" s="7" t="e">
        <f>VLOOKUP(P685,#REF!,2,FALSE)</f>
        <v>#REF!</v>
      </c>
      <c r="S685" s="8" t="e">
        <f t="shared" si="10"/>
        <v>#REF!</v>
      </c>
    </row>
    <row r="686" spans="1:19">
      <c r="A686">
        <v>45435.382547210647</v>
      </c>
      <c r="B686" t="s">
        <v>1875</v>
      </c>
      <c r="C686" t="s">
        <v>1876</v>
      </c>
      <c r="D686" t="s">
        <v>1877</v>
      </c>
      <c r="E686" t="s">
        <v>1878</v>
      </c>
      <c r="F686" t="s">
        <v>227</v>
      </c>
      <c r="G686" t="s">
        <v>1879</v>
      </c>
      <c r="H686" t="s">
        <v>301</v>
      </c>
      <c r="I686" t="s">
        <v>240</v>
      </c>
      <c r="J686" t="s">
        <v>240</v>
      </c>
      <c r="K686" t="s">
        <v>230</v>
      </c>
      <c r="L686" t="s">
        <v>1880</v>
      </c>
      <c r="M686" t="s">
        <v>1881</v>
      </c>
      <c r="N686" t="s">
        <v>1882</v>
      </c>
      <c r="O686" t="s">
        <v>265</v>
      </c>
      <c r="P686" t="s">
        <v>265</v>
      </c>
      <c r="Q686" s="7" t="e" cm="1">
        <f t="array" ref="Q686">SUMPRODUCT(--ISNUMBER(FIND(#REF!, H686)),#REF!)</f>
        <v>#REF!</v>
      </c>
      <c r="R686" s="7" t="e">
        <f>VLOOKUP(P686,#REF!,2,FALSE)</f>
        <v>#REF!</v>
      </c>
      <c r="S686" s="8" t="e">
        <f t="shared" si="10"/>
        <v>#REF!</v>
      </c>
    </row>
    <row r="687" spans="1:19">
      <c r="A687">
        <v>45435.482093877319</v>
      </c>
      <c r="B687" t="s">
        <v>1939</v>
      </c>
      <c r="C687" t="s">
        <v>1940</v>
      </c>
      <c r="D687" t="s">
        <v>1941</v>
      </c>
      <c r="E687" t="s">
        <v>1942</v>
      </c>
      <c r="F687" t="s">
        <v>227</v>
      </c>
      <c r="G687" t="s">
        <v>129</v>
      </c>
      <c r="H687" t="s">
        <v>301</v>
      </c>
      <c r="I687" t="s">
        <v>229</v>
      </c>
      <c r="J687" t="s">
        <v>240</v>
      </c>
      <c r="K687" t="s">
        <v>230</v>
      </c>
      <c r="L687" t="s">
        <v>1943</v>
      </c>
      <c r="M687" t="s">
        <v>1944</v>
      </c>
      <c r="N687" t="s">
        <v>1945</v>
      </c>
      <c r="O687" t="s">
        <v>240</v>
      </c>
      <c r="P687" t="s">
        <v>265</v>
      </c>
      <c r="Q687" s="7" t="e" cm="1">
        <f t="array" ref="Q687">SUMPRODUCT(--ISNUMBER(FIND(#REF!, H687)),#REF!)</f>
        <v>#REF!</v>
      </c>
      <c r="R687" s="7" t="e">
        <f>VLOOKUP(P687,#REF!,2,FALSE)</f>
        <v>#REF!</v>
      </c>
      <c r="S687" s="8" t="e">
        <f t="shared" si="10"/>
        <v>#REF!</v>
      </c>
    </row>
    <row r="688" spans="1:19">
      <c r="A688">
        <v>45436.428716076392</v>
      </c>
      <c r="B688" t="s">
        <v>2290</v>
      </c>
      <c r="C688" t="s">
        <v>2291</v>
      </c>
      <c r="D688" t="s">
        <v>2292</v>
      </c>
      <c r="E688" t="s">
        <v>2293</v>
      </c>
      <c r="F688" t="s">
        <v>227</v>
      </c>
      <c r="G688" t="s">
        <v>187</v>
      </c>
      <c r="H688" t="s">
        <v>228</v>
      </c>
      <c r="I688" t="s">
        <v>260</v>
      </c>
      <c r="J688" t="s">
        <v>229</v>
      </c>
      <c r="K688" t="s">
        <v>261</v>
      </c>
      <c r="L688" t="s">
        <v>2294</v>
      </c>
      <c r="M688" t="s">
        <v>2295</v>
      </c>
      <c r="N688" t="s">
        <v>2296</v>
      </c>
      <c r="O688" t="s">
        <v>240</v>
      </c>
      <c r="P688" t="s">
        <v>265</v>
      </c>
      <c r="Q688" s="7" t="e" cm="1">
        <f t="array" ref="Q688">SUMPRODUCT(--ISNUMBER(FIND(#REF!, H688)),#REF!)</f>
        <v>#REF!</v>
      </c>
      <c r="R688" s="7" t="e">
        <f>VLOOKUP(P688,#REF!,2,FALSE)</f>
        <v>#REF!</v>
      </c>
      <c r="S688" s="8" t="e">
        <f t="shared" si="10"/>
        <v>#REF!</v>
      </c>
    </row>
    <row r="689" spans="1:19">
      <c r="A689">
        <v>45437.489105150467</v>
      </c>
      <c r="B689" t="s">
        <v>2472</v>
      </c>
      <c r="C689" t="s">
        <v>2473</v>
      </c>
      <c r="D689" t="s">
        <v>2474</v>
      </c>
      <c r="E689" t="s">
        <v>2475</v>
      </c>
      <c r="F689" t="s">
        <v>227</v>
      </c>
      <c r="G689" t="s">
        <v>175</v>
      </c>
      <c r="H689" t="s">
        <v>301</v>
      </c>
      <c r="I689" t="s">
        <v>229</v>
      </c>
      <c r="J689" t="s">
        <v>240</v>
      </c>
      <c r="K689" t="s">
        <v>230</v>
      </c>
      <c r="L689" t="s">
        <v>2476</v>
      </c>
      <c r="M689" t="s">
        <v>2477</v>
      </c>
      <c r="N689" t="s">
        <v>2478</v>
      </c>
      <c r="O689" t="s">
        <v>2479</v>
      </c>
      <c r="P689" t="s">
        <v>265</v>
      </c>
      <c r="Q689" s="7" t="e" cm="1">
        <f t="array" ref="Q689">SUMPRODUCT(--ISNUMBER(FIND(#REF!, H689)),#REF!)</f>
        <v>#REF!</v>
      </c>
      <c r="R689" s="7" t="e">
        <f>VLOOKUP(P689,#REF!,2,FALSE)</f>
        <v>#REF!</v>
      </c>
      <c r="S689" s="8" t="e">
        <f t="shared" si="10"/>
        <v>#REF!</v>
      </c>
    </row>
    <row r="690" spans="1:19">
      <c r="A690">
        <v>45442.972077395832</v>
      </c>
      <c r="B690" t="s">
        <v>2885</v>
      </c>
      <c r="C690" t="s">
        <v>2886</v>
      </c>
      <c r="D690" t="s">
        <v>2887</v>
      </c>
      <c r="E690" t="s">
        <v>2888</v>
      </c>
      <c r="F690" t="s">
        <v>227</v>
      </c>
      <c r="G690" t="s">
        <v>193</v>
      </c>
      <c r="H690" t="s">
        <v>301</v>
      </c>
      <c r="I690" t="s">
        <v>251</v>
      </c>
      <c r="J690" t="s">
        <v>240</v>
      </c>
      <c r="K690" t="s">
        <v>230</v>
      </c>
      <c r="L690" t="s">
        <v>2889</v>
      </c>
      <c r="M690" t="s">
        <v>2890</v>
      </c>
      <c r="N690" t="s">
        <v>2891</v>
      </c>
      <c r="O690" t="s">
        <v>2892</v>
      </c>
      <c r="P690" t="s">
        <v>265</v>
      </c>
      <c r="Q690" s="7" t="e" cm="1">
        <f t="array" ref="Q690">SUMPRODUCT(--ISNUMBER(FIND(#REF!, H690)),#REF!)</f>
        <v>#REF!</v>
      </c>
      <c r="R690" s="7" t="e">
        <f>VLOOKUP(P690,#REF!,2,FALSE)</f>
        <v>#REF!</v>
      </c>
      <c r="S690" s="8" t="e">
        <f t="shared" si="10"/>
        <v>#REF!</v>
      </c>
    </row>
    <row r="691" spans="1:19">
      <c r="A691">
        <v>45445.966122129626</v>
      </c>
      <c r="B691" t="s">
        <v>3051</v>
      </c>
      <c r="C691" t="s">
        <v>3052</v>
      </c>
      <c r="D691" t="s">
        <v>3053</v>
      </c>
      <c r="E691" t="s">
        <v>3054</v>
      </c>
      <c r="F691" t="s">
        <v>250</v>
      </c>
      <c r="G691" t="s">
        <v>187</v>
      </c>
      <c r="H691" t="s">
        <v>228</v>
      </c>
      <c r="I691" t="s">
        <v>240</v>
      </c>
      <c r="J691" t="s">
        <v>229</v>
      </c>
      <c r="K691" t="s">
        <v>261</v>
      </c>
      <c r="L691" t="s">
        <v>3055</v>
      </c>
      <c r="M691" t="s">
        <v>3056</v>
      </c>
      <c r="N691" t="s">
        <v>3057</v>
      </c>
      <c r="O691" t="s">
        <v>240</v>
      </c>
      <c r="P691" t="s">
        <v>265</v>
      </c>
      <c r="Q691" s="7" t="e" cm="1">
        <f t="array" ref="Q691">SUMPRODUCT(--ISNUMBER(FIND(#REF!, H691)),#REF!)</f>
        <v>#REF!</v>
      </c>
      <c r="R691" s="7" t="e">
        <f>VLOOKUP(P691,#REF!,2,FALSE)</f>
        <v>#REF!</v>
      </c>
      <c r="S691" s="8" t="e">
        <f t="shared" si="10"/>
        <v>#REF!</v>
      </c>
    </row>
    <row r="692" spans="1:19">
      <c r="A692">
        <v>45447.657662650468</v>
      </c>
      <c r="B692" t="s">
        <v>3297</v>
      </c>
      <c r="C692" t="s">
        <v>3298</v>
      </c>
      <c r="D692" t="s">
        <v>2768</v>
      </c>
      <c r="E692" t="s">
        <v>198</v>
      </c>
      <c r="F692" t="s">
        <v>227</v>
      </c>
      <c r="G692" t="s">
        <v>824</v>
      </c>
      <c r="H692" t="s">
        <v>239</v>
      </c>
      <c r="I692" t="s">
        <v>240</v>
      </c>
      <c r="J692" t="s">
        <v>776</v>
      </c>
      <c r="K692" t="s">
        <v>367</v>
      </c>
      <c r="L692" t="s">
        <v>3299</v>
      </c>
      <c r="M692" t="s">
        <v>3300</v>
      </c>
      <c r="N692" t="s">
        <v>3301</v>
      </c>
      <c r="O692" t="s">
        <v>240</v>
      </c>
      <c r="P692" t="s">
        <v>265</v>
      </c>
      <c r="Q692" s="7" t="e" cm="1">
        <f t="array" ref="Q692">SUMPRODUCT(--ISNUMBER(FIND(#REF!, H692)),#REF!)</f>
        <v>#REF!</v>
      </c>
      <c r="R692" s="7" t="e">
        <f>VLOOKUP(P692,#REF!,2,FALSE)</f>
        <v>#REF!</v>
      </c>
      <c r="S692" s="8" t="e">
        <f t="shared" si="10"/>
        <v>#REF!</v>
      </c>
    </row>
    <row r="693" spans="1:19">
      <c r="A693">
        <v>45447.669968414353</v>
      </c>
      <c r="B693" t="s">
        <v>3338</v>
      </c>
      <c r="C693" t="s">
        <v>3339</v>
      </c>
      <c r="D693" t="s">
        <v>3340</v>
      </c>
      <c r="E693" t="s">
        <v>914</v>
      </c>
      <c r="F693" t="s">
        <v>227</v>
      </c>
      <c r="G693" t="s">
        <v>18</v>
      </c>
      <c r="H693" t="s">
        <v>984</v>
      </c>
      <c r="I693" t="s">
        <v>260</v>
      </c>
      <c r="J693" t="s">
        <v>251</v>
      </c>
      <c r="K693" t="s">
        <v>230</v>
      </c>
      <c r="L693" t="s">
        <v>3341</v>
      </c>
      <c r="M693" t="s">
        <v>3342</v>
      </c>
      <c r="N693" t="s">
        <v>3343</v>
      </c>
      <c r="O693" t="s">
        <v>240</v>
      </c>
      <c r="P693" t="s">
        <v>265</v>
      </c>
      <c r="Q693" s="7" t="e" cm="1">
        <f t="array" ref="Q693">SUMPRODUCT(--ISNUMBER(FIND(#REF!, H693)),#REF!)</f>
        <v>#REF!</v>
      </c>
      <c r="R693" s="7" t="e">
        <f>VLOOKUP(P693,#REF!,2,FALSE)</f>
        <v>#REF!</v>
      </c>
      <c r="S693" s="8" t="e">
        <f t="shared" si="10"/>
        <v>#REF!</v>
      </c>
    </row>
    <row r="694" spans="1:19">
      <c r="A694">
        <v>45447.707043958333</v>
      </c>
      <c r="B694" t="s">
        <v>3471</v>
      </c>
      <c r="C694" t="s">
        <v>3472</v>
      </c>
      <c r="D694" t="s">
        <v>3473</v>
      </c>
      <c r="E694" t="s">
        <v>3474</v>
      </c>
      <c r="F694" t="s">
        <v>227</v>
      </c>
      <c r="G694" t="s">
        <v>42</v>
      </c>
      <c r="H694" t="s">
        <v>407</v>
      </c>
      <c r="I694" t="s">
        <v>229</v>
      </c>
      <c r="J694" t="s">
        <v>229</v>
      </c>
      <c r="K694" t="s">
        <v>261</v>
      </c>
      <c r="L694" t="s">
        <v>3475</v>
      </c>
      <c r="M694" t="s">
        <v>3476</v>
      </c>
      <c r="N694" t="s">
        <v>3477</v>
      </c>
      <c r="O694" t="s">
        <v>240</v>
      </c>
      <c r="P694" t="s">
        <v>265</v>
      </c>
      <c r="Q694" s="7" t="e" cm="1">
        <f t="array" ref="Q694">SUMPRODUCT(--ISNUMBER(FIND(#REF!, H694)),#REF!)</f>
        <v>#REF!</v>
      </c>
      <c r="R694" s="7" t="e">
        <f>VLOOKUP(P694,#REF!,2,FALSE)</f>
        <v>#REF!</v>
      </c>
      <c r="S694" s="8" t="e">
        <f t="shared" si="10"/>
        <v>#REF!</v>
      </c>
    </row>
    <row r="695" spans="1:19">
      <c r="A695">
        <v>45447.788365925924</v>
      </c>
      <c r="B695" t="s">
        <v>3643</v>
      </c>
      <c r="C695" t="s">
        <v>3644</v>
      </c>
      <c r="D695" t="s">
        <v>3645</v>
      </c>
      <c r="E695" t="s">
        <v>3646</v>
      </c>
      <c r="F695" t="s">
        <v>227</v>
      </c>
      <c r="G695" t="s">
        <v>824</v>
      </c>
      <c r="H695" t="s">
        <v>301</v>
      </c>
      <c r="I695" t="s">
        <v>260</v>
      </c>
      <c r="J695" t="s">
        <v>251</v>
      </c>
      <c r="K695" t="s">
        <v>230</v>
      </c>
      <c r="L695" t="s">
        <v>662</v>
      </c>
      <c r="M695" t="s">
        <v>3647</v>
      </c>
      <c r="N695" t="s">
        <v>3648</v>
      </c>
      <c r="O695" t="s">
        <v>240</v>
      </c>
      <c r="P695" t="s">
        <v>265</v>
      </c>
      <c r="Q695" s="7" t="e" cm="1">
        <f t="array" ref="Q695">SUMPRODUCT(--ISNUMBER(FIND(#REF!, H695)),#REF!)</f>
        <v>#REF!</v>
      </c>
      <c r="R695" s="7" t="e">
        <f>VLOOKUP(P695,#REF!,2,FALSE)</f>
        <v>#REF!</v>
      </c>
      <c r="S695" s="8" t="e">
        <f t="shared" si="10"/>
        <v>#REF!</v>
      </c>
    </row>
    <row r="696" spans="1:19">
      <c r="A696">
        <v>45448.408730868061</v>
      </c>
      <c r="B696" t="s">
        <v>3979</v>
      </c>
      <c r="C696" t="s">
        <v>3980</v>
      </c>
      <c r="D696" t="s">
        <v>3981</v>
      </c>
      <c r="E696" t="s">
        <v>3982</v>
      </c>
      <c r="F696" t="s">
        <v>227</v>
      </c>
      <c r="G696" t="s">
        <v>824</v>
      </c>
      <c r="H696" t="s">
        <v>228</v>
      </c>
      <c r="I696" t="s">
        <v>229</v>
      </c>
      <c r="J696" t="s">
        <v>229</v>
      </c>
      <c r="K696" t="s">
        <v>261</v>
      </c>
      <c r="L696" t="s">
        <v>240</v>
      </c>
      <c r="M696" t="s">
        <v>3983</v>
      </c>
      <c r="N696" t="s">
        <v>3984</v>
      </c>
      <c r="O696" t="s">
        <v>240</v>
      </c>
      <c r="P696" t="s">
        <v>265</v>
      </c>
      <c r="Q696" s="7" t="e" cm="1">
        <f t="array" ref="Q696">SUMPRODUCT(--ISNUMBER(FIND(#REF!, H696)),#REF!)</f>
        <v>#REF!</v>
      </c>
      <c r="R696" s="7" t="e">
        <f>VLOOKUP(P696,#REF!,2,FALSE)</f>
        <v>#REF!</v>
      </c>
      <c r="S696" s="8" t="e">
        <f t="shared" si="10"/>
        <v>#REF!</v>
      </c>
    </row>
    <row r="697" spans="1:19">
      <c r="A697">
        <v>45448.448526192129</v>
      </c>
      <c r="B697" t="s">
        <v>4004</v>
      </c>
      <c r="C697" t="s">
        <v>4005</v>
      </c>
      <c r="D697" t="s">
        <v>4006</v>
      </c>
      <c r="E697" t="s">
        <v>4007</v>
      </c>
      <c r="F697" t="s">
        <v>227</v>
      </c>
      <c r="G697" t="s">
        <v>42</v>
      </c>
      <c r="H697" t="s">
        <v>228</v>
      </c>
      <c r="I697" t="s">
        <v>229</v>
      </c>
      <c r="J697" t="s">
        <v>229</v>
      </c>
      <c r="K697" t="s">
        <v>261</v>
      </c>
      <c r="L697" t="s">
        <v>4008</v>
      </c>
      <c r="M697" t="s">
        <v>4009</v>
      </c>
      <c r="N697" t="s">
        <v>4010</v>
      </c>
      <c r="O697" t="s">
        <v>240</v>
      </c>
      <c r="P697" t="s">
        <v>265</v>
      </c>
      <c r="Q697" s="7" t="e" cm="1">
        <f t="array" ref="Q697">SUMPRODUCT(--ISNUMBER(FIND(#REF!, H697)),#REF!)</f>
        <v>#REF!</v>
      </c>
      <c r="R697" s="7" t="e">
        <f>VLOOKUP(P697,#REF!,2,FALSE)</f>
        <v>#REF!</v>
      </c>
      <c r="S697" s="8" t="e">
        <f t="shared" si="10"/>
        <v>#REF!</v>
      </c>
    </row>
    <row r="698" spans="1:19">
      <c r="A698">
        <v>45448.546921516201</v>
      </c>
      <c r="B698" t="s">
        <v>4040</v>
      </c>
      <c r="C698" t="s">
        <v>4041</v>
      </c>
      <c r="D698" t="s">
        <v>4042</v>
      </c>
      <c r="E698" t="s">
        <v>4043</v>
      </c>
      <c r="F698" t="s">
        <v>227</v>
      </c>
      <c r="G698" t="s">
        <v>129</v>
      </c>
      <c r="H698" t="s">
        <v>228</v>
      </c>
      <c r="I698" t="s">
        <v>229</v>
      </c>
      <c r="J698" t="s">
        <v>229</v>
      </c>
      <c r="K698" t="s">
        <v>261</v>
      </c>
      <c r="L698" t="s">
        <v>512</v>
      </c>
      <c r="M698" t="s">
        <v>4044</v>
      </c>
      <c r="N698" t="s">
        <v>4045</v>
      </c>
      <c r="O698" t="s">
        <v>240</v>
      </c>
      <c r="P698" t="s">
        <v>265</v>
      </c>
      <c r="Q698" s="7" t="e" cm="1">
        <f t="array" ref="Q698">SUMPRODUCT(--ISNUMBER(FIND(#REF!, H698)),#REF!)</f>
        <v>#REF!</v>
      </c>
      <c r="R698" s="7" t="e">
        <f>VLOOKUP(P698,#REF!,2,FALSE)</f>
        <v>#REF!</v>
      </c>
      <c r="S698" s="8" t="e">
        <f t="shared" si="10"/>
        <v>#REF!</v>
      </c>
    </row>
    <row r="699" spans="1:19">
      <c r="A699">
        <v>45450.525232314816</v>
      </c>
      <c r="B699" t="s">
        <v>4790</v>
      </c>
      <c r="C699" t="s">
        <v>4791</v>
      </c>
      <c r="D699" t="s">
        <v>4792</v>
      </c>
      <c r="E699" t="s">
        <v>4793</v>
      </c>
      <c r="F699" t="s">
        <v>250</v>
      </c>
      <c r="G699" t="s">
        <v>428</v>
      </c>
      <c r="H699" t="s">
        <v>301</v>
      </c>
      <c r="I699" t="s">
        <v>229</v>
      </c>
      <c r="J699" t="s">
        <v>260</v>
      </c>
      <c r="K699" t="s">
        <v>230</v>
      </c>
      <c r="L699" t="s">
        <v>4794</v>
      </c>
      <c r="M699" t="s">
        <v>4795</v>
      </c>
      <c r="N699" t="s">
        <v>4796</v>
      </c>
      <c r="O699" t="s">
        <v>4797</v>
      </c>
      <c r="P699" t="s">
        <v>265</v>
      </c>
      <c r="Q699" s="7" t="e" cm="1">
        <f t="array" ref="Q699">SUMPRODUCT(--ISNUMBER(FIND(#REF!, H699)),#REF!)</f>
        <v>#REF!</v>
      </c>
      <c r="R699" s="7" t="e">
        <f>VLOOKUP(P699,#REF!,2,FALSE)</f>
        <v>#REF!</v>
      </c>
      <c r="S699" s="8" t="e">
        <f t="shared" si="10"/>
        <v>#REF!</v>
      </c>
    </row>
    <row r="700" spans="1:19">
      <c r="A700">
        <v>45452.450317939816</v>
      </c>
      <c r="B700" t="s">
        <v>5051</v>
      </c>
      <c r="C700" t="s">
        <v>5052</v>
      </c>
      <c r="D700" t="s">
        <v>5053</v>
      </c>
      <c r="E700" t="s">
        <v>1488</v>
      </c>
      <c r="F700" t="s">
        <v>227</v>
      </c>
      <c r="G700" t="s">
        <v>824</v>
      </c>
      <c r="H700" t="s">
        <v>228</v>
      </c>
      <c r="I700" t="s">
        <v>260</v>
      </c>
      <c r="J700" t="s">
        <v>561</v>
      </c>
      <c r="K700" t="s">
        <v>261</v>
      </c>
      <c r="L700" t="s">
        <v>662</v>
      </c>
      <c r="M700" t="s">
        <v>5054</v>
      </c>
      <c r="N700" t="s">
        <v>5055</v>
      </c>
      <c r="O700" t="s">
        <v>240</v>
      </c>
      <c r="P700" t="s">
        <v>265</v>
      </c>
      <c r="Q700" s="7" t="e" cm="1">
        <f t="array" ref="Q700">SUMPRODUCT(--ISNUMBER(FIND(#REF!, H700)),#REF!)</f>
        <v>#REF!</v>
      </c>
      <c r="R700" s="7" t="e">
        <f>VLOOKUP(P700,#REF!,2,FALSE)</f>
        <v>#REF!</v>
      </c>
      <c r="S700" s="8" t="e">
        <f t="shared" si="10"/>
        <v>#REF!</v>
      </c>
    </row>
    <row r="701" spans="1:19">
      <c r="A701">
        <v>45454.996784432871</v>
      </c>
      <c r="B701" t="s">
        <v>4952</v>
      </c>
      <c r="C701" t="s">
        <v>4953</v>
      </c>
      <c r="D701" t="s">
        <v>4954</v>
      </c>
      <c r="E701" t="s">
        <v>5312</v>
      </c>
      <c r="F701" t="s">
        <v>227</v>
      </c>
      <c r="G701" t="s">
        <v>106</v>
      </c>
      <c r="H701" t="s">
        <v>301</v>
      </c>
      <c r="I701" t="s">
        <v>260</v>
      </c>
      <c r="J701" t="s">
        <v>240</v>
      </c>
      <c r="K701" t="s">
        <v>230</v>
      </c>
      <c r="L701" t="s">
        <v>3385</v>
      </c>
      <c r="M701" t="s">
        <v>5313</v>
      </c>
      <c r="N701" t="s">
        <v>5314</v>
      </c>
      <c r="O701" t="s">
        <v>240</v>
      </c>
      <c r="P701" t="s">
        <v>265</v>
      </c>
      <c r="Q701" s="7" t="e" cm="1">
        <f t="array" ref="Q701">SUMPRODUCT(--ISNUMBER(FIND(#REF!, H701)),#REF!)</f>
        <v>#REF!</v>
      </c>
      <c r="R701" s="7" t="e">
        <f>VLOOKUP(P701,#REF!,2,FALSE)</f>
        <v>#REF!</v>
      </c>
      <c r="S701" s="8" t="e">
        <f t="shared" si="10"/>
        <v>#REF!</v>
      </c>
    </row>
    <row r="702" spans="1:19">
      <c r="A702">
        <v>45455.943982025463</v>
      </c>
      <c r="B702" t="s">
        <v>5425</v>
      </c>
      <c r="C702" t="s">
        <v>5426</v>
      </c>
      <c r="D702" t="s">
        <v>5427</v>
      </c>
      <c r="E702" t="s">
        <v>5428</v>
      </c>
      <c r="F702" t="s">
        <v>227</v>
      </c>
      <c r="G702" t="s">
        <v>30</v>
      </c>
      <c r="H702" t="s">
        <v>228</v>
      </c>
      <c r="I702" t="s">
        <v>260</v>
      </c>
      <c r="J702" t="s">
        <v>229</v>
      </c>
      <c r="K702" t="s">
        <v>261</v>
      </c>
      <c r="L702">
        <v>0.75</v>
      </c>
      <c r="M702" t="s">
        <v>5429</v>
      </c>
      <c r="N702" t="s">
        <v>5430</v>
      </c>
      <c r="O702" t="s">
        <v>240</v>
      </c>
      <c r="P702" t="s">
        <v>265</v>
      </c>
      <c r="Q702" s="7" t="e" cm="1">
        <f t="array" ref="Q702">SUMPRODUCT(--ISNUMBER(FIND(#REF!, H702)),#REF!)</f>
        <v>#REF!</v>
      </c>
      <c r="R702" s="7" t="e">
        <f>VLOOKUP(P702,#REF!,2,FALSE)</f>
        <v>#REF!</v>
      </c>
      <c r="S702" s="8" t="e">
        <f t="shared" si="10"/>
        <v>#REF!</v>
      </c>
    </row>
    <row r="703" spans="1:19">
      <c r="A703">
        <v>45458.693251111108</v>
      </c>
      <c r="B703" t="s">
        <v>807</v>
      </c>
      <c r="C703" t="s">
        <v>5637</v>
      </c>
      <c r="D703" t="s">
        <v>5638</v>
      </c>
      <c r="E703" t="s">
        <v>5639</v>
      </c>
      <c r="F703" t="s">
        <v>250</v>
      </c>
      <c r="G703" t="s">
        <v>42</v>
      </c>
      <c r="H703" t="s">
        <v>228</v>
      </c>
      <c r="I703" t="s">
        <v>260</v>
      </c>
      <c r="J703" t="s">
        <v>229</v>
      </c>
      <c r="K703" t="s">
        <v>261</v>
      </c>
      <c r="L703">
        <v>1900</v>
      </c>
      <c r="M703" t="s">
        <v>5640</v>
      </c>
      <c r="N703" t="s">
        <v>5641</v>
      </c>
      <c r="O703" t="s">
        <v>240</v>
      </c>
      <c r="P703" t="s">
        <v>265</v>
      </c>
      <c r="Q703" s="7" t="e" cm="1">
        <f t="array" ref="Q703">SUMPRODUCT(--ISNUMBER(FIND(#REF!, H703)),#REF!)</f>
        <v>#REF!</v>
      </c>
      <c r="R703" s="7" t="e">
        <f>VLOOKUP(P703,#REF!,2,FALSE)</f>
        <v>#REF!</v>
      </c>
      <c r="S703" s="8" t="e">
        <f t="shared" si="10"/>
        <v>#REF!</v>
      </c>
    </row>
    <row r="704" spans="1:19">
      <c r="A704">
        <v>45467.61399672454</v>
      </c>
      <c r="B704" t="s">
        <v>424</v>
      </c>
      <c r="C704" t="s">
        <v>425</v>
      </c>
      <c r="D704" t="s">
        <v>426</v>
      </c>
      <c r="E704" t="s">
        <v>427</v>
      </c>
      <c r="F704" t="s">
        <v>227</v>
      </c>
      <c r="G704" t="s">
        <v>428</v>
      </c>
      <c r="H704" t="s">
        <v>301</v>
      </c>
      <c r="I704" t="s">
        <v>229</v>
      </c>
      <c r="J704" t="s">
        <v>240</v>
      </c>
      <c r="K704" t="s">
        <v>230</v>
      </c>
      <c r="L704" t="s">
        <v>1193</v>
      </c>
      <c r="M704" t="s">
        <v>6028</v>
      </c>
      <c r="N704" t="s">
        <v>6029</v>
      </c>
      <c r="O704" t="s">
        <v>240</v>
      </c>
      <c r="P704" t="s">
        <v>265</v>
      </c>
      <c r="Q704" s="7" t="e" cm="1">
        <f t="array" ref="Q704">SUMPRODUCT(--ISNUMBER(FIND(#REF!, H704)),#REF!)</f>
        <v>#REF!</v>
      </c>
      <c r="R704" s="7" t="e">
        <f>VLOOKUP(P704,#REF!,2,FALSE)</f>
        <v>#REF!</v>
      </c>
      <c r="S704" s="8" t="e">
        <f t="shared" si="10"/>
        <v>#REF!</v>
      </c>
    </row>
    <row r="705" spans="1:19">
      <c r="A705">
        <v>45468.229960717596</v>
      </c>
      <c r="B705" t="s">
        <v>6169</v>
      </c>
      <c r="C705" t="s">
        <v>6170</v>
      </c>
      <c r="D705" t="s">
        <v>6171</v>
      </c>
      <c r="E705" t="s">
        <v>6172</v>
      </c>
      <c r="F705" t="s">
        <v>250</v>
      </c>
      <c r="G705" t="s">
        <v>133</v>
      </c>
      <c r="H705" t="s">
        <v>301</v>
      </c>
      <c r="I705" t="s">
        <v>229</v>
      </c>
      <c r="J705" t="s">
        <v>240</v>
      </c>
      <c r="K705" t="s">
        <v>230</v>
      </c>
      <c r="L705" t="s">
        <v>609</v>
      </c>
      <c r="M705" t="s">
        <v>6173</v>
      </c>
      <c r="N705" t="s">
        <v>6174</v>
      </c>
      <c r="O705" t="s">
        <v>240</v>
      </c>
      <c r="P705" t="s">
        <v>265</v>
      </c>
      <c r="Q705" s="7" t="e" cm="1">
        <f t="array" ref="Q705">SUMPRODUCT(--ISNUMBER(FIND(#REF!, H705)),#REF!)</f>
        <v>#REF!</v>
      </c>
      <c r="R705" s="7" t="e">
        <f>VLOOKUP(P705,#REF!,2,FALSE)</f>
        <v>#REF!</v>
      </c>
      <c r="S705" s="8" t="e">
        <f t="shared" si="10"/>
        <v>#REF!</v>
      </c>
    </row>
    <row r="706" spans="1:19">
      <c r="A706">
        <v>45468.324526585653</v>
      </c>
      <c r="B706" t="s">
        <v>6188</v>
      </c>
      <c r="C706" t="s">
        <v>6189</v>
      </c>
      <c r="D706" t="s">
        <v>6190</v>
      </c>
      <c r="E706" t="s">
        <v>6191</v>
      </c>
      <c r="F706" t="s">
        <v>250</v>
      </c>
      <c r="G706" t="s">
        <v>168</v>
      </c>
      <c r="H706" t="s">
        <v>301</v>
      </c>
      <c r="I706" t="s">
        <v>229</v>
      </c>
      <c r="J706" t="s">
        <v>240</v>
      </c>
      <c r="K706" t="s">
        <v>230</v>
      </c>
      <c r="L706" t="s">
        <v>6192</v>
      </c>
      <c r="M706" t="s">
        <v>6193</v>
      </c>
      <c r="N706" t="s">
        <v>6194</v>
      </c>
      <c r="O706" t="s">
        <v>265</v>
      </c>
      <c r="P706" t="s">
        <v>265</v>
      </c>
      <c r="Q706" s="7" t="e" cm="1">
        <f t="array" ref="Q706">SUMPRODUCT(--ISNUMBER(FIND(#REF!, H706)),#REF!)</f>
        <v>#REF!</v>
      </c>
      <c r="R706" s="7" t="e">
        <f>VLOOKUP(P706,#REF!,2,FALSE)</f>
        <v>#REF!</v>
      </c>
      <c r="S706" s="8" t="e">
        <f t="shared" ref="S706:S769" si="11">SUM(Q706:R706)*100</f>
        <v>#REF!</v>
      </c>
    </row>
    <row r="707" spans="1:19">
      <c r="A707">
        <v>45468.35326768519</v>
      </c>
      <c r="B707" t="s">
        <v>6206</v>
      </c>
      <c r="C707" t="s">
        <v>6207</v>
      </c>
      <c r="D707" t="s">
        <v>6208</v>
      </c>
      <c r="E707" t="s">
        <v>6209</v>
      </c>
      <c r="F707" t="s">
        <v>227</v>
      </c>
      <c r="G707" t="s">
        <v>168</v>
      </c>
      <c r="H707" t="s">
        <v>301</v>
      </c>
      <c r="I707" t="s">
        <v>229</v>
      </c>
      <c r="J707" t="s">
        <v>260</v>
      </c>
      <c r="K707" t="s">
        <v>230</v>
      </c>
      <c r="L707" t="s">
        <v>6210</v>
      </c>
      <c r="M707" t="s">
        <v>6211</v>
      </c>
      <c r="N707" t="s">
        <v>6212</v>
      </c>
      <c r="O707" t="s">
        <v>240</v>
      </c>
      <c r="P707" t="s">
        <v>265</v>
      </c>
      <c r="Q707" s="7" t="e" cm="1">
        <f t="array" ref="Q707">SUMPRODUCT(--ISNUMBER(FIND(#REF!, H707)),#REF!)</f>
        <v>#REF!</v>
      </c>
      <c r="R707" s="7" t="e">
        <f>VLOOKUP(P707,#REF!,2,FALSE)</f>
        <v>#REF!</v>
      </c>
      <c r="S707" s="8" t="e">
        <f t="shared" si="11"/>
        <v>#REF!</v>
      </c>
    </row>
    <row r="708" spans="1:19">
      <c r="A708">
        <v>45468.568162696756</v>
      </c>
      <c r="B708" t="s">
        <v>6253</v>
      </c>
      <c r="C708" t="s">
        <v>6254</v>
      </c>
      <c r="D708" t="s">
        <v>6255</v>
      </c>
      <c r="E708" t="s">
        <v>6256</v>
      </c>
      <c r="F708" t="s">
        <v>227</v>
      </c>
      <c r="G708" t="s">
        <v>168</v>
      </c>
      <c r="H708" t="s">
        <v>301</v>
      </c>
      <c r="I708" t="s">
        <v>229</v>
      </c>
      <c r="J708" t="s">
        <v>240</v>
      </c>
      <c r="K708" t="s">
        <v>230</v>
      </c>
      <c r="L708" t="s">
        <v>6257</v>
      </c>
      <c r="M708" t="s">
        <v>6258</v>
      </c>
      <c r="N708" t="s">
        <v>6259</v>
      </c>
      <c r="O708" t="s">
        <v>234</v>
      </c>
      <c r="P708" t="s">
        <v>265</v>
      </c>
      <c r="Q708" s="7" t="e" cm="1">
        <f t="array" ref="Q708">SUMPRODUCT(--ISNUMBER(FIND(#REF!, H708)),#REF!)</f>
        <v>#REF!</v>
      </c>
      <c r="R708" s="7" t="e">
        <f>VLOOKUP(P708,#REF!,2,FALSE)</f>
        <v>#REF!</v>
      </c>
      <c r="S708" s="8" t="e">
        <f t="shared" si="11"/>
        <v>#REF!</v>
      </c>
    </row>
    <row r="709" spans="1:19">
      <c r="A709">
        <v>45468.675006944446</v>
      </c>
      <c r="B709" t="s">
        <v>6280</v>
      </c>
      <c r="C709" t="s">
        <v>6281</v>
      </c>
      <c r="D709" t="s">
        <v>6282</v>
      </c>
      <c r="E709" t="s">
        <v>6283</v>
      </c>
      <c r="F709" t="s">
        <v>227</v>
      </c>
      <c r="G709" t="s">
        <v>166</v>
      </c>
      <c r="H709" t="s">
        <v>301</v>
      </c>
      <c r="I709" t="s">
        <v>229</v>
      </c>
      <c r="J709" t="s">
        <v>240</v>
      </c>
      <c r="K709" t="s">
        <v>230</v>
      </c>
      <c r="L709" t="s">
        <v>262</v>
      </c>
      <c r="M709" t="s">
        <v>6284</v>
      </c>
      <c r="N709" t="s">
        <v>6285</v>
      </c>
      <c r="O709" t="s">
        <v>240</v>
      </c>
      <c r="P709" t="s">
        <v>265</v>
      </c>
      <c r="Q709" s="7" t="e" cm="1">
        <f t="array" ref="Q709">SUMPRODUCT(--ISNUMBER(FIND(#REF!, H709)),#REF!)</f>
        <v>#REF!</v>
      </c>
      <c r="R709" s="7" t="e">
        <f>VLOOKUP(P709,#REF!,2,FALSE)</f>
        <v>#REF!</v>
      </c>
      <c r="S709" s="8" t="e">
        <f t="shared" si="11"/>
        <v>#REF!</v>
      </c>
    </row>
    <row r="710" spans="1:19">
      <c r="A710">
        <v>45429.788075046294</v>
      </c>
      <c r="B710" t="s">
        <v>551</v>
      </c>
      <c r="C710" t="s">
        <v>552</v>
      </c>
      <c r="D710" t="s">
        <v>553</v>
      </c>
      <c r="E710" t="s">
        <v>554</v>
      </c>
      <c r="F710" t="s">
        <v>250</v>
      </c>
      <c r="G710" t="s">
        <v>61</v>
      </c>
      <c r="H710" t="s">
        <v>198</v>
      </c>
      <c r="I710" t="s">
        <v>229</v>
      </c>
      <c r="J710" t="s">
        <v>260</v>
      </c>
      <c r="K710" t="s">
        <v>230</v>
      </c>
      <c r="L710">
        <v>70000</v>
      </c>
      <c r="M710" t="s">
        <v>555</v>
      </c>
      <c r="N710" t="s">
        <v>556</v>
      </c>
      <c r="O710" t="s">
        <v>240</v>
      </c>
      <c r="P710" t="s">
        <v>265</v>
      </c>
      <c r="Q710" s="7" t="e" cm="1">
        <f t="array" ref="Q710">SUMPRODUCT(--ISNUMBER(FIND(#REF!, H710)),#REF!)</f>
        <v>#REF!</v>
      </c>
      <c r="R710" s="7" t="e">
        <f>VLOOKUP(P710,#REF!,2,FALSE)</f>
        <v>#REF!</v>
      </c>
      <c r="S710" s="8" t="e">
        <f t="shared" si="11"/>
        <v>#REF!</v>
      </c>
    </row>
    <row r="711" spans="1:19">
      <c r="A711">
        <v>45433.515538402775</v>
      </c>
      <c r="B711" t="s">
        <v>792</v>
      </c>
      <c r="C711" t="s">
        <v>793</v>
      </c>
      <c r="D711" t="s">
        <v>794</v>
      </c>
      <c r="E711" t="s">
        <v>795</v>
      </c>
      <c r="F711" t="s">
        <v>227</v>
      </c>
      <c r="G711" t="s">
        <v>154</v>
      </c>
      <c r="H711" t="s">
        <v>519</v>
      </c>
      <c r="I711" t="s">
        <v>260</v>
      </c>
      <c r="J711" t="s">
        <v>240</v>
      </c>
      <c r="K711" t="s">
        <v>261</v>
      </c>
      <c r="L711" t="s">
        <v>796</v>
      </c>
      <c r="M711" t="s">
        <v>797</v>
      </c>
      <c r="N711" t="s">
        <v>798</v>
      </c>
      <c r="O711" t="s">
        <v>240</v>
      </c>
      <c r="P711" t="s">
        <v>265</v>
      </c>
      <c r="Q711" s="7" t="e" cm="1">
        <f t="array" ref="Q711">SUMPRODUCT(--ISNUMBER(FIND(#REF!, H711)),#REF!)</f>
        <v>#REF!</v>
      </c>
      <c r="R711" s="7" t="e">
        <f>VLOOKUP(P711,#REF!,2,FALSE)</f>
        <v>#REF!</v>
      </c>
      <c r="S711" s="8" t="e">
        <f t="shared" si="11"/>
        <v>#REF!</v>
      </c>
    </row>
    <row r="712" spans="1:19">
      <c r="A712">
        <v>45434.633403495369</v>
      </c>
      <c r="B712" t="s">
        <v>911</v>
      </c>
      <c r="C712" t="s">
        <v>912</v>
      </c>
      <c r="D712" t="s">
        <v>913</v>
      </c>
      <c r="E712" t="s">
        <v>914</v>
      </c>
      <c r="F712" t="s">
        <v>227</v>
      </c>
      <c r="G712" t="s">
        <v>117</v>
      </c>
      <c r="H712" t="s">
        <v>495</v>
      </c>
      <c r="I712" t="s">
        <v>292</v>
      </c>
      <c r="J712" t="s">
        <v>240</v>
      </c>
      <c r="K712" t="s">
        <v>230</v>
      </c>
      <c r="L712" t="s">
        <v>915</v>
      </c>
      <c r="M712" t="s">
        <v>916</v>
      </c>
      <c r="N712" t="s">
        <v>917</v>
      </c>
      <c r="O712" t="s">
        <v>240</v>
      </c>
      <c r="P712" t="s">
        <v>265</v>
      </c>
      <c r="Q712" s="7" t="e" cm="1">
        <f t="array" ref="Q712">SUMPRODUCT(--ISNUMBER(FIND(#REF!, H712)),#REF!)</f>
        <v>#REF!</v>
      </c>
      <c r="R712" s="7" t="e">
        <f>VLOOKUP(P712,#REF!,2,FALSE)</f>
        <v>#REF!</v>
      </c>
      <c r="S712" s="8" t="e">
        <f t="shared" si="11"/>
        <v>#REF!</v>
      </c>
    </row>
    <row r="713" spans="1:19">
      <c r="A713">
        <v>45434.650635081023</v>
      </c>
      <c r="B713" t="s">
        <v>994</v>
      </c>
      <c r="C713" t="s">
        <v>995</v>
      </c>
      <c r="D713" t="s">
        <v>996</v>
      </c>
      <c r="E713" t="s">
        <v>997</v>
      </c>
      <c r="F713" t="s">
        <v>227</v>
      </c>
      <c r="G713" t="s">
        <v>176</v>
      </c>
      <c r="H713" t="s">
        <v>495</v>
      </c>
      <c r="I713" t="s">
        <v>292</v>
      </c>
      <c r="J713" t="s">
        <v>260</v>
      </c>
      <c r="K713" t="s">
        <v>230</v>
      </c>
      <c r="L713" t="s">
        <v>998</v>
      </c>
      <c r="M713" t="s">
        <v>999</v>
      </c>
      <c r="N713" t="s">
        <v>1000</v>
      </c>
      <c r="O713" t="s">
        <v>240</v>
      </c>
      <c r="P713" t="s">
        <v>265</v>
      </c>
      <c r="Q713" s="7" t="e" cm="1">
        <f t="array" ref="Q713">SUMPRODUCT(--ISNUMBER(FIND(#REF!, H713)),#REF!)</f>
        <v>#REF!</v>
      </c>
      <c r="R713" s="7" t="e">
        <f>VLOOKUP(P713,#REF!,2,FALSE)</f>
        <v>#REF!</v>
      </c>
      <c r="S713" s="8" t="e">
        <f t="shared" si="11"/>
        <v>#REF!</v>
      </c>
    </row>
    <row r="714" spans="1:19">
      <c r="A714">
        <v>45434.670785185182</v>
      </c>
      <c r="B714" t="s">
        <v>1142</v>
      </c>
      <c r="C714" t="s">
        <v>1143</v>
      </c>
      <c r="D714" t="s">
        <v>1144</v>
      </c>
      <c r="E714" t="s">
        <v>1145</v>
      </c>
      <c r="F714" t="s">
        <v>227</v>
      </c>
      <c r="G714" t="s">
        <v>164</v>
      </c>
      <c r="H714" t="s">
        <v>301</v>
      </c>
      <c r="I714" t="s">
        <v>292</v>
      </c>
      <c r="J714" t="s">
        <v>561</v>
      </c>
      <c r="K714" t="s">
        <v>261</v>
      </c>
      <c r="L714" t="s">
        <v>1146</v>
      </c>
      <c r="M714" t="s">
        <v>1147</v>
      </c>
      <c r="N714" t="s">
        <v>1148</v>
      </c>
      <c r="O714" t="s">
        <v>240</v>
      </c>
      <c r="P714" t="s">
        <v>265</v>
      </c>
      <c r="Q714" s="7" t="e" cm="1">
        <f t="array" ref="Q714">SUMPRODUCT(--ISNUMBER(FIND(#REF!, H714)),#REF!)</f>
        <v>#REF!</v>
      </c>
      <c r="R714" s="7" t="e">
        <f>VLOOKUP(P714,#REF!,2,FALSE)</f>
        <v>#REF!</v>
      </c>
      <c r="S714" s="8" t="e">
        <f t="shared" si="11"/>
        <v>#REF!</v>
      </c>
    </row>
    <row r="715" spans="1:19">
      <c r="A715">
        <v>45434.957225694445</v>
      </c>
      <c r="B715" t="s">
        <v>1686</v>
      </c>
      <c r="C715" t="s">
        <v>1687</v>
      </c>
      <c r="D715" t="s">
        <v>1688</v>
      </c>
      <c r="E715" t="s">
        <v>1689</v>
      </c>
      <c r="F715" t="s">
        <v>250</v>
      </c>
      <c r="G715" t="s">
        <v>133</v>
      </c>
      <c r="H715" t="s">
        <v>495</v>
      </c>
      <c r="I715" t="s">
        <v>229</v>
      </c>
      <c r="J715" t="s">
        <v>240</v>
      </c>
      <c r="K715" t="s">
        <v>230</v>
      </c>
      <c r="L715" t="s">
        <v>1690</v>
      </c>
      <c r="M715" t="s">
        <v>1691</v>
      </c>
      <c r="N715" t="s">
        <v>1692</v>
      </c>
      <c r="O715" t="s">
        <v>240</v>
      </c>
      <c r="P715" t="s">
        <v>265</v>
      </c>
      <c r="Q715" s="7" t="e" cm="1">
        <f t="array" ref="Q715">SUMPRODUCT(--ISNUMBER(FIND(#REF!, H715)),#REF!)</f>
        <v>#REF!</v>
      </c>
      <c r="R715" s="7" t="e">
        <f>VLOOKUP(P715,#REF!,2,FALSE)</f>
        <v>#REF!</v>
      </c>
      <c r="S715" s="8" t="e">
        <f t="shared" si="11"/>
        <v>#REF!</v>
      </c>
    </row>
    <row r="716" spans="1:19">
      <c r="A716">
        <v>45435.504779351853</v>
      </c>
      <c r="B716" t="s">
        <v>1968</v>
      </c>
      <c r="C716" t="s">
        <v>1969</v>
      </c>
      <c r="D716" t="s">
        <v>1970</v>
      </c>
      <c r="E716" t="s">
        <v>1971</v>
      </c>
      <c r="F716" t="s">
        <v>250</v>
      </c>
      <c r="G716" t="s">
        <v>187</v>
      </c>
      <c r="H716" t="s">
        <v>198</v>
      </c>
      <c r="I716" t="s">
        <v>260</v>
      </c>
      <c r="J716" t="s">
        <v>251</v>
      </c>
      <c r="K716" t="s">
        <v>230</v>
      </c>
      <c r="L716" t="s">
        <v>1972</v>
      </c>
      <c r="M716" t="s">
        <v>1973</v>
      </c>
      <c r="N716" t="s">
        <v>1974</v>
      </c>
      <c r="O716" t="s">
        <v>265</v>
      </c>
      <c r="P716" t="s">
        <v>265</v>
      </c>
      <c r="Q716" s="7" t="e" cm="1">
        <f t="array" ref="Q716">SUMPRODUCT(--ISNUMBER(FIND(#REF!, H716)),#REF!)</f>
        <v>#REF!</v>
      </c>
      <c r="R716" s="7" t="e">
        <f>VLOOKUP(P716,#REF!,2,FALSE)</f>
        <v>#REF!</v>
      </c>
      <c r="S716" s="8" t="e">
        <f t="shared" si="11"/>
        <v>#REF!</v>
      </c>
    </row>
    <row r="717" spans="1:19">
      <c r="A717">
        <v>45435.688498055555</v>
      </c>
      <c r="B717" t="s">
        <v>2104</v>
      </c>
      <c r="C717" t="s">
        <v>2105</v>
      </c>
      <c r="D717" t="s">
        <v>2106</v>
      </c>
      <c r="E717" t="s">
        <v>2107</v>
      </c>
      <c r="F717" t="s">
        <v>227</v>
      </c>
      <c r="G717" t="s">
        <v>18</v>
      </c>
      <c r="H717" t="s">
        <v>495</v>
      </c>
      <c r="I717" t="s">
        <v>229</v>
      </c>
      <c r="J717" t="s">
        <v>251</v>
      </c>
      <c r="K717" t="s">
        <v>230</v>
      </c>
      <c r="L717" t="s">
        <v>2108</v>
      </c>
      <c r="M717" t="s">
        <v>2109</v>
      </c>
      <c r="N717" t="s">
        <v>2110</v>
      </c>
      <c r="O717" t="s">
        <v>240</v>
      </c>
      <c r="P717" t="s">
        <v>265</v>
      </c>
      <c r="Q717" s="7" t="e" cm="1">
        <f t="array" ref="Q717">SUMPRODUCT(--ISNUMBER(FIND(#REF!, H717)),#REF!)</f>
        <v>#REF!</v>
      </c>
      <c r="R717" s="7" t="e">
        <f>VLOOKUP(P717,#REF!,2,FALSE)</f>
        <v>#REF!</v>
      </c>
      <c r="S717" s="8" t="e">
        <f t="shared" si="11"/>
        <v>#REF!</v>
      </c>
    </row>
    <row r="718" spans="1:19">
      <c r="A718">
        <v>45436.193209999998</v>
      </c>
      <c r="B718" t="s">
        <v>2219</v>
      </c>
      <c r="C718" t="s">
        <v>2220</v>
      </c>
      <c r="D718" t="s">
        <v>2221</v>
      </c>
      <c r="E718" t="s">
        <v>198</v>
      </c>
      <c r="F718" t="s">
        <v>250</v>
      </c>
      <c r="G718" t="s">
        <v>61</v>
      </c>
      <c r="H718" t="s">
        <v>198</v>
      </c>
      <c r="I718" t="s">
        <v>229</v>
      </c>
      <c r="J718" t="s">
        <v>240</v>
      </c>
      <c r="K718" t="s">
        <v>230</v>
      </c>
      <c r="L718" t="s">
        <v>2222</v>
      </c>
      <c r="M718" t="s">
        <v>2223</v>
      </c>
      <c r="N718" t="s">
        <v>2224</v>
      </c>
      <c r="O718" t="s">
        <v>240</v>
      </c>
      <c r="P718" t="s">
        <v>265</v>
      </c>
      <c r="Q718" s="7" t="e" cm="1">
        <f t="array" ref="Q718">SUMPRODUCT(--ISNUMBER(FIND(#REF!, H718)),#REF!)</f>
        <v>#REF!</v>
      </c>
      <c r="R718" s="7" t="e">
        <f>VLOOKUP(P718,#REF!,2,FALSE)</f>
        <v>#REF!</v>
      </c>
      <c r="S718" s="8" t="e">
        <f t="shared" si="11"/>
        <v>#REF!</v>
      </c>
    </row>
    <row r="719" spans="1:19">
      <c r="A719">
        <v>45436.386272164353</v>
      </c>
      <c r="B719" t="s">
        <v>2249</v>
      </c>
      <c r="C719" t="s">
        <v>2250</v>
      </c>
      <c r="D719" t="s">
        <v>2251</v>
      </c>
      <c r="E719" t="s">
        <v>198</v>
      </c>
      <c r="F719" t="s">
        <v>250</v>
      </c>
      <c r="G719" t="s">
        <v>61</v>
      </c>
      <c r="H719" t="s">
        <v>198</v>
      </c>
      <c r="I719" t="s">
        <v>229</v>
      </c>
      <c r="J719" t="s">
        <v>240</v>
      </c>
      <c r="K719" t="s">
        <v>230</v>
      </c>
      <c r="L719" t="s">
        <v>2252</v>
      </c>
      <c r="M719" t="s">
        <v>2253</v>
      </c>
      <c r="N719" t="s">
        <v>2254</v>
      </c>
      <c r="O719" t="s">
        <v>240</v>
      </c>
      <c r="P719" t="s">
        <v>265</v>
      </c>
      <c r="Q719" s="7" t="e" cm="1">
        <f t="array" ref="Q719">SUMPRODUCT(--ISNUMBER(FIND(#REF!, H719)),#REF!)</f>
        <v>#REF!</v>
      </c>
      <c r="R719" s="7" t="e">
        <f>VLOOKUP(P719,#REF!,2,FALSE)</f>
        <v>#REF!</v>
      </c>
      <c r="S719" s="8" t="e">
        <f t="shared" si="11"/>
        <v>#REF!</v>
      </c>
    </row>
    <row r="720" spans="1:19">
      <c r="A720">
        <v>45436.424461041664</v>
      </c>
      <c r="B720" t="s">
        <v>2278</v>
      </c>
      <c r="C720" t="s">
        <v>2279</v>
      </c>
      <c r="D720" t="s">
        <v>198</v>
      </c>
      <c r="E720" t="s">
        <v>2280</v>
      </c>
      <c r="F720" t="s">
        <v>250</v>
      </c>
      <c r="G720" t="s">
        <v>191</v>
      </c>
      <c r="H720" t="s">
        <v>198</v>
      </c>
      <c r="I720" t="s">
        <v>229</v>
      </c>
      <c r="J720" t="s">
        <v>240</v>
      </c>
      <c r="K720" t="s">
        <v>230</v>
      </c>
      <c r="L720" t="s">
        <v>985</v>
      </c>
      <c r="M720" t="s">
        <v>2281</v>
      </c>
      <c r="N720" t="s">
        <v>2282</v>
      </c>
      <c r="O720" t="s">
        <v>265</v>
      </c>
      <c r="P720" t="s">
        <v>265</v>
      </c>
      <c r="Q720" s="7" t="e" cm="1">
        <f t="array" ref="Q720">SUMPRODUCT(--ISNUMBER(FIND(#REF!, H720)),#REF!)</f>
        <v>#REF!</v>
      </c>
      <c r="R720" s="7" t="e">
        <f>VLOOKUP(P720,#REF!,2,FALSE)</f>
        <v>#REF!</v>
      </c>
      <c r="S720" s="8" t="e">
        <f t="shared" si="11"/>
        <v>#REF!</v>
      </c>
    </row>
    <row r="721" spans="1:19">
      <c r="A721">
        <v>45436.447720914352</v>
      </c>
      <c r="B721" t="s">
        <v>2297</v>
      </c>
      <c r="C721" t="s">
        <v>2298</v>
      </c>
      <c r="D721" t="s">
        <v>2235</v>
      </c>
      <c r="E721" t="s">
        <v>2299</v>
      </c>
      <c r="F721" t="s">
        <v>250</v>
      </c>
      <c r="G721" t="s">
        <v>61</v>
      </c>
      <c r="H721" t="s">
        <v>495</v>
      </c>
      <c r="I721" t="s">
        <v>229</v>
      </c>
      <c r="J721" t="s">
        <v>240</v>
      </c>
      <c r="K721" t="s">
        <v>230</v>
      </c>
      <c r="L721" t="s">
        <v>2300</v>
      </c>
      <c r="M721" t="s">
        <v>2301</v>
      </c>
      <c r="N721" t="s">
        <v>2302</v>
      </c>
      <c r="O721" t="s">
        <v>240</v>
      </c>
      <c r="P721" t="s">
        <v>265</v>
      </c>
      <c r="Q721" s="7" t="e" cm="1">
        <f t="array" ref="Q721">SUMPRODUCT(--ISNUMBER(FIND(#REF!, H721)),#REF!)</f>
        <v>#REF!</v>
      </c>
      <c r="R721" s="7" t="e">
        <f>VLOOKUP(P721,#REF!,2,FALSE)</f>
        <v>#REF!</v>
      </c>
      <c r="S721" s="8" t="e">
        <f t="shared" si="11"/>
        <v>#REF!</v>
      </c>
    </row>
    <row r="722" spans="1:19">
      <c r="A722">
        <v>45436.587337037039</v>
      </c>
      <c r="B722" t="s">
        <v>2322</v>
      </c>
      <c r="C722" t="s">
        <v>2323</v>
      </c>
      <c r="D722" t="s">
        <v>2324</v>
      </c>
      <c r="E722" t="s">
        <v>2114</v>
      </c>
      <c r="F722" t="s">
        <v>250</v>
      </c>
      <c r="G722" t="s">
        <v>176</v>
      </c>
      <c r="H722" t="s">
        <v>198</v>
      </c>
      <c r="I722" t="s">
        <v>229</v>
      </c>
      <c r="J722" t="s">
        <v>240</v>
      </c>
      <c r="K722" t="s">
        <v>230</v>
      </c>
      <c r="L722" t="s">
        <v>1263</v>
      </c>
      <c r="M722" t="s">
        <v>2325</v>
      </c>
      <c r="N722" t="s">
        <v>2326</v>
      </c>
      <c r="O722" t="s">
        <v>240</v>
      </c>
      <c r="P722" t="s">
        <v>265</v>
      </c>
      <c r="Q722" s="7" t="e" cm="1">
        <f t="array" ref="Q722">SUMPRODUCT(--ISNUMBER(FIND(#REF!, H722)),#REF!)</f>
        <v>#REF!</v>
      </c>
      <c r="R722" s="7" t="e">
        <f>VLOOKUP(P722,#REF!,2,FALSE)</f>
        <v>#REF!</v>
      </c>
      <c r="S722" s="8" t="e">
        <f t="shared" si="11"/>
        <v>#REF!</v>
      </c>
    </row>
    <row r="723" spans="1:19">
      <c r="A723">
        <v>45436.64497587963</v>
      </c>
      <c r="B723" t="s">
        <v>2349</v>
      </c>
      <c r="C723" t="s">
        <v>2350</v>
      </c>
      <c r="D723" t="s">
        <v>2351</v>
      </c>
      <c r="E723" t="s">
        <v>2352</v>
      </c>
      <c r="F723" t="s">
        <v>227</v>
      </c>
      <c r="G723" t="s">
        <v>600</v>
      </c>
      <c r="H723" t="s">
        <v>495</v>
      </c>
      <c r="I723" t="s">
        <v>229</v>
      </c>
      <c r="J723" t="s">
        <v>240</v>
      </c>
      <c r="K723" t="s">
        <v>230</v>
      </c>
      <c r="L723" t="s">
        <v>2353</v>
      </c>
      <c r="M723" t="s">
        <v>2354</v>
      </c>
      <c r="N723" t="s">
        <v>2355</v>
      </c>
      <c r="O723" t="s">
        <v>234</v>
      </c>
      <c r="P723" t="s">
        <v>265</v>
      </c>
      <c r="Q723" s="7" t="e" cm="1">
        <f t="array" ref="Q723">SUMPRODUCT(--ISNUMBER(FIND(#REF!, H723)),#REF!)</f>
        <v>#REF!</v>
      </c>
      <c r="R723" s="7" t="e">
        <f>VLOOKUP(P723,#REF!,2,FALSE)</f>
        <v>#REF!</v>
      </c>
      <c r="S723" s="8" t="e">
        <f t="shared" si="11"/>
        <v>#REF!</v>
      </c>
    </row>
    <row r="724" spans="1:19">
      <c r="A724">
        <v>45436.669112986114</v>
      </c>
      <c r="B724" t="s">
        <v>2356</v>
      </c>
      <c r="C724" t="s">
        <v>2357</v>
      </c>
      <c r="D724" t="s">
        <v>2358</v>
      </c>
      <c r="E724" t="s">
        <v>2359</v>
      </c>
      <c r="F724" t="s">
        <v>227</v>
      </c>
      <c r="G724" t="s">
        <v>428</v>
      </c>
      <c r="H724" t="s">
        <v>198</v>
      </c>
      <c r="I724" t="s">
        <v>229</v>
      </c>
      <c r="J724" t="s">
        <v>240</v>
      </c>
      <c r="K724" t="s">
        <v>230</v>
      </c>
      <c r="L724" t="s">
        <v>2360</v>
      </c>
      <c r="M724" t="s">
        <v>2361</v>
      </c>
      <c r="N724" t="s">
        <v>2362</v>
      </c>
      <c r="O724" t="s">
        <v>240</v>
      </c>
      <c r="P724" t="s">
        <v>265</v>
      </c>
      <c r="Q724" s="7" t="e" cm="1">
        <f t="array" ref="Q724">SUMPRODUCT(--ISNUMBER(FIND(#REF!, H724)),#REF!)</f>
        <v>#REF!</v>
      </c>
      <c r="R724" s="7" t="e">
        <f>VLOOKUP(P724,#REF!,2,FALSE)</f>
        <v>#REF!</v>
      </c>
      <c r="S724" s="8" t="e">
        <f t="shared" si="11"/>
        <v>#REF!</v>
      </c>
    </row>
    <row r="725" spans="1:19">
      <c r="A725">
        <v>45436.745191620372</v>
      </c>
      <c r="B725" t="s">
        <v>2406</v>
      </c>
      <c r="C725" t="s">
        <v>2407</v>
      </c>
      <c r="D725" t="s">
        <v>2408</v>
      </c>
      <c r="E725" t="s">
        <v>1597</v>
      </c>
      <c r="F725" t="s">
        <v>227</v>
      </c>
      <c r="G725" t="s">
        <v>25</v>
      </c>
      <c r="H725" t="s">
        <v>198</v>
      </c>
      <c r="I725" t="s">
        <v>260</v>
      </c>
      <c r="J725" t="s">
        <v>240</v>
      </c>
      <c r="K725" t="s">
        <v>230</v>
      </c>
      <c r="L725" t="s">
        <v>2409</v>
      </c>
      <c r="M725" t="s">
        <v>2410</v>
      </c>
      <c r="N725" t="s">
        <v>2411</v>
      </c>
      <c r="O725" t="s">
        <v>240</v>
      </c>
      <c r="P725" t="s">
        <v>265</v>
      </c>
      <c r="Q725" s="7" t="e" cm="1">
        <f t="array" ref="Q725">SUMPRODUCT(--ISNUMBER(FIND(#REF!, H725)),#REF!)</f>
        <v>#REF!</v>
      </c>
      <c r="R725" s="7" t="e">
        <f>VLOOKUP(P725,#REF!,2,FALSE)</f>
        <v>#REF!</v>
      </c>
      <c r="S725" s="8" t="e">
        <f t="shared" si="11"/>
        <v>#REF!</v>
      </c>
    </row>
    <row r="726" spans="1:19">
      <c r="A726">
        <v>45436.849432858799</v>
      </c>
      <c r="B726" t="s">
        <v>2425</v>
      </c>
      <c r="C726" t="s">
        <v>2426</v>
      </c>
      <c r="D726" t="s">
        <v>2427</v>
      </c>
      <c r="E726" t="s">
        <v>2428</v>
      </c>
      <c r="F726" t="s">
        <v>227</v>
      </c>
      <c r="G726" t="s">
        <v>61</v>
      </c>
      <c r="H726" t="s">
        <v>198</v>
      </c>
      <c r="I726" t="s">
        <v>292</v>
      </c>
      <c r="J726" t="s">
        <v>240</v>
      </c>
      <c r="K726" t="s">
        <v>230</v>
      </c>
      <c r="L726" t="s">
        <v>2429</v>
      </c>
      <c r="M726" t="s">
        <v>2430</v>
      </c>
      <c r="N726" t="s">
        <v>2431</v>
      </c>
      <c r="O726" t="s">
        <v>265</v>
      </c>
      <c r="P726" t="s">
        <v>265</v>
      </c>
      <c r="Q726" s="7" t="e" cm="1">
        <f t="array" ref="Q726">SUMPRODUCT(--ISNUMBER(FIND(#REF!, H726)),#REF!)</f>
        <v>#REF!</v>
      </c>
      <c r="R726" s="7" t="e">
        <f>VLOOKUP(P726,#REF!,2,FALSE)</f>
        <v>#REF!</v>
      </c>
      <c r="S726" s="8" t="e">
        <f t="shared" si="11"/>
        <v>#REF!</v>
      </c>
    </row>
    <row r="727" spans="1:19">
      <c r="A727">
        <v>45436.870013726853</v>
      </c>
      <c r="B727" t="s">
        <v>2436</v>
      </c>
      <c r="C727" t="s">
        <v>2437</v>
      </c>
      <c r="D727" t="s">
        <v>2438</v>
      </c>
      <c r="E727" t="s">
        <v>2439</v>
      </c>
      <c r="F727" t="s">
        <v>250</v>
      </c>
      <c r="G727" t="s">
        <v>144</v>
      </c>
      <c r="H727" t="s">
        <v>984</v>
      </c>
      <c r="I727" t="s">
        <v>260</v>
      </c>
      <c r="J727" t="s">
        <v>229</v>
      </c>
      <c r="K727" t="s">
        <v>261</v>
      </c>
      <c r="L727" t="s">
        <v>2440</v>
      </c>
      <c r="M727" t="s">
        <v>2441</v>
      </c>
      <c r="N727" t="s">
        <v>2442</v>
      </c>
      <c r="O727" t="s">
        <v>240</v>
      </c>
      <c r="P727" t="s">
        <v>265</v>
      </c>
      <c r="Q727" s="7" t="e" cm="1">
        <f t="array" ref="Q727">SUMPRODUCT(--ISNUMBER(FIND(#REF!, H727)),#REF!)</f>
        <v>#REF!</v>
      </c>
      <c r="R727" s="7" t="e">
        <f>VLOOKUP(P727,#REF!,2,FALSE)</f>
        <v>#REF!</v>
      </c>
      <c r="S727" s="8" t="e">
        <f t="shared" si="11"/>
        <v>#REF!</v>
      </c>
    </row>
    <row r="728" spans="1:19">
      <c r="A728">
        <v>45438.220643182867</v>
      </c>
      <c r="B728" t="s">
        <v>2523</v>
      </c>
      <c r="C728" t="s">
        <v>2524</v>
      </c>
      <c r="D728" t="s">
        <v>2525</v>
      </c>
      <c r="E728" t="s">
        <v>2526</v>
      </c>
      <c r="F728" t="s">
        <v>227</v>
      </c>
      <c r="G728" t="s">
        <v>154</v>
      </c>
      <c r="H728" t="s">
        <v>495</v>
      </c>
      <c r="I728" t="s">
        <v>229</v>
      </c>
      <c r="J728" t="s">
        <v>240</v>
      </c>
      <c r="K728" t="s">
        <v>230</v>
      </c>
      <c r="L728" t="s">
        <v>2527</v>
      </c>
      <c r="M728" t="s">
        <v>2528</v>
      </c>
      <c r="N728" t="s">
        <v>2529</v>
      </c>
      <c r="O728" t="s">
        <v>240</v>
      </c>
      <c r="P728" t="s">
        <v>265</v>
      </c>
      <c r="Q728" s="7" t="e" cm="1">
        <f t="array" ref="Q728">SUMPRODUCT(--ISNUMBER(FIND(#REF!, H728)),#REF!)</f>
        <v>#REF!</v>
      </c>
      <c r="R728" s="7" t="e">
        <f>VLOOKUP(P728,#REF!,2,FALSE)</f>
        <v>#REF!</v>
      </c>
      <c r="S728" s="8" t="e">
        <f t="shared" si="11"/>
        <v>#REF!</v>
      </c>
    </row>
    <row r="729" spans="1:19">
      <c r="A729">
        <v>45438.734901967589</v>
      </c>
      <c r="B729" t="s">
        <v>2552</v>
      </c>
      <c r="C729" t="s">
        <v>2553</v>
      </c>
      <c r="D729" t="s">
        <v>2554</v>
      </c>
      <c r="E729" t="s">
        <v>2555</v>
      </c>
      <c r="F729" t="s">
        <v>227</v>
      </c>
      <c r="G729" t="s">
        <v>145</v>
      </c>
      <c r="H729" t="s">
        <v>495</v>
      </c>
      <c r="I729" t="s">
        <v>229</v>
      </c>
      <c r="J729" t="s">
        <v>240</v>
      </c>
      <c r="K729" t="s">
        <v>230</v>
      </c>
      <c r="L729" t="s">
        <v>2556</v>
      </c>
      <c r="M729" t="s">
        <v>2557</v>
      </c>
      <c r="N729" t="s">
        <v>2558</v>
      </c>
      <c r="O729" t="s">
        <v>240</v>
      </c>
      <c r="P729" t="s">
        <v>265</v>
      </c>
      <c r="Q729" s="7" t="e" cm="1">
        <f t="array" ref="Q729">SUMPRODUCT(--ISNUMBER(FIND(#REF!, H729)),#REF!)</f>
        <v>#REF!</v>
      </c>
      <c r="R729" s="7" t="e">
        <f>VLOOKUP(P729,#REF!,2,FALSE)</f>
        <v>#REF!</v>
      </c>
      <c r="S729" s="8" t="e">
        <f t="shared" si="11"/>
        <v>#REF!</v>
      </c>
    </row>
    <row r="730" spans="1:19">
      <c r="A730">
        <v>45439.798749282403</v>
      </c>
      <c r="B730" t="s">
        <v>2612</v>
      </c>
      <c r="C730" t="s">
        <v>2613</v>
      </c>
      <c r="D730" t="s">
        <v>2614</v>
      </c>
      <c r="E730" t="s">
        <v>494</v>
      </c>
      <c r="F730" t="s">
        <v>227</v>
      </c>
      <c r="G730" t="s">
        <v>184</v>
      </c>
      <c r="H730" t="s">
        <v>495</v>
      </c>
      <c r="I730" t="s">
        <v>260</v>
      </c>
      <c r="J730" t="s">
        <v>240</v>
      </c>
      <c r="K730" t="s">
        <v>230</v>
      </c>
      <c r="L730" t="s">
        <v>2108</v>
      </c>
      <c r="M730" t="s">
        <v>2615</v>
      </c>
      <c r="N730" t="s">
        <v>2616</v>
      </c>
      <c r="O730" t="s">
        <v>240</v>
      </c>
      <c r="P730" t="s">
        <v>265</v>
      </c>
      <c r="Q730" s="7" t="e" cm="1">
        <f t="array" ref="Q730">SUMPRODUCT(--ISNUMBER(FIND(#REF!, H730)),#REF!)</f>
        <v>#REF!</v>
      </c>
      <c r="R730" s="7" t="e">
        <f>VLOOKUP(P730,#REF!,2,FALSE)</f>
        <v>#REF!</v>
      </c>
      <c r="S730" s="8" t="e">
        <f t="shared" si="11"/>
        <v>#REF!</v>
      </c>
    </row>
    <row r="731" spans="1:19">
      <c r="A731">
        <v>45441.443783252311</v>
      </c>
      <c r="B731" t="s">
        <v>2773</v>
      </c>
      <c r="C731" t="s">
        <v>2774</v>
      </c>
      <c r="D731" t="s">
        <v>2775</v>
      </c>
      <c r="E731" t="s">
        <v>2776</v>
      </c>
      <c r="F731" t="s">
        <v>227</v>
      </c>
      <c r="G731" t="s">
        <v>193</v>
      </c>
      <c r="H731" t="s">
        <v>198</v>
      </c>
      <c r="I731" t="s">
        <v>292</v>
      </c>
      <c r="J731" t="s">
        <v>240</v>
      </c>
      <c r="K731" t="s">
        <v>230</v>
      </c>
      <c r="L731" t="s">
        <v>709</v>
      </c>
      <c r="M731" t="s">
        <v>2777</v>
      </c>
      <c r="N731" t="s">
        <v>2778</v>
      </c>
      <c r="O731" t="s">
        <v>240</v>
      </c>
      <c r="P731" t="s">
        <v>265</v>
      </c>
      <c r="Q731" s="7" t="e" cm="1">
        <f t="array" ref="Q731">SUMPRODUCT(--ISNUMBER(FIND(#REF!, H731)),#REF!)</f>
        <v>#REF!</v>
      </c>
      <c r="R731" s="7" t="e">
        <f>VLOOKUP(P731,#REF!,2,FALSE)</f>
        <v>#REF!</v>
      </c>
      <c r="S731" s="8" t="e">
        <f t="shared" si="11"/>
        <v>#REF!</v>
      </c>
    </row>
    <row r="732" spans="1:19">
      <c r="A732">
        <v>45442.211342002316</v>
      </c>
      <c r="B732" t="s">
        <v>2811</v>
      </c>
      <c r="C732" t="s">
        <v>2812</v>
      </c>
      <c r="D732" t="s">
        <v>2813</v>
      </c>
      <c r="E732" t="s">
        <v>2814</v>
      </c>
      <c r="F732" t="s">
        <v>250</v>
      </c>
      <c r="G732" t="s">
        <v>61</v>
      </c>
      <c r="H732" t="s">
        <v>198</v>
      </c>
      <c r="I732" t="s">
        <v>561</v>
      </c>
      <c r="J732" t="s">
        <v>240</v>
      </c>
      <c r="K732" t="s">
        <v>230</v>
      </c>
      <c r="L732" t="s">
        <v>2815</v>
      </c>
      <c r="M732" t="s">
        <v>2816</v>
      </c>
      <c r="N732" t="s">
        <v>2817</v>
      </c>
      <c r="O732" t="s">
        <v>240</v>
      </c>
      <c r="P732" t="s">
        <v>265</v>
      </c>
      <c r="Q732" s="7" t="e" cm="1">
        <f t="array" ref="Q732">SUMPRODUCT(--ISNUMBER(FIND(#REF!, H732)),#REF!)</f>
        <v>#REF!</v>
      </c>
      <c r="R732" s="7" t="e">
        <f>VLOOKUP(P732,#REF!,2,FALSE)</f>
        <v>#REF!</v>
      </c>
      <c r="S732" s="8" t="e">
        <f t="shared" si="11"/>
        <v>#REF!</v>
      </c>
    </row>
    <row r="733" spans="1:19">
      <c r="A733">
        <v>45445.24538443287</v>
      </c>
      <c r="B733" t="s">
        <v>3016</v>
      </c>
      <c r="C733" t="s">
        <v>3017</v>
      </c>
      <c r="D733" t="s">
        <v>3018</v>
      </c>
      <c r="E733" t="s">
        <v>3019</v>
      </c>
      <c r="F733" t="s">
        <v>227</v>
      </c>
      <c r="G733" t="s">
        <v>147</v>
      </c>
      <c r="H733" t="s">
        <v>198</v>
      </c>
      <c r="I733" t="s">
        <v>260</v>
      </c>
      <c r="J733" t="s">
        <v>240</v>
      </c>
      <c r="K733" t="s">
        <v>230</v>
      </c>
      <c r="L733" t="s">
        <v>3020</v>
      </c>
      <c r="M733" t="s">
        <v>3021</v>
      </c>
      <c r="N733" t="s">
        <v>3022</v>
      </c>
      <c r="O733" t="s">
        <v>240</v>
      </c>
      <c r="P733" t="s">
        <v>265</v>
      </c>
      <c r="Q733" s="7" t="e" cm="1">
        <f t="array" ref="Q733">SUMPRODUCT(--ISNUMBER(FIND(#REF!, H733)),#REF!)</f>
        <v>#REF!</v>
      </c>
      <c r="R733" s="7" t="e">
        <f>VLOOKUP(P733,#REF!,2,FALSE)</f>
        <v>#REF!</v>
      </c>
      <c r="S733" s="8" t="e">
        <f t="shared" si="11"/>
        <v>#REF!</v>
      </c>
    </row>
    <row r="734" spans="1:19">
      <c r="A734">
        <v>45447.739715960648</v>
      </c>
      <c r="B734" t="s">
        <v>3540</v>
      </c>
      <c r="C734" t="s">
        <v>3541</v>
      </c>
      <c r="D734" t="s">
        <v>3542</v>
      </c>
      <c r="E734" t="s">
        <v>2114</v>
      </c>
      <c r="F734" t="s">
        <v>227</v>
      </c>
      <c r="G734" t="s">
        <v>824</v>
      </c>
      <c r="H734" t="s">
        <v>198</v>
      </c>
      <c r="I734" t="s">
        <v>229</v>
      </c>
      <c r="J734" t="s">
        <v>251</v>
      </c>
      <c r="K734" t="s">
        <v>230</v>
      </c>
      <c r="L734">
        <v>1200</v>
      </c>
      <c r="M734" t="s">
        <v>3543</v>
      </c>
      <c r="N734" t="s">
        <v>3544</v>
      </c>
      <c r="O734" t="s">
        <v>240</v>
      </c>
      <c r="P734" t="s">
        <v>265</v>
      </c>
      <c r="Q734" s="7" t="e" cm="1">
        <f t="array" ref="Q734">SUMPRODUCT(--ISNUMBER(FIND(#REF!, H734)),#REF!)</f>
        <v>#REF!</v>
      </c>
      <c r="R734" s="7" t="e">
        <f>VLOOKUP(P734,#REF!,2,FALSE)</f>
        <v>#REF!</v>
      </c>
      <c r="S734" s="8" t="e">
        <f t="shared" si="11"/>
        <v>#REF!</v>
      </c>
    </row>
    <row r="735" spans="1:19">
      <c r="A735">
        <v>45447.810131134262</v>
      </c>
      <c r="B735" t="s">
        <v>3674</v>
      </c>
      <c r="C735" t="s">
        <v>3675</v>
      </c>
      <c r="D735" t="s">
        <v>3676</v>
      </c>
      <c r="E735" t="s">
        <v>3677</v>
      </c>
      <c r="F735" t="s">
        <v>227</v>
      </c>
      <c r="G735" t="s">
        <v>18</v>
      </c>
      <c r="H735" t="s">
        <v>198</v>
      </c>
      <c r="I735" t="s">
        <v>229</v>
      </c>
      <c r="J735" t="s">
        <v>251</v>
      </c>
      <c r="K735" t="s">
        <v>230</v>
      </c>
      <c r="L735" t="s">
        <v>1442</v>
      </c>
      <c r="M735" t="s">
        <v>3678</v>
      </c>
      <c r="N735" t="s">
        <v>3679</v>
      </c>
      <c r="O735" t="s">
        <v>240</v>
      </c>
      <c r="P735" t="s">
        <v>265</v>
      </c>
      <c r="Q735" s="7" t="e" cm="1">
        <f t="array" ref="Q735">SUMPRODUCT(--ISNUMBER(FIND(#REF!, H735)),#REF!)</f>
        <v>#REF!</v>
      </c>
      <c r="R735" s="7" t="e">
        <f>VLOOKUP(P735,#REF!,2,FALSE)</f>
        <v>#REF!</v>
      </c>
      <c r="S735" s="8" t="e">
        <f t="shared" si="11"/>
        <v>#REF!</v>
      </c>
    </row>
    <row r="736" spans="1:19">
      <c r="A736">
        <v>45447.871778946763</v>
      </c>
      <c r="B736" t="s">
        <v>3748</v>
      </c>
      <c r="C736" t="s">
        <v>3749</v>
      </c>
      <c r="D736" t="s">
        <v>3750</v>
      </c>
      <c r="E736" t="s">
        <v>3751</v>
      </c>
      <c r="F736" t="s">
        <v>227</v>
      </c>
      <c r="G736" t="s">
        <v>150</v>
      </c>
      <c r="H736" t="s">
        <v>495</v>
      </c>
      <c r="I736" t="s">
        <v>260</v>
      </c>
      <c r="J736" t="s">
        <v>251</v>
      </c>
      <c r="K736" t="s">
        <v>230</v>
      </c>
      <c r="L736" t="s">
        <v>3752</v>
      </c>
      <c r="M736" t="s">
        <v>3753</v>
      </c>
      <c r="N736" t="s">
        <v>3754</v>
      </c>
      <c r="O736" t="s">
        <v>240</v>
      </c>
      <c r="P736" t="s">
        <v>265</v>
      </c>
      <c r="Q736" s="7" t="e" cm="1">
        <f t="array" ref="Q736">SUMPRODUCT(--ISNUMBER(FIND(#REF!, H736)),#REF!)</f>
        <v>#REF!</v>
      </c>
      <c r="R736" s="7" t="e">
        <f>VLOOKUP(P736,#REF!,2,FALSE)</f>
        <v>#REF!</v>
      </c>
      <c r="S736" s="8" t="e">
        <f t="shared" si="11"/>
        <v>#REF!</v>
      </c>
    </row>
    <row r="737" spans="1:19">
      <c r="A737">
        <v>45448.770400729161</v>
      </c>
      <c r="B737" t="s">
        <v>4143</v>
      </c>
      <c r="C737" t="s">
        <v>4144</v>
      </c>
      <c r="D737" t="s">
        <v>4145</v>
      </c>
      <c r="E737" t="s">
        <v>2114</v>
      </c>
      <c r="F737" t="s">
        <v>227</v>
      </c>
      <c r="G737" t="s">
        <v>168</v>
      </c>
      <c r="H737" t="s">
        <v>198</v>
      </c>
      <c r="I737" t="s">
        <v>229</v>
      </c>
      <c r="J737" t="s">
        <v>240</v>
      </c>
      <c r="K737" t="s">
        <v>230</v>
      </c>
      <c r="L737" t="s">
        <v>4146</v>
      </c>
      <c r="M737" t="s">
        <v>4147</v>
      </c>
      <c r="N737" t="s">
        <v>4148</v>
      </c>
      <c r="O737" t="s">
        <v>240</v>
      </c>
      <c r="P737" t="s">
        <v>265</v>
      </c>
      <c r="Q737" s="7" t="e" cm="1">
        <f t="array" ref="Q737">SUMPRODUCT(--ISNUMBER(FIND(#REF!, H737)),#REF!)</f>
        <v>#REF!</v>
      </c>
      <c r="R737" s="7" t="e">
        <f>VLOOKUP(P737,#REF!,2,FALSE)</f>
        <v>#REF!</v>
      </c>
      <c r="S737" s="8" t="e">
        <f t="shared" si="11"/>
        <v>#REF!</v>
      </c>
    </row>
    <row r="738" spans="1:19">
      <c r="A738">
        <v>45448.792820057875</v>
      </c>
      <c r="B738" t="s">
        <v>4167</v>
      </c>
      <c r="C738" t="s">
        <v>4168</v>
      </c>
      <c r="D738" t="s">
        <v>4169</v>
      </c>
      <c r="E738" t="s">
        <v>4170</v>
      </c>
      <c r="F738" t="s">
        <v>250</v>
      </c>
      <c r="G738" t="s">
        <v>129</v>
      </c>
      <c r="H738" t="s">
        <v>495</v>
      </c>
      <c r="I738" t="s">
        <v>260</v>
      </c>
      <c r="J738" t="s">
        <v>240</v>
      </c>
      <c r="K738" t="s">
        <v>230</v>
      </c>
      <c r="L738" t="s">
        <v>4171</v>
      </c>
      <c r="M738" t="s">
        <v>4172</v>
      </c>
      <c r="N738" t="s">
        <v>4173</v>
      </c>
      <c r="O738" t="s">
        <v>240</v>
      </c>
      <c r="P738" t="s">
        <v>265</v>
      </c>
      <c r="Q738" s="7" t="e" cm="1">
        <f t="array" ref="Q738">SUMPRODUCT(--ISNUMBER(FIND(#REF!, H738)),#REF!)</f>
        <v>#REF!</v>
      </c>
      <c r="R738" s="7" t="e">
        <f>VLOOKUP(P738,#REF!,2,FALSE)</f>
        <v>#REF!</v>
      </c>
      <c r="S738" s="8" t="e">
        <f t="shared" si="11"/>
        <v>#REF!</v>
      </c>
    </row>
    <row r="739" spans="1:19">
      <c r="A739">
        <v>45448.793289791662</v>
      </c>
      <c r="B739" t="s">
        <v>4174</v>
      </c>
      <c r="C739" t="s">
        <v>4175</v>
      </c>
      <c r="D739" t="s">
        <v>4176</v>
      </c>
      <c r="E739" t="s">
        <v>848</v>
      </c>
      <c r="F739" t="s">
        <v>250</v>
      </c>
      <c r="G739" t="s">
        <v>168</v>
      </c>
      <c r="H739" t="s">
        <v>198</v>
      </c>
      <c r="I739" t="s">
        <v>229</v>
      </c>
      <c r="J739" t="s">
        <v>240</v>
      </c>
      <c r="K739" t="s">
        <v>230</v>
      </c>
      <c r="L739" t="s">
        <v>4177</v>
      </c>
      <c r="M739" t="s">
        <v>4178</v>
      </c>
      <c r="N739" t="s">
        <v>4179</v>
      </c>
      <c r="O739" t="s">
        <v>240</v>
      </c>
      <c r="P739" t="s">
        <v>265</v>
      </c>
      <c r="Q739" s="7" t="e" cm="1">
        <f t="array" ref="Q739">SUMPRODUCT(--ISNUMBER(FIND(#REF!, H739)),#REF!)</f>
        <v>#REF!</v>
      </c>
      <c r="R739" s="7" t="e">
        <f>VLOOKUP(P739,#REF!,2,FALSE)</f>
        <v>#REF!</v>
      </c>
      <c r="S739" s="8" t="e">
        <f t="shared" si="11"/>
        <v>#REF!</v>
      </c>
    </row>
    <row r="740" spans="1:19">
      <c r="A740">
        <v>45448.803066469904</v>
      </c>
      <c r="B740" t="s">
        <v>4185</v>
      </c>
      <c r="C740" t="s">
        <v>4186</v>
      </c>
      <c r="D740" t="s">
        <v>4187</v>
      </c>
      <c r="E740" t="s">
        <v>2114</v>
      </c>
      <c r="F740" t="s">
        <v>250</v>
      </c>
      <c r="G740" t="s">
        <v>168</v>
      </c>
      <c r="H740" t="s">
        <v>198</v>
      </c>
      <c r="I740" t="s">
        <v>229</v>
      </c>
      <c r="J740" t="s">
        <v>260</v>
      </c>
      <c r="K740" t="s">
        <v>230</v>
      </c>
      <c r="L740" t="s">
        <v>4188</v>
      </c>
      <c r="M740" t="s">
        <v>4189</v>
      </c>
      <c r="N740" t="s">
        <v>4190</v>
      </c>
      <c r="O740" t="s">
        <v>240</v>
      </c>
      <c r="P740" t="s">
        <v>265</v>
      </c>
      <c r="Q740" s="7" t="e" cm="1">
        <f t="array" ref="Q740">SUMPRODUCT(--ISNUMBER(FIND(#REF!, H740)),#REF!)</f>
        <v>#REF!</v>
      </c>
      <c r="R740" s="7" t="e">
        <f>VLOOKUP(P740,#REF!,2,FALSE)</f>
        <v>#REF!</v>
      </c>
      <c r="S740" s="8" t="e">
        <f t="shared" si="11"/>
        <v>#REF!</v>
      </c>
    </row>
    <row r="741" spans="1:19">
      <c r="A741">
        <v>45448.804262812497</v>
      </c>
      <c r="B741" t="s">
        <v>4195</v>
      </c>
      <c r="C741" t="s">
        <v>4196</v>
      </c>
      <c r="D741" t="s">
        <v>4197</v>
      </c>
      <c r="E741" t="s">
        <v>4198</v>
      </c>
      <c r="F741" t="s">
        <v>227</v>
      </c>
      <c r="G741" t="s">
        <v>168</v>
      </c>
      <c r="H741" t="s">
        <v>198</v>
      </c>
      <c r="I741" t="s">
        <v>260</v>
      </c>
      <c r="J741" t="s">
        <v>240</v>
      </c>
      <c r="K741" t="s">
        <v>230</v>
      </c>
      <c r="L741" t="s">
        <v>240</v>
      </c>
      <c r="M741" t="s">
        <v>4199</v>
      </c>
      <c r="N741" t="s">
        <v>4200</v>
      </c>
      <c r="O741" t="s">
        <v>240</v>
      </c>
      <c r="P741" t="s">
        <v>265</v>
      </c>
      <c r="Q741" s="7" t="e" cm="1">
        <f t="array" ref="Q741">SUMPRODUCT(--ISNUMBER(FIND(#REF!, H741)),#REF!)</f>
        <v>#REF!</v>
      </c>
      <c r="R741" s="7" t="e">
        <f>VLOOKUP(P741,#REF!,2,FALSE)</f>
        <v>#REF!</v>
      </c>
      <c r="S741" s="8" t="e">
        <f t="shared" si="11"/>
        <v>#REF!</v>
      </c>
    </row>
    <row r="742" spans="1:19">
      <c r="A742">
        <v>45448.808832210649</v>
      </c>
      <c r="B742" t="s">
        <v>4201</v>
      </c>
      <c r="C742" t="s">
        <v>4202</v>
      </c>
      <c r="D742" t="s">
        <v>4203</v>
      </c>
      <c r="E742" t="s">
        <v>4204</v>
      </c>
      <c r="F742" t="s">
        <v>227</v>
      </c>
      <c r="G742" t="s">
        <v>168</v>
      </c>
      <c r="H742" t="s">
        <v>198</v>
      </c>
      <c r="I742" t="s">
        <v>229</v>
      </c>
      <c r="J742" t="s">
        <v>260</v>
      </c>
      <c r="K742" t="s">
        <v>230</v>
      </c>
      <c r="L742" t="s">
        <v>761</v>
      </c>
      <c r="M742" t="s">
        <v>4205</v>
      </c>
      <c r="N742" t="s">
        <v>4206</v>
      </c>
      <c r="O742" t="s">
        <v>240</v>
      </c>
      <c r="P742" t="s">
        <v>265</v>
      </c>
      <c r="Q742" s="7" t="e" cm="1">
        <f t="array" ref="Q742">SUMPRODUCT(--ISNUMBER(FIND(#REF!, H742)),#REF!)</f>
        <v>#REF!</v>
      </c>
      <c r="R742" s="7" t="e">
        <f>VLOOKUP(P742,#REF!,2,FALSE)</f>
        <v>#REF!</v>
      </c>
      <c r="S742" s="8" t="e">
        <f t="shared" si="11"/>
        <v>#REF!</v>
      </c>
    </row>
    <row r="743" spans="1:19">
      <c r="A743">
        <v>45448.813844872682</v>
      </c>
      <c r="B743" t="s">
        <v>4207</v>
      </c>
      <c r="C743" t="s">
        <v>4208</v>
      </c>
      <c r="D743" t="s">
        <v>4209</v>
      </c>
      <c r="E743" t="s">
        <v>2114</v>
      </c>
      <c r="F743" t="s">
        <v>227</v>
      </c>
      <c r="G743" t="s">
        <v>168</v>
      </c>
      <c r="H743" t="s">
        <v>198</v>
      </c>
      <c r="I743" t="s">
        <v>229</v>
      </c>
      <c r="J743" t="s">
        <v>240</v>
      </c>
      <c r="K743" t="s">
        <v>230</v>
      </c>
      <c r="L743" t="s">
        <v>4210</v>
      </c>
      <c r="M743" t="s">
        <v>4211</v>
      </c>
      <c r="N743" t="s">
        <v>4212</v>
      </c>
      <c r="O743" t="s">
        <v>240</v>
      </c>
      <c r="P743" t="s">
        <v>265</v>
      </c>
      <c r="Q743" s="7" t="e" cm="1">
        <f t="array" ref="Q743">SUMPRODUCT(--ISNUMBER(FIND(#REF!, H743)),#REF!)</f>
        <v>#REF!</v>
      </c>
      <c r="R743" s="7" t="e">
        <f>VLOOKUP(P743,#REF!,2,FALSE)</f>
        <v>#REF!</v>
      </c>
      <c r="S743" s="8" t="e">
        <f t="shared" si="11"/>
        <v>#REF!</v>
      </c>
    </row>
    <row r="744" spans="1:19">
      <c r="A744">
        <v>45448.84461753472</v>
      </c>
      <c r="B744" t="s">
        <v>4234</v>
      </c>
      <c r="C744" t="s">
        <v>4235</v>
      </c>
      <c r="D744" t="s">
        <v>4236</v>
      </c>
      <c r="E744" t="s">
        <v>4237</v>
      </c>
      <c r="F744" t="s">
        <v>227</v>
      </c>
      <c r="G744" t="s">
        <v>168</v>
      </c>
      <c r="H744" t="s">
        <v>198</v>
      </c>
      <c r="I744" t="s">
        <v>260</v>
      </c>
      <c r="J744" t="s">
        <v>260</v>
      </c>
      <c r="K744" t="s">
        <v>230</v>
      </c>
      <c r="L744" t="s">
        <v>4238</v>
      </c>
      <c r="M744" t="s">
        <v>4239</v>
      </c>
      <c r="N744" t="s">
        <v>4240</v>
      </c>
      <c r="O744" t="s">
        <v>234</v>
      </c>
      <c r="P744" t="s">
        <v>265</v>
      </c>
      <c r="Q744" s="7" t="e" cm="1">
        <f t="array" ref="Q744">SUMPRODUCT(--ISNUMBER(FIND(#REF!, H744)),#REF!)</f>
        <v>#REF!</v>
      </c>
      <c r="R744" s="7" t="e">
        <f>VLOOKUP(P744,#REF!,2,FALSE)</f>
        <v>#REF!</v>
      </c>
      <c r="S744" s="8" t="e">
        <f t="shared" si="11"/>
        <v>#REF!</v>
      </c>
    </row>
    <row r="745" spans="1:19">
      <c r="A745">
        <v>45448.86317413194</v>
      </c>
      <c r="B745" t="s">
        <v>4241</v>
      </c>
      <c r="C745" t="s">
        <v>4242</v>
      </c>
      <c r="D745" t="s">
        <v>4243</v>
      </c>
      <c r="E745" t="s">
        <v>4244</v>
      </c>
      <c r="F745" t="s">
        <v>227</v>
      </c>
      <c r="G745" t="s">
        <v>187</v>
      </c>
      <c r="H745" t="s">
        <v>198</v>
      </c>
      <c r="I745" t="s">
        <v>260</v>
      </c>
      <c r="J745" t="s">
        <v>260</v>
      </c>
      <c r="K745" t="s">
        <v>230</v>
      </c>
      <c r="L745" t="s">
        <v>4245</v>
      </c>
      <c r="M745" t="s">
        <v>4246</v>
      </c>
      <c r="N745" t="s">
        <v>4247</v>
      </c>
      <c r="O745" t="s">
        <v>234</v>
      </c>
      <c r="P745" t="s">
        <v>265</v>
      </c>
      <c r="Q745" s="7" t="e" cm="1">
        <f t="array" ref="Q745">SUMPRODUCT(--ISNUMBER(FIND(#REF!, H745)),#REF!)</f>
        <v>#REF!</v>
      </c>
      <c r="R745" s="7" t="e">
        <f>VLOOKUP(P745,#REF!,2,FALSE)</f>
        <v>#REF!</v>
      </c>
      <c r="S745" s="8" t="e">
        <f t="shared" si="11"/>
        <v>#REF!</v>
      </c>
    </row>
    <row r="746" spans="1:19">
      <c r="A746">
        <v>45448.885252187501</v>
      </c>
      <c r="B746" t="s">
        <v>4260</v>
      </c>
      <c r="C746" t="s">
        <v>4261</v>
      </c>
      <c r="D746" t="s">
        <v>4262</v>
      </c>
      <c r="E746" t="s">
        <v>4263</v>
      </c>
      <c r="F746" t="s">
        <v>227</v>
      </c>
      <c r="G746" t="s">
        <v>168</v>
      </c>
      <c r="H746" t="s">
        <v>495</v>
      </c>
      <c r="I746" t="s">
        <v>229</v>
      </c>
      <c r="J746" t="s">
        <v>240</v>
      </c>
      <c r="K746" t="s">
        <v>230</v>
      </c>
      <c r="L746" t="s">
        <v>4264</v>
      </c>
      <c r="M746" t="s">
        <v>4265</v>
      </c>
      <c r="N746" t="s">
        <v>4266</v>
      </c>
      <c r="O746" t="s">
        <v>234</v>
      </c>
      <c r="P746" t="s">
        <v>265</v>
      </c>
      <c r="Q746" s="7" t="e" cm="1">
        <f t="array" ref="Q746">SUMPRODUCT(--ISNUMBER(FIND(#REF!, H746)),#REF!)</f>
        <v>#REF!</v>
      </c>
      <c r="R746" s="7" t="e">
        <f>VLOOKUP(P746,#REF!,2,FALSE)</f>
        <v>#REF!</v>
      </c>
      <c r="S746" s="8" t="e">
        <f t="shared" si="11"/>
        <v>#REF!</v>
      </c>
    </row>
    <row r="747" spans="1:19">
      <c r="A747">
        <v>45448.920792708333</v>
      </c>
      <c r="B747" t="s">
        <v>4275</v>
      </c>
      <c r="C747" t="s">
        <v>4276</v>
      </c>
      <c r="D747" t="s">
        <v>4277</v>
      </c>
      <c r="E747" t="s">
        <v>4278</v>
      </c>
      <c r="F747" t="s">
        <v>227</v>
      </c>
      <c r="G747" t="s">
        <v>168</v>
      </c>
      <c r="H747" t="s">
        <v>198</v>
      </c>
      <c r="I747" t="s">
        <v>229</v>
      </c>
      <c r="J747" t="s">
        <v>240</v>
      </c>
      <c r="K747" t="s">
        <v>230</v>
      </c>
      <c r="L747" t="s">
        <v>4279</v>
      </c>
      <c r="M747" t="s">
        <v>4280</v>
      </c>
      <c r="N747" t="s">
        <v>4281</v>
      </c>
      <c r="O747" t="s">
        <v>240</v>
      </c>
      <c r="P747" t="s">
        <v>265</v>
      </c>
      <c r="Q747" s="7" t="e" cm="1">
        <f t="array" ref="Q747">SUMPRODUCT(--ISNUMBER(FIND(#REF!, H747)),#REF!)</f>
        <v>#REF!</v>
      </c>
      <c r="R747" s="7" t="e">
        <f>VLOOKUP(P747,#REF!,2,FALSE)</f>
        <v>#REF!</v>
      </c>
      <c r="S747" s="8" t="e">
        <f t="shared" si="11"/>
        <v>#REF!</v>
      </c>
    </row>
    <row r="748" spans="1:19">
      <c r="A748">
        <v>45448.945777581015</v>
      </c>
      <c r="B748" t="s">
        <v>4288</v>
      </c>
      <c r="C748" t="s">
        <v>4289</v>
      </c>
      <c r="D748" t="s">
        <v>4290</v>
      </c>
      <c r="E748" t="s">
        <v>4291</v>
      </c>
      <c r="F748" t="s">
        <v>227</v>
      </c>
      <c r="G748" t="s">
        <v>168</v>
      </c>
      <c r="H748" t="s">
        <v>198</v>
      </c>
      <c r="I748" t="s">
        <v>229</v>
      </c>
      <c r="J748" t="s">
        <v>260</v>
      </c>
      <c r="K748" t="s">
        <v>230</v>
      </c>
      <c r="L748" t="s">
        <v>761</v>
      </c>
      <c r="M748" t="s">
        <v>4292</v>
      </c>
      <c r="N748" t="s">
        <v>4293</v>
      </c>
      <c r="O748" t="s">
        <v>240</v>
      </c>
      <c r="P748" t="s">
        <v>265</v>
      </c>
      <c r="Q748" s="7" t="e" cm="1">
        <f t="array" ref="Q748">SUMPRODUCT(--ISNUMBER(FIND(#REF!, H748)),#REF!)</f>
        <v>#REF!</v>
      </c>
      <c r="R748" s="7" t="e">
        <f>VLOOKUP(P748,#REF!,2,FALSE)</f>
        <v>#REF!</v>
      </c>
      <c r="S748" s="8" t="e">
        <f t="shared" si="11"/>
        <v>#REF!</v>
      </c>
    </row>
    <row r="749" spans="1:19">
      <c r="A749">
        <v>45449.309626145834</v>
      </c>
      <c r="B749" t="s">
        <v>4347</v>
      </c>
      <c r="C749" t="s">
        <v>4348</v>
      </c>
      <c r="D749" t="s">
        <v>4349</v>
      </c>
      <c r="E749" t="s">
        <v>4350</v>
      </c>
      <c r="F749" t="s">
        <v>227</v>
      </c>
      <c r="G749" t="s">
        <v>168</v>
      </c>
      <c r="H749" t="s">
        <v>198</v>
      </c>
      <c r="I749" t="s">
        <v>229</v>
      </c>
      <c r="J749" t="s">
        <v>240</v>
      </c>
      <c r="K749" t="s">
        <v>230</v>
      </c>
      <c r="L749" t="s">
        <v>234</v>
      </c>
      <c r="M749" t="s">
        <v>4351</v>
      </c>
      <c r="N749" t="s">
        <v>4352</v>
      </c>
      <c r="O749" t="s">
        <v>234</v>
      </c>
      <c r="P749" t="s">
        <v>265</v>
      </c>
      <c r="Q749" s="7" t="e" cm="1">
        <f t="array" ref="Q749">SUMPRODUCT(--ISNUMBER(FIND(#REF!, H749)),#REF!)</f>
        <v>#REF!</v>
      </c>
      <c r="R749" s="7" t="e">
        <f>VLOOKUP(P749,#REF!,2,FALSE)</f>
        <v>#REF!</v>
      </c>
      <c r="S749" s="8" t="e">
        <f t="shared" si="11"/>
        <v>#REF!</v>
      </c>
    </row>
    <row r="750" spans="1:19">
      <c r="A750">
        <v>45449.444334664353</v>
      </c>
      <c r="B750" t="s">
        <v>3797</v>
      </c>
      <c r="C750" t="s">
        <v>4388</v>
      </c>
      <c r="D750" t="s">
        <v>4389</v>
      </c>
      <c r="E750" t="s">
        <v>4263</v>
      </c>
      <c r="F750" t="s">
        <v>250</v>
      </c>
      <c r="G750" t="s">
        <v>129</v>
      </c>
      <c r="H750" t="s">
        <v>495</v>
      </c>
      <c r="I750" t="s">
        <v>229</v>
      </c>
      <c r="J750" t="s">
        <v>240</v>
      </c>
      <c r="K750" t="s">
        <v>230</v>
      </c>
      <c r="L750" t="s">
        <v>4390</v>
      </c>
      <c r="M750" t="s">
        <v>4391</v>
      </c>
      <c r="N750" t="s">
        <v>4392</v>
      </c>
      <c r="O750" t="s">
        <v>234</v>
      </c>
      <c r="P750" t="s">
        <v>265</v>
      </c>
      <c r="Q750" s="7" t="e" cm="1">
        <f t="array" ref="Q750">SUMPRODUCT(--ISNUMBER(FIND(#REF!, H750)),#REF!)</f>
        <v>#REF!</v>
      </c>
      <c r="R750" s="7" t="e">
        <f>VLOOKUP(P750,#REF!,2,FALSE)</f>
        <v>#REF!</v>
      </c>
      <c r="S750" s="8" t="e">
        <f t="shared" si="11"/>
        <v>#REF!</v>
      </c>
    </row>
    <row r="751" spans="1:19">
      <c r="A751">
        <v>45449.45999048611</v>
      </c>
      <c r="B751" t="s">
        <v>4399</v>
      </c>
      <c r="C751" t="s">
        <v>4400</v>
      </c>
      <c r="D751" t="s">
        <v>4401</v>
      </c>
      <c r="E751" t="s">
        <v>3731</v>
      </c>
      <c r="F751" t="s">
        <v>250</v>
      </c>
      <c r="G751" t="s">
        <v>150</v>
      </c>
      <c r="H751" t="s">
        <v>198</v>
      </c>
      <c r="I751" t="s">
        <v>240</v>
      </c>
      <c r="J751" t="s">
        <v>240</v>
      </c>
      <c r="K751" t="s">
        <v>230</v>
      </c>
      <c r="L751" t="s">
        <v>4402</v>
      </c>
      <c r="M751" t="s">
        <v>4403</v>
      </c>
      <c r="N751" t="s">
        <v>4404</v>
      </c>
      <c r="O751" t="s">
        <v>240</v>
      </c>
      <c r="P751" t="s">
        <v>265</v>
      </c>
      <c r="Q751" s="7" t="e" cm="1">
        <f t="array" ref="Q751">SUMPRODUCT(--ISNUMBER(FIND(#REF!, H751)),#REF!)</f>
        <v>#REF!</v>
      </c>
      <c r="R751" s="7" t="e">
        <f>VLOOKUP(P751,#REF!,2,FALSE)</f>
        <v>#REF!</v>
      </c>
      <c r="S751" s="8" t="e">
        <f t="shared" si="11"/>
        <v>#REF!</v>
      </c>
    </row>
    <row r="752" spans="1:19">
      <c r="A752">
        <v>45449.565467233799</v>
      </c>
      <c r="B752" t="s">
        <v>4490</v>
      </c>
      <c r="C752" t="s">
        <v>4491</v>
      </c>
      <c r="D752" t="s">
        <v>4492</v>
      </c>
      <c r="E752" t="s">
        <v>4493</v>
      </c>
      <c r="F752" t="s">
        <v>227</v>
      </c>
      <c r="G752" t="s">
        <v>72</v>
      </c>
      <c r="H752" t="s">
        <v>495</v>
      </c>
      <c r="I752" t="s">
        <v>260</v>
      </c>
      <c r="J752" t="s">
        <v>251</v>
      </c>
      <c r="K752" t="s">
        <v>230</v>
      </c>
      <c r="L752" t="s">
        <v>4364</v>
      </c>
      <c r="M752" t="s">
        <v>4494</v>
      </c>
      <c r="N752" t="s">
        <v>4495</v>
      </c>
      <c r="O752" t="s">
        <v>234</v>
      </c>
      <c r="P752" t="s">
        <v>265</v>
      </c>
      <c r="Q752" s="7" t="e" cm="1">
        <f t="array" ref="Q752">SUMPRODUCT(--ISNUMBER(FIND(#REF!, H752)),#REF!)</f>
        <v>#REF!</v>
      </c>
      <c r="R752" s="7" t="e">
        <f>VLOOKUP(P752,#REF!,2,FALSE)</f>
        <v>#REF!</v>
      </c>
      <c r="S752" s="8" t="e">
        <f t="shared" si="11"/>
        <v>#REF!</v>
      </c>
    </row>
    <row r="753" spans="1:19">
      <c r="A753">
        <v>45449.810003553241</v>
      </c>
      <c r="B753" t="s">
        <v>4600</v>
      </c>
      <c r="C753" t="s">
        <v>4601</v>
      </c>
      <c r="D753" t="s">
        <v>4602</v>
      </c>
      <c r="E753" t="s">
        <v>2992</v>
      </c>
      <c r="F753" t="s">
        <v>227</v>
      </c>
      <c r="G753" t="s">
        <v>187</v>
      </c>
      <c r="H753" t="s">
        <v>495</v>
      </c>
      <c r="I753" t="s">
        <v>260</v>
      </c>
      <c r="J753" t="s">
        <v>251</v>
      </c>
      <c r="K753" t="s">
        <v>230</v>
      </c>
      <c r="L753" t="s">
        <v>4603</v>
      </c>
      <c r="M753" t="s">
        <v>4604</v>
      </c>
      <c r="N753" t="s">
        <v>4605</v>
      </c>
      <c r="O753" t="s">
        <v>240</v>
      </c>
      <c r="P753" t="s">
        <v>265</v>
      </c>
      <c r="Q753" s="7" t="e" cm="1">
        <f t="array" ref="Q753">SUMPRODUCT(--ISNUMBER(FIND(#REF!, H753)),#REF!)</f>
        <v>#REF!</v>
      </c>
      <c r="R753" s="7" t="e">
        <f>VLOOKUP(P753,#REF!,2,FALSE)</f>
        <v>#REF!</v>
      </c>
      <c r="S753" s="8" t="e">
        <f t="shared" si="11"/>
        <v>#REF!</v>
      </c>
    </row>
    <row r="754" spans="1:19">
      <c r="A754">
        <v>45449.938149942129</v>
      </c>
      <c r="B754" t="s">
        <v>4647</v>
      </c>
      <c r="C754" t="s">
        <v>4648</v>
      </c>
      <c r="D754" t="s">
        <v>4145</v>
      </c>
      <c r="E754" t="s">
        <v>2114</v>
      </c>
      <c r="F754" t="s">
        <v>227</v>
      </c>
      <c r="G754" t="s">
        <v>168</v>
      </c>
      <c r="H754" t="s">
        <v>198</v>
      </c>
      <c r="I754" t="s">
        <v>229</v>
      </c>
      <c r="J754" t="s">
        <v>260</v>
      </c>
      <c r="K754" t="s">
        <v>230</v>
      </c>
      <c r="L754" t="s">
        <v>4649</v>
      </c>
      <c r="M754" t="s">
        <v>4650</v>
      </c>
      <c r="N754" t="s">
        <v>4651</v>
      </c>
      <c r="O754" t="s">
        <v>240</v>
      </c>
      <c r="P754" t="s">
        <v>265</v>
      </c>
      <c r="Q754" s="7" t="e" cm="1">
        <f t="array" ref="Q754">SUMPRODUCT(--ISNUMBER(FIND(#REF!, H754)),#REF!)</f>
        <v>#REF!</v>
      </c>
      <c r="R754" s="7" t="e">
        <f>VLOOKUP(P754,#REF!,2,FALSE)</f>
        <v>#REF!</v>
      </c>
      <c r="S754" s="8" t="e">
        <f t="shared" si="11"/>
        <v>#REF!</v>
      </c>
    </row>
    <row r="755" spans="1:19">
      <c r="A755">
        <v>45451.640763807867</v>
      </c>
      <c r="B755" t="s">
        <v>4947</v>
      </c>
      <c r="C755" t="s">
        <v>4948</v>
      </c>
      <c r="D755" t="s">
        <v>4949</v>
      </c>
      <c r="E755" t="s">
        <v>2114</v>
      </c>
      <c r="F755" t="s">
        <v>227</v>
      </c>
      <c r="G755" t="s">
        <v>18</v>
      </c>
      <c r="H755" t="s">
        <v>495</v>
      </c>
      <c r="I755" t="s">
        <v>260</v>
      </c>
      <c r="J755" t="s">
        <v>251</v>
      </c>
      <c r="K755" t="s">
        <v>230</v>
      </c>
      <c r="L755" t="s">
        <v>2130</v>
      </c>
      <c r="M755" t="s">
        <v>4950</v>
      </c>
      <c r="N755" t="s">
        <v>4951</v>
      </c>
      <c r="O755" t="s">
        <v>240</v>
      </c>
      <c r="P755" t="s">
        <v>265</v>
      </c>
      <c r="Q755" s="7" t="e" cm="1">
        <f t="array" ref="Q755">SUMPRODUCT(--ISNUMBER(FIND(#REF!, H755)),#REF!)</f>
        <v>#REF!</v>
      </c>
      <c r="R755" s="7" t="e">
        <f>VLOOKUP(P755,#REF!,2,FALSE)</f>
        <v>#REF!</v>
      </c>
      <c r="S755" s="8" t="e">
        <f t="shared" si="11"/>
        <v>#REF!</v>
      </c>
    </row>
    <row r="756" spans="1:19">
      <c r="A756">
        <v>45451.828075833335</v>
      </c>
      <c r="B756" t="s">
        <v>4968</v>
      </c>
      <c r="C756" t="s">
        <v>4969</v>
      </c>
      <c r="D756" t="s">
        <v>4970</v>
      </c>
      <c r="E756" t="s">
        <v>3987</v>
      </c>
      <c r="F756" t="s">
        <v>227</v>
      </c>
      <c r="G756" t="s">
        <v>72</v>
      </c>
      <c r="H756" t="s">
        <v>198</v>
      </c>
      <c r="I756" t="s">
        <v>260</v>
      </c>
      <c r="J756" t="s">
        <v>260</v>
      </c>
      <c r="K756" t="s">
        <v>230</v>
      </c>
      <c r="L756" t="s">
        <v>240</v>
      </c>
      <c r="M756" t="s">
        <v>4971</v>
      </c>
      <c r="N756" t="s">
        <v>4972</v>
      </c>
      <c r="O756" t="s">
        <v>265</v>
      </c>
      <c r="P756" t="s">
        <v>265</v>
      </c>
      <c r="Q756" s="7" t="e" cm="1">
        <f t="array" ref="Q756">SUMPRODUCT(--ISNUMBER(FIND(#REF!, H756)),#REF!)</f>
        <v>#REF!</v>
      </c>
      <c r="R756" s="7" t="e">
        <f>VLOOKUP(P756,#REF!,2,FALSE)</f>
        <v>#REF!</v>
      </c>
      <c r="S756" s="8" t="e">
        <f t="shared" si="11"/>
        <v>#REF!</v>
      </c>
    </row>
    <row r="757" spans="1:19">
      <c r="A757">
        <v>45453.623245462964</v>
      </c>
      <c r="B757" t="s">
        <v>5131</v>
      </c>
      <c r="C757" t="s">
        <v>5132</v>
      </c>
      <c r="D757" t="s">
        <v>5133</v>
      </c>
      <c r="E757" t="s">
        <v>5134</v>
      </c>
      <c r="F757" t="s">
        <v>227</v>
      </c>
      <c r="G757" t="s">
        <v>187</v>
      </c>
      <c r="H757" t="s">
        <v>198</v>
      </c>
      <c r="I757" t="s">
        <v>229</v>
      </c>
      <c r="J757" t="s">
        <v>251</v>
      </c>
      <c r="K757" t="s">
        <v>230</v>
      </c>
      <c r="L757" t="s">
        <v>662</v>
      </c>
      <c r="M757" t="s">
        <v>5135</v>
      </c>
      <c r="N757" t="s">
        <v>5136</v>
      </c>
      <c r="O757" t="s">
        <v>265</v>
      </c>
      <c r="P757" t="s">
        <v>265</v>
      </c>
      <c r="Q757" s="7" t="e" cm="1">
        <f t="array" ref="Q757">SUMPRODUCT(--ISNUMBER(FIND(#REF!, H757)),#REF!)</f>
        <v>#REF!</v>
      </c>
      <c r="R757" s="7" t="e">
        <f>VLOOKUP(P757,#REF!,2,FALSE)</f>
        <v>#REF!</v>
      </c>
      <c r="S757" s="8" t="e">
        <f t="shared" si="11"/>
        <v>#REF!</v>
      </c>
    </row>
    <row r="758" spans="1:19">
      <c r="A758">
        <v>45454.323128912038</v>
      </c>
      <c r="B758" t="s">
        <v>4185</v>
      </c>
      <c r="C758" t="s">
        <v>4186</v>
      </c>
      <c r="D758" t="s">
        <v>5210</v>
      </c>
      <c r="E758" t="s">
        <v>2114</v>
      </c>
      <c r="F758" t="s">
        <v>250</v>
      </c>
      <c r="G758" t="s">
        <v>168</v>
      </c>
      <c r="H758" t="s">
        <v>198</v>
      </c>
      <c r="I758" t="s">
        <v>229</v>
      </c>
      <c r="J758" t="s">
        <v>260</v>
      </c>
      <c r="K758" t="s">
        <v>230</v>
      </c>
      <c r="L758" t="s">
        <v>761</v>
      </c>
      <c r="M758" t="s">
        <v>5211</v>
      </c>
      <c r="N758" t="s">
        <v>5212</v>
      </c>
      <c r="O758" t="s">
        <v>240</v>
      </c>
      <c r="P758" t="s">
        <v>265</v>
      </c>
      <c r="Q758" s="7" t="e" cm="1">
        <f t="array" ref="Q758">SUMPRODUCT(--ISNUMBER(FIND(#REF!, H758)),#REF!)</f>
        <v>#REF!</v>
      </c>
      <c r="R758" s="7" t="e">
        <f>VLOOKUP(P758,#REF!,2,FALSE)</f>
        <v>#REF!</v>
      </c>
      <c r="S758" s="8" t="e">
        <f t="shared" si="11"/>
        <v>#REF!</v>
      </c>
    </row>
    <row r="759" spans="1:19">
      <c r="A759">
        <v>45454.862329189811</v>
      </c>
      <c r="B759" t="s">
        <v>5284</v>
      </c>
      <c r="C759" t="s">
        <v>5285</v>
      </c>
      <c r="D759" t="s">
        <v>5286</v>
      </c>
      <c r="E759" t="s">
        <v>5287</v>
      </c>
      <c r="F759" t="s">
        <v>227</v>
      </c>
      <c r="G759" t="s">
        <v>147</v>
      </c>
      <c r="H759" t="s">
        <v>495</v>
      </c>
      <c r="I759" t="s">
        <v>229</v>
      </c>
      <c r="J759" t="s">
        <v>240</v>
      </c>
      <c r="K759" t="s">
        <v>230</v>
      </c>
      <c r="L759" t="s">
        <v>769</v>
      </c>
      <c r="M759" t="s">
        <v>5288</v>
      </c>
      <c r="N759" t="s">
        <v>5289</v>
      </c>
      <c r="O759" t="s">
        <v>240</v>
      </c>
      <c r="P759" t="s">
        <v>265</v>
      </c>
      <c r="Q759" s="7" t="e" cm="1">
        <f t="array" ref="Q759">SUMPRODUCT(--ISNUMBER(FIND(#REF!, H759)),#REF!)</f>
        <v>#REF!</v>
      </c>
      <c r="R759" s="7" t="e">
        <f>VLOOKUP(P759,#REF!,2,FALSE)</f>
        <v>#REF!</v>
      </c>
      <c r="S759" s="8" t="e">
        <f t="shared" si="11"/>
        <v>#REF!</v>
      </c>
    </row>
    <row r="760" spans="1:19">
      <c r="A760">
        <v>45454.962039699079</v>
      </c>
      <c r="B760" t="s">
        <v>5305</v>
      </c>
      <c r="C760" t="s">
        <v>5306</v>
      </c>
      <c r="D760" t="s">
        <v>5307</v>
      </c>
      <c r="E760" t="s">
        <v>5308</v>
      </c>
      <c r="F760" t="s">
        <v>250</v>
      </c>
      <c r="G760" t="s">
        <v>18</v>
      </c>
      <c r="H760" t="s">
        <v>198</v>
      </c>
      <c r="I760" t="s">
        <v>229</v>
      </c>
      <c r="J760" t="s">
        <v>251</v>
      </c>
      <c r="K760" t="s">
        <v>230</v>
      </c>
      <c r="L760" t="s">
        <v>5309</v>
      </c>
      <c r="M760" t="s">
        <v>5310</v>
      </c>
      <c r="N760" t="s">
        <v>5311</v>
      </c>
      <c r="O760" t="s">
        <v>240</v>
      </c>
      <c r="P760" t="s">
        <v>265</v>
      </c>
      <c r="Q760" s="7" t="e" cm="1">
        <f t="array" ref="Q760">SUMPRODUCT(--ISNUMBER(FIND(#REF!, H760)),#REF!)</f>
        <v>#REF!</v>
      </c>
      <c r="R760" s="7" t="e">
        <f>VLOOKUP(P760,#REF!,2,FALSE)</f>
        <v>#REF!</v>
      </c>
      <c r="S760" s="8" t="e">
        <f t="shared" si="11"/>
        <v>#REF!</v>
      </c>
    </row>
    <row r="761" spans="1:19">
      <c r="A761">
        <v>45456.79853388889</v>
      </c>
      <c r="B761" t="s">
        <v>5500</v>
      </c>
      <c r="C761" t="s">
        <v>5501</v>
      </c>
      <c r="D761" t="s">
        <v>5502</v>
      </c>
      <c r="E761" t="s">
        <v>1004</v>
      </c>
      <c r="F761" t="s">
        <v>227</v>
      </c>
      <c r="G761" t="s">
        <v>166</v>
      </c>
      <c r="H761" t="s">
        <v>495</v>
      </c>
      <c r="I761" t="s">
        <v>229</v>
      </c>
      <c r="J761" t="s">
        <v>260</v>
      </c>
      <c r="K761" t="s">
        <v>230</v>
      </c>
      <c r="L761" t="s">
        <v>5503</v>
      </c>
      <c r="M761" t="s">
        <v>5504</v>
      </c>
      <c r="N761" t="s">
        <v>5505</v>
      </c>
      <c r="O761" t="s">
        <v>265</v>
      </c>
      <c r="P761" t="s">
        <v>265</v>
      </c>
      <c r="Q761" s="7" t="e" cm="1">
        <f t="array" ref="Q761">SUMPRODUCT(--ISNUMBER(FIND(#REF!, H761)),#REF!)</f>
        <v>#REF!</v>
      </c>
      <c r="R761" s="7" t="e">
        <f>VLOOKUP(P761,#REF!,2,FALSE)</f>
        <v>#REF!</v>
      </c>
      <c r="S761" s="8" t="e">
        <f t="shared" si="11"/>
        <v>#REF!</v>
      </c>
    </row>
    <row r="762" spans="1:19">
      <c r="A762">
        <v>45458.955779756943</v>
      </c>
      <c r="B762" t="s">
        <v>5662</v>
      </c>
      <c r="C762" t="s">
        <v>5663</v>
      </c>
      <c r="D762" t="s">
        <v>5664</v>
      </c>
      <c r="E762" t="s">
        <v>5665</v>
      </c>
      <c r="F762" t="s">
        <v>250</v>
      </c>
      <c r="G762" t="s">
        <v>187</v>
      </c>
      <c r="H762" t="s">
        <v>495</v>
      </c>
      <c r="I762" t="s">
        <v>260</v>
      </c>
      <c r="J762" t="s">
        <v>251</v>
      </c>
      <c r="K762" t="s">
        <v>230</v>
      </c>
      <c r="L762" t="s">
        <v>5666</v>
      </c>
      <c r="M762" t="s">
        <v>5667</v>
      </c>
      <c r="N762" t="s">
        <v>5668</v>
      </c>
      <c r="O762" t="s">
        <v>240</v>
      </c>
      <c r="P762" t="s">
        <v>265</v>
      </c>
      <c r="Q762" s="7" t="e" cm="1">
        <f t="array" ref="Q762">SUMPRODUCT(--ISNUMBER(FIND(#REF!, H762)),#REF!)</f>
        <v>#REF!</v>
      </c>
      <c r="R762" s="7" t="e">
        <f>VLOOKUP(P762,#REF!,2,FALSE)</f>
        <v>#REF!</v>
      </c>
      <c r="S762" s="8" t="e">
        <f t="shared" si="11"/>
        <v>#REF!</v>
      </c>
    </row>
    <row r="763" spans="1:19">
      <c r="A763">
        <v>45460.200598391202</v>
      </c>
      <c r="B763" t="s">
        <v>5720</v>
      </c>
      <c r="C763" t="s">
        <v>5721</v>
      </c>
      <c r="D763" t="s">
        <v>5722</v>
      </c>
      <c r="E763" t="s">
        <v>5723</v>
      </c>
      <c r="F763" t="s">
        <v>250</v>
      </c>
      <c r="G763" t="s">
        <v>61</v>
      </c>
      <c r="H763" t="s">
        <v>198</v>
      </c>
      <c r="I763" t="s">
        <v>260</v>
      </c>
      <c r="J763" t="s">
        <v>240</v>
      </c>
      <c r="K763" t="s">
        <v>230</v>
      </c>
      <c r="L763" t="s">
        <v>5724</v>
      </c>
      <c r="M763" t="s">
        <v>5725</v>
      </c>
      <c r="N763" t="s">
        <v>5726</v>
      </c>
      <c r="O763" t="s">
        <v>240</v>
      </c>
      <c r="P763" t="s">
        <v>265</v>
      </c>
      <c r="Q763" s="7" t="e" cm="1">
        <f t="array" ref="Q763">SUMPRODUCT(--ISNUMBER(FIND(#REF!, H763)),#REF!)</f>
        <v>#REF!</v>
      </c>
      <c r="R763" s="7" t="e">
        <f>VLOOKUP(P763,#REF!,2,FALSE)</f>
        <v>#REF!</v>
      </c>
      <c r="S763" s="8" t="e">
        <f t="shared" si="11"/>
        <v>#REF!</v>
      </c>
    </row>
    <row r="764" spans="1:19">
      <c r="A764">
        <v>45460.542588275464</v>
      </c>
      <c r="B764" t="s">
        <v>5745</v>
      </c>
      <c r="C764" t="s">
        <v>5746</v>
      </c>
      <c r="D764" t="s">
        <v>5747</v>
      </c>
      <c r="E764" t="s">
        <v>5748</v>
      </c>
      <c r="F764" t="s">
        <v>227</v>
      </c>
      <c r="G764" t="s">
        <v>42</v>
      </c>
      <c r="H764" t="s">
        <v>198</v>
      </c>
      <c r="I764" t="s">
        <v>229</v>
      </c>
      <c r="J764" t="s">
        <v>240</v>
      </c>
      <c r="K764" t="s">
        <v>230</v>
      </c>
      <c r="L764" t="s">
        <v>5749</v>
      </c>
      <c r="M764" t="s">
        <v>5750</v>
      </c>
      <c r="N764" t="s">
        <v>5751</v>
      </c>
      <c r="O764" t="s">
        <v>240</v>
      </c>
      <c r="P764" t="s">
        <v>265</v>
      </c>
      <c r="Q764" s="7" t="e" cm="1">
        <f t="array" ref="Q764">SUMPRODUCT(--ISNUMBER(FIND(#REF!, H764)),#REF!)</f>
        <v>#REF!</v>
      </c>
      <c r="R764" s="7" t="e">
        <f>VLOOKUP(P764,#REF!,2,FALSE)</f>
        <v>#REF!</v>
      </c>
      <c r="S764" s="8" t="e">
        <f t="shared" si="11"/>
        <v>#REF!</v>
      </c>
    </row>
    <row r="765" spans="1:19">
      <c r="A765">
        <v>45460.578217916671</v>
      </c>
      <c r="B765" t="s">
        <v>5752</v>
      </c>
      <c r="C765" t="s">
        <v>5753</v>
      </c>
      <c r="D765" t="s">
        <v>5754</v>
      </c>
      <c r="E765" t="s">
        <v>5755</v>
      </c>
      <c r="F765" t="s">
        <v>227</v>
      </c>
      <c r="G765" t="s">
        <v>42</v>
      </c>
      <c r="H765" t="s">
        <v>495</v>
      </c>
      <c r="I765" t="s">
        <v>251</v>
      </c>
      <c r="J765" t="s">
        <v>260</v>
      </c>
      <c r="K765" t="s">
        <v>230</v>
      </c>
      <c r="L765" t="s">
        <v>5756</v>
      </c>
      <c r="M765" t="s">
        <v>5757</v>
      </c>
      <c r="N765" t="s">
        <v>5758</v>
      </c>
      <c r="O765" t="s">
        <v>265</v>
      </c>
      <c r="P765" t="s">
        <v>265</v>
      </c>
      <c r="Q765" s="7" t="e" cm="1">
        <f t="array" ref="Q765">SUMPRODUCT(--ISNUMBER(FIND(#REF!, H765)),#REF!)</f>
        <v>#REF!</v>
      </c>
      <c r="R765" s="7" t="e">
        <f>VLOOKUP(P765,#REF!,2,FALSE)</f>
        <v>#REF!</v>
      </c>
      <c r="S765" s="8" t="e">
        <f t="shared" si="11"/>
        <v>#REF!</v>
      </c>
    </row>
    <row r="766" spans="1:19">
      <c r="A766">
        <v>45467.779009849539</v>
      </c>
      <c r="B766" t="s">
        <v>6075</v>
      </c>
      <c r="C766" t="s">
        <v>6076</v>
      </c>
      <c r="D766" t="s">
        <v>6077</v>
      </c>
      <c r="E766" t="s">
        <v>6078</v>
      </c>
      <c r="F766" t="s">
        <v>227</v>
      </c>
      <c r="G766" t="s">
        <v>168</v>
      </c>
      <c r="H766" t="s">
        <v>198</v>
      </c>
      <c r="I766" t="s">
        <v>260</v>
      </c>
      <c r="J766" t="s">
        <v>240</v>
      </c>
      <c r="K766" t="s">
        <v>230</v>
      </c>
      <c r="L766" t="s">
        <v>6079</v>
      </c>
      <c r="M766" t="s">
        <v>6080</v>
      </c>
      <c r="N766" t="s">
        <v>6081</v>
      </c>
      <c r="O766" t="s">
        <v>240</v>
      </c>
      <c r="P766" t="s">
        <v>265</v>
      </c>
      <c r="Q766" s="7" t="e" cm="1">
        <f t="array" ref="Q766">SUMPRODUCT(--ISNUMBER(FIND(#REF!, H766)),#REF!)</f>
        <v>#REF!</v>
      </c>
      <c r="R766" s="7" t="e">
        <f>VLOOKUP(P766,#REF!,2,FALSE)</f>
        <v>#REF!</v>
      </c>
      <c r="S766" s="8" t="e">
        <f t="shared" si="11"/>
        <v>#REF!</v>
      </c>
    </row>
    <row r="767" spans="1:19">
      <c r="A767">
        <v>45467.78495450232</v>
      </c>
      <c r="B767" t="s">
        <v>6082</v>
      </c>
      <c r="C767" t="s">
        <v>6083</v>
      </c>
      <c r="D767" t="s">
        <v>6084</v>
      </c>
      <c r="E767" t="s">
        <v>198</v>
      </c>
      <c r="F767" t="s">
        <v>227</v>
      </c>
      <c r="G767" t="s">
        <v>168</v>
      </c>
      <c r="H767" t="s">
        <v>495</v>
      </c>
      <c r="I767" t="s">
        <v>229</v>
      </c>
      <c r="J767" t="s">
        <v>260</v>
      </c>
      <c r="K767" t="s">
        <v>230</v>
      </c>
      <c r="L767" t="s">
        <v>2065</v>
      </c>
      <c r="M767" t="s">
        <v>6085</v>
      </c>
      <c r="N767" t="s">
        <v>6086</v>
      </c>
      <c r="O767" t="s">
        <v>234</v>
      </c>
      <c r="P767" t="s">
        <v>265</v>
      </c>
      <c r="Q767" s="7" t="e" cm="1">
        <f t="array" ref="Q767">SUMPRODUCT(--ISNUMBER(FIND(#REF!, H767)),#REF!)</f>
        <v>#REF!</v>
      </c>
      <c r="R767" s="7" t="e">
        <f>VLOOKUP(P767,#REF!,2,FALSE)</f>
        <v>#REF!</v>
      </c>
      <c r="S767" s="8" t="e">
        <f t="shared" si="11"/>
        <v>#REF!</v>
      </c>
    </row>
    <row r="768" spans="1:19">
      <c r="A768">
        <v>45467.865261851854</v>
      </c>
      <c r="B768" t="s">
        <v>4234</v>
      </c>
      <c r="C768" t="s">
        <v>4235</v>
      </c>
      <c r="D768" t="s">
        <v>4145</v>
      </c>
      <c r="E768" t="s">
        <v>2114</v>
      </c>
      <c r="F768" t="s">
        <v>227</v>
      </c>
      <c r="G768" t="s">
        <v>168</v>
      </c>
      <c r="H768" t="s">
        <v>198</v>
      </c>
      <c r="I768" t="s">
        <v>229</v>
      </c>
      <c r="J768" t="s">
        <v>260</v>
      </c>
      <c r="K768" t="s">
        <v>230</v>
      </c>
      <c r="L768" t="s">
        <v>6104</v>
      </c>
      <c r="M768" t="s">
        <v>6105</v>
      </c>
      <c r="N768" t="s">
        <v>6106</v>
      </c>
      <c r="O768" t="s">
        <v>240</v>
      </c>
      <c r="P768" t="s">
        <v>265</v>
      </c>
      <c r="Q768" s="7" t="e" cm="1">
        <f t="array" ref="Q768">SUMPRODUCT(--ISNUMBER(FIND(#REF!, H768)),#REF!)</f>
        <v>#REF!</v>
      </c>
      <c r="R768" s="7" t="e">
        <f>VLOOKUP(P768,#REF!,2,FALSE)</f>
        <v>#REF!</v>
      </c>
      <c r="S768" s="8" t="e">
        <f t="shared" si="11"/>
        <v>#REF!</v>
      </c>
    </row>
    <row r="769" spans="1:19">
      <c r="A769">
        <v>45467.877510416671</v>
      </c>
      <c r="B769" t="s">
        <v>6107</v>
      </c>
      <c r="C769" t="s">
        <v>6108</v>
      </c>
      <c r="D769" t="s">
        <v>4145</v>
      </c>
      <c r="E769" t="s">
        <v>6109</v>
      </c>
      <c r="F769" t="s">
        <v>227</v>
      </c>
      <c r="G769" t="s">
        <v>168</v>
      </c>
      <c r="H769" t="s">
        <v>495</v>
      </c>
      <c r="I769" t="s">
        <v>292</v>
      </c>
      <c r="J769" t="s">
        <v>240</v>
      </c>
      <c r="K769" t="s">
        <v>230</v>
      </c>
      <c r="L769" t="s">
        <v>6110</v>
      </c>
      <c r="M769" t="s">
        <v>6111</v>
      </c>
      <c r="N769" t="s">
        <v>6112</v>
      </c>
      <c r="O769" t="s">
        <v>240</v>
      </c>
      <c r="P769" t="s">
        <v>265</v>
      </c>
      <c r="Q769" s="7" t="e" cm="1">
        <f t="array" ref="Q769">SUMPRODUCT(--ISNUMBER(FIND(#REF!, H769)),#REF!)</f>
        <v>#REF!</v>
      </c>
      <c r="R769" s="7" t="e">
        <f>VLOOKUP(P769,#REF!,2,FALSE)</f>
        <v>#REF!</v>
      </c>
      <c r="S769" s="8" t="e">
        <f t="shared" si="11"/>
        <v>#REF!</v>
      </c>
    </row>
    <row r="770" spans="1:19">
      <c r="A770">
        <v>45467.919185347222</v>
      </c>
      <c r="B770" t="s">
        <v>6137</v>
      </c>
      <c r="C770" t="s">
        <v>6138</v>
      </c>
      <c r="D770" t="s">
        <v>6139</v>
      </c>
      <c r="E770" t="s">
        <v>6140</v>
      </c>
      <c r="F770" t="s">
        <v>227</v>
      </c>
      <c r="G770" t="s">
        <v>168</v>
      </c>
      <c r="H770" t="s">
        <v>198</v>
      </c>
      <c r="I770" t="s">
        <v>260</v>
      </c>
      <c r="J770" t="s">
        <v>260</v>
      </c>
      <c r="K770" t="s">
        <v>230</v>
      </c>
      <c r="L770" t="s">
        <v>6141</v>
      </c>
      <c r="M770" t="s">
        <v>6142</v>
      </c>
      <c r="N770" t="s">
        <v>6143</v>
      </c>
      <c r="O770" t="s">
        <v>240</v>
      </c>
      <c r="P770" t="s">
        <v>265</v>
      </c>
      <c r="Q770" s="7" t="e" cm="1">
        <f t="array" ref="Q770">SUMPRODUCT(--ISNUMBER(FIND(#REF!, H770)),#REF!)</f>
        <v>#REF!</v>
      </c>
      <c r="R770" s="7" t="e">
        <f>VLOOKUP(P770,#REF!,2,FALSE)</f>
        <v>#REF!</v>
      </c>
      <c r="S770" s="8" t="e">
        <f t="shared" ref="S770:S833" si="12">SUM(Q770:R770)*100</f>
        <v>#REF!</v>
      </c>
    </row>
    <row r="771" spans="1:19">
      <c r="A771">
        <v>45468.228322604162</v>
      </c>
      <c r="B771" t="s">
        <v>6164</v>
      </c>
      <c r="C771" t="s">
        <v>6165</v>
      </c>
      <c r="D771" t="s">
        <v>4262</v>
      </c>
      <c r="E771" t="s">
        <v>198</v>
      </c>
      <c r="F771" t="s">
        <v>250</v>
      </c>
      <c r="G771" t="s">
        <v>168</v>
      </c>
      <c r="H771" t="s">
        <v>198</v>
      </c>
      <c r="I771" t="s">
        <v>260</v>
      </c>
      <c r="J771" t="s">
        <v>240</v>
      </c>
      <c r="K771" t="s">
        <v>230</v>
      </c>
      <c r="L771" t="s">
        <v>6166</v>
      </c>
      <c r="M771" t="s">
        <v>6167</v>
      </c>
      <c r="N771" t="s">
        <v>6168</v>
      </c>
      <c r="O771" t="s">
        <v>240</v>
      </c>
      <c r="P771" t="s">
        <v>265</v>
      </c>
      <c r="Q771" s="7" t="e" cm="1">
        <f t="array" ref="Q771">SUMPRODUCT(--ISNUMBER(FIND(#REF!, H771)),#REF!)</f>
        <v>#REF!</v>
      </c>
      <c r="R771" s="7" t="e">
        <f>VLOOKUP(P771,#REF!,2,FALSE)</f>
        <v>#REF!</v>
      </c>
      <c r="S771" s="8" t="e">
        <f t="shared" si="12"/>
        <v>#REF!</v>
      </c>
    </row>
    <row r="772" spans="1:19">
      <c r="A772">
        <v>45468.252718993055</v>
      </c>
      <c r="B772" t="s">
        <v>6182</v>
      </c>
      <c r="C772" t="s">
        <v>6183</v>
      </c>
      <c r="D772" t="s">
        <v>6184</v>
      </c>
      <c r="E772" t="s">
        <v>2114</v>
      </c>
      <c r="F772" t="s">
        <v>227</v>
      </c>
      <c r="G772" t="s">
        <v>600</v>
      </c>
      <c r="H772" t="s">
        <v>198</v>
      </c>
      <c r="I772" t="s">
        <v>229</v>
      </c>
      <c r="J772" t="s">
        <v>240</v>
      </c>
      <c r="K772" t="s">
        <v>230</v>
      </c>
      <c r="L772" t="s">
        <v>6185</v>
      </c>
      <c r="M772" t="s">
        <v>6186</v>
      </c>
      <c r="N772" t="s">
        <v>6187</v>
      </c>
      <c r="O772" t="s">
        <v>240</v>
      </c>
      <c r="P772" t="s">
        <v>265</v>
      </c>
      <c r="Q772" s="7" t="e" cm="1">
        <f t="array" ref="Q772">SUMPRODUCT(--ISNUMBER(FIND(#REF!, H772)),#REF!)</f>
        <v>#REF!</v>
      </c>
      <c r="R772" s="7" t="e">
        <f>VLOOKUP(P772,#REF!,2,FALSE)</f>
        <v>#REF!</v>
      </c>
      <c r="S772" s="8" t="e">
        <f t="shared" si="12"/>
        <v>#REF!</v>
      </c>
    </row>
    <row r="773" spans="1:19">
      <c r="A773">
        <v>45468.326400578706</v>
      </c>
      <c r="B773" t="s">
        <v>6195</v>
      </c>
      <c r="C773" t="s">
        <v>6196</v>
      </c>
      <c r="D773" t="s">
        <v>6197</v>
      </c>
      <c r="E773" t="s">
        <v>198</v>
      </c>
      <c r="F773" t="s">
        <v>227</v>
      </c>
      <c r="G773" t="s">
        <v>168</v>
      </c>
      <c r="H773" t="s">
        <v>198</v>
      </c>
      <c r="I773" t="s">
        <v>229</v>
      </c>
      <c r="J773" t="s">
        <v>240</v>
      </c>
      <c r="K773" t="s">
        <v>230</v>
      </c>
      <c r="L773" t="s">
        <v>6198</v>
      </c>
      <c r="M773" t="s">
        <v>6199</v>
      </c>
      <c r="N773" t="s">
        <v>6200</v>
      </c>
      <c r="O773" t="s">
        <v>240</v>
      </c>
      <c r="P773" t="s">
        <v>265</v>
      </c>
      <c r="Q773" s="7" t="e" cm="1">
        <f t="array" ref="Q773">SUMPRODUCT(--ISNUMBER(FIND(#REF!, H773)),#REF!)</f>
        <v>#REF!</v>
      </c>
      <c r="R773" s="7" t="e">
        <f>VLOOKUP(P773,#REF!,2,FALSE)</f>
        <v>#REF!</v>
      </c>
      <c r="S773" s="8" t="e">
        <f t="shared" si="12"/>
        <v>#REF!</v>
      </c>
    </row>
    <row r="774" spans="1:19">
      <c r="A774">
        <v>45469.62865486111</v>
      </c>
      <c r="B774" t="s">
        <v>6360</v>
      </c>
      <c r="C774" t="s">
        <v>6361</v>
      </c>
      <c r="D774" t="s">
        <v>6362</v>
      </c>
      <c r="E774" t="s">
        <v>6363</v>
      </c>
      <c r="F774" t="s">
        <v>250</v>
      </c>
      <c r="G774" t="s">
        <v>168</v>
      </c>
      <c r="H774" t="s">
        <v>198</v>
      </c>
      <c r="I774" t="s">
        <v>260</v>
      </c>
      <c r="J774" t="s">
        <v>240</v>
      </c>
      <c r="K774" t="s">
        <v>230</v>
      </c>
      <c r="L774" t="s">
        <v>6364</v>
      </c>
      <c r="M774" t="s">
        <v>6365</v>
      </c>
      <c r="N774" t="s">
        <v>6366</v>
      </c>
      <c r="O774" t="s">
        <v>240</v>
      </c>
      <c r="P774" t="s">
        <v>265</v>
      </c>
      <c r="Q774" s="7" t="e" cm="1">
        <f t="array" ref="Q774">SUMPRODUCT(--ISNUMBER(FIND(#REF!, H774)),#REF!)</f>
        <v>#REF!</v>
      </c>
      <c r="R774" s="7" t="e">
        <f>VLOOKUP(P774,#REF!,2,FALSE)</f>
        <v>#REF!</v>
      </c>
      <c r="S774" s="8" t="e">
        <f t="shared" si="12"/>
        <v>#REF!</v>
      </c>
    </row>
    <row r="775" spans="1:19">
      <c r="A775">
        <v>45469.632106863428</v>
      </c>
      <c r="B775" t="s">
        <v>6374</v>
      </c>
      <c r="C775" t="s">
        <v>6375</v>
      </c>
      <c r="D775" t="s">
        <v>5386</v>
      </c>
      <c r="E775" t="s">
        <v>1971</v>
      </c>
      <c r="F775" t="s">
        <v>227</v>
      </c>
      <c r="G775" t="s">
        <v>106</v>
      </c>
      <c r="H775" t="s">
        <v>495</v>
      </c>
      <c r="I775" t="s">
        <v>229</v>
      </c>
      <c r="J775" t="s">
        <v>240</v>
      </c>
      <c r="K775" t="s">
        <v>230</v>
      </c>
      <c r="L775" t="s">
        <v>1871</v>
      </c>
      <c r="M775" t="s">
        <v>6376</v>
      </c>
      <c r="N775" t="s">
        <v>6377</v>
      </c>
      <c r="O775" t="s">
        <v>240</v>
      </c>
      <c r="P775" t="s">
        <v>265</v>
      </c>
      <c r="Q775" s="7" t="e" cm="1">
        <f t="array" ref="Q775">SUMPRODUCT(--ISNUMBER(FIND(#REF!, H775)),#REF!)</f>
        <v>#REF!</v>
      </c>
      <c r="R775" s="7" t="e">
        <f>VLOOKUP(P775,#REF!,2,FALSE)</f>
        <v>#REF!</v>
      </c>
      <c r="S775" s="8" t="e">
        <f t="shared" si="12"/>
        <v>#REF!</v>
      </c>
    </row>
    <row r="776" spans="1:19">
      <c r="A776">
        <v>45469.818396608796</v>
      </c>
      <c r="B776" t="s">
        <v>6399</v>
      </c>
      <c r="C776" t="s">
        <v>6400</v>
      </c>
      <c r="D776" t="s">
        <v>6401</v>
      </c>
      <c r="E776" t="s">
        <v>6402</v>
      </c>
      <c r="F776" t="s">
        <v>227</v>
      </c>
      <c r="G776" t="s">
        <v>168</v>
      </c>
      <c r="H776" t="s">
        <v>198</v>
      </c>
      <c r="I776" t="s">
        <v>229</v>
      </c>
      <c r="J776" t="s">
        <v>240</v>
      </c>
      <c r="K776" t="s">
        <v>230</v>
      </c>
      <c r="L776" t="s">
        <v>6403</v>
      </c>
      <c r="M776" t="s">
        <v>6404</v>
      </c>
      <c r="N776" t="s">
        <v>6405</v>
      </c>
      <c r="O776" t="s">
        <v>240</v>
      </c>
      <c r="P776" t="s">
        <v>265</v>
      </c>
      <c r="Q776" s="7" t="e" cm="1">
        <f t="array" ref="Q776">SUMPRODUCT(--ISNUMBER(FIND(#REF!, H776)),#REF!)</f>
        <v>#REF!</v>
      </c>
      <c r="R776" s="7" t="e">
        <f>VLOOKUP(P776,#REF!,2,FALSE)</f>
        <v>#REF!</v>
      </c>
      <c r="S776" s="8" t="e">
        <f t="shared" si="12"/>
        <v>#REF!</v>
      </c>
    </row>
    <row r="777" spans="1:19">
      <c r="A777">
        <v>45470.686627164352</v>
      </c>
      <c r="B777" t="s">
        <v>6419</v>
      </c>
      <c r="C777" t="s">
        <v>6420</v>
      </c>
      <c r="D777" t="s">
        <v>5317</v>
      </c>
      <c r="E777" t="s">
        <v>198</v>
      </c>
      <c r="F777" t="s">
        <v>227</v>
      </c>
      <c r="G777" t="s">
        <v>42</v>
      </c>
      <c r="H777" t="s">
        <v>198</v>
      </c>
      <c r="I777" t="s">
        <v>292</v>
      </c>
      <c r="J777" t="s">
        <v>240</v>
      </c>
      <c r="K777" t="s">
        <v>230</v>
      </c>
      <c r="L777" t="s">
        <v>6421</v>
      </c>
      <c r="M777" t="s">
        <v>6422</v>
      </c>
      <c r="N777" t="s">
        <v>6423</v>
      </c>
      <c r="O777" t="s">
        <v>240</v>
      </c>
      <c r="P777" t="s">
        <v>265</v>
      </c>
      <c r="Q777" s="7" t="e" cm="1">
        <f t="array" ref="Q777">SUMPRODUCT(--ISNUMBER(FIND(#REF!, H777)),#REF!)</f>
        <v>#REF!</v>
      </c>
      <c r="R777" s="7" t="e">
        <f>VLOOKUP(P777,#REF!,2,FALSE)</f>
        <v>#REF!</v>
      </c>
      <c r="S777" s="8" t="e">
        <f t="shared" si="12"/>
        <v>#REF!</v>
      </c>
    </row>
    <row r="778" spans="1:19">
      <c r="A778">
        <v>45475.646487256949</v>
      </c>
      <c r="B778" t="s">
        <v>6550</v>
      </c>
      <c r="C778" t="s">
        <v>6551</v>
      </c>
      <c r="D778" t="s">
        <v>6552</v>
      </c>
      <c r="E778" t="s">
        <v>6553</v>
      </c>
      <c r="F778" t="s">
        <v>227</v>
      </c>
      <c r="G778" t="s">
        <v>191</v>
      </c>
      <c r="H778" t="s">
        <v>495</v>
      </c>
      <c r="I778" t="s">
        <v>229</v>
      </c>
      <c r="J778" t="s">
        <v>240</v>
      </c>
      <c r="K778" t="s">
        <v>230</v>
      </c>
      <c r="L778" t="s">
        <v>6554</v>
      </c>
      <c r="M778" t="s">
        <v>6555</v>
      </c>
      <c r="N778" t="s">
        <v>6556</v>
      </c>
      <c r="O778" t="s">
        <v>240</v>
      </c>
      <c r="P778" t="s">
        <v>265</v>
      </c>
      <c r="Q778" s="7" t="e" cm="1">
        <f t="array" ref="Q778">SUMPRODUCT(--ISNUMBER(FIND(#REF!, H778)),#REF!)</f>
        <v>#REF!</v>
      </c>
      <c r="R778" s="7" t="e">
        <f>VLOOKUP(P778,#REF!,2,FALSE)</f>
        <v>#REF!</v>
      </c>
      <c r="S778" s="8" t="e">
        <f t="shared" si="12"/>
        <v>#REF!</v>
      </c>
    </row>
    <row r="779" spans="1:19">
      <c r="A779">
        <v>45476.880638171293</v>
      </c>
      <c r="B779" t="s">
        <v>6612</v>
      </c>
      <c r="C779" t="s">
        <v>6613</v>
      </c>
      <c r="D779" t="s">
        <v>6614</v>
      </c>
      <c r="E779" t="s">
        <v>848</v>
      </c>
      <c r="F779" t="s">
        <v>227</v>
      </c>
      <c r="G779" t="s">
        <v>150</v>
      </c>
      <c r="H779" t="s">
        <v>301</v>
      </c>
      <c r="I779" t="s">
        <v>260</v>
      </c>
      <c r="J779" t="s">
        <v>229</v>
      </c>
      <c r="K779" t="s">
        <v>261</v>
      </c>
      <c r="L779" t="s">
        <v>4480</v>
      </c>
      <c r="M779" t="s">
        <v>6615</v>
      </c>
      <c r="N779" t="s">
        <v>6616</v>
      </c>
      <c r="O779" t="s">
        <v>240</v>
      </c>
      <c r="P779" t="s">
        <v>265</v>
      </c>
      <c r="Q779" s="7" t="e" cm="1">
        <f t="array" ref="Q779">SUMPRODUCT(--ISNUMBER(FIND(#REF!, H779)),#REF!)</f>
        <v>#REF!</v>
      </c>
      <c r="R779" s="7" t="e">
        <f>VLOOKUP(P779,#REF!,2,FALSE)</f>
        <v>#REF!</v>
      </c>
      <c r="S779" s="8" t="e">
        <f t="shared" si="12"/>
        <v>#REF!</v>
      </c>
    </row>
    <row r="780" spans="1:19">
      <c r="A780">
        <v>45436.722169525463</v>
      </c>
      <c r="B780" t="s">
        <v>2391</v>
      </c>
      <c r="C780" t="s">
        <v>2392</v>
      </c>
      <c r="D780" t="s">
        <v>2393</v>
      </c>
      <c r="E780" t="s">
        <v>2394</v>
      </c>
      <c r="F780" t="s">
        <v>227</v>
      </c>
      <c r="G780" t="s">
        <v>129</v>
      </c>
      <c r="H780" t="s">
        <v>228</v>
      </c>
      <c r="I780" t="s">
        <v>229</v>
      </c>
      <c r="J780" t="s">
        <v>229</v>
      </c>
      <c r="K780" t="s">
        <v>367</v>
      </c>
      <c r="L780" t="s">
        <v>2395</v>
      </c>
      <c r="M780" t="s">
        <v>2396</v>
      </c>
      <c r="N780" t="s">
        <v>2397</v>
      </c>
      <c r="O780" t="s">
        <v>240</v>
      </c>
      <c r="P780" t="s">
        <v>265</v>
      </c>
      <c r="Q780" s="7" t="e" cm="1">
        <f t="array" ref="Q780">SUMPRODUCT(--ISNUMBER(FIND(#REF!, H780)),#REF!)</f>
        <v>#REF!</v>
      </c>
      <c r="R780" s="7" t="e">
        <f>VLOOKUP(P780,#REF!,2,FALSE)</f>
        <v>#REF!</v>
      </c>
      <c r="S780" s="8" t="e">
        <f t="shared" si="12"/>
        <v>#REF!</v>
      </c>
    </row>
    <row r="781" spans="1:19">
      <c r="A781">
        <v>45455.037864618054</v>
      </c>
      <c r="B781" t="s">
        <v>5326</v>
      </c>
      <c r="C781" t="s">
        <v>5327</v>
      </c>
      <c r="D781" t="s">
        <v>5328</v>
      </c>
      <c r="E781" t="s">
        <v>5329</v>
      </c>
      <c r="F781" t="s">
        <v>227</v>
      </c>
      <c r="G781" t="s">
        <v>42</v>
      </c>
      <c r="H781" t="s">
        <v>228</v>
      </c>
      <c r="I781" t="s">
        <v>240</v>
      </c>
      <c r="J781" t="s">
        <v>776</v>
      </c>
      <c r="K781" t="s">
        <v>383</v>
      </c>
      <c r="L781" t="s">
        <v>5330</v>
      </c>
      <c r="M781" t="s">
        <v>5331</v>
      </c>
      <c r="N781" t="s">
        <v>5332</v>
      </c>
      <c r="O781" t="s">
        <v>240</v>
      </c>
      <c r="P781" t="s">
        <v>265</v>
      </c>
      <c r="Q781" s="7" t="e" cm="1">
        <f t="array" ref="Q781">SUMPRODUCT(--ISNUMBER(FIND(#REF!, H781)),#REF!)</f>
        <v>#REF!</v>
      </c>
      <c r="R781" s="7" t="e">
        <f>VLOOKUP(P781,#REF!,2,FALSE)</f>
        <v>#REF!</v>
      </c>
      <c r="S781" s="8" t="e">
        <f t="shared" si="12"/>
        <v>#REF!</v>
      </c>
    </row>
    <row r="782" spans="1:19">
      <c r="A782">
        <v>45439.52297125</v>
      </c>
      <c r="B782" t="s">
        <v>2590</v>
      </c>
      <c r="C782" t="s">
        <v>2591</v>
      </c>
      <c r="D782" t="s">
        <v>2592</v>
      </c>
      <c r="E782" t="s">
        <v>198</v>
      </c>
      <c r="F782" t="s">
        <v>227</v>
      </c>
      <c r="G782" t="s">
        <v>54</v>
      </c>
      <c r="H782" t="s">
        <v>198</v>
      </c>
      <c r="I782" t="s">
        <v>240</v>
      </c>
      <c r="J782" t="s">
        <v>292</v>
      </c>
      <c r="K782" t="s">
        <v>261</v>
      </c>
      <c r="L782" t="s">
        <v>2593</v>
      </c>
      <c r="M782" t="s">
        <v>2594</v>
      </c>
      <c r="N782" t="s">
        <v>2595</v>
      </c>
      <c r="O782" t="s">
        <v>2596</v>
      </c>
      <c r="P782" t="s">
        <v>265</v>
      </c>
      <c r="Q782" s="7" t="e" cm="1">
        <f t="array" ref="Q782">SUMPRODUCT(--ISNUMBER(FIND(#REF!, H782)),#REF!)</f>
        <v>#REF!</v>
      </c>
      <c r="R782" s="7" t="e">
        <f>VLOOKUP(P782,#REF!,2,FALSE)</f>
        <v>#REF!</v>
      </c>
      <c r="S782" s="8" t="e">
        <f t="shared" si="12"/>
        <v>#REF!</v>
      </c>
    </row>
    <row r="783" spans="1:19">
      <c r="A783">
        <v>45447.659965833329</v>
      </c>
      <c r="B783" t="s">
        <v>3310</v>
      </c>
      <c r="C783" t="s">
        <v>3311</v>
      </c>
      <c r="D783" t="s">
        <v>3312</v>
      </c>
      <c r="E783" t="s">
        <v>3313</v>
      </c>
      <c r="F783" t="s">
        <v>250</v>
      </c>
      <c r="G783" t="s">
        <v>30</v>
      </c>
      <c r="H783" t="s">
        <v>198</v>
      </c>
      <c r="I783" t="s">
        <v>240</v>
      </c>
      <c r="J783" t="s">
        <v>229</v>
      </c>
      <c r="K783" t="s">
        <v>261</v>
      </c>
      <c r="L783" t="s">
        <v>3314</v>
      </c>
      <c r="M783" t="s">
        <v>3315</v>
      </c>
      <c r="N783" t="s">
        <v>3316</v>
      </c>
      <c r="O783" t="s">
        <v>240</v>
      </c>
      <c r="P783" t="s">
        <v>265</v>
      </c>
      <c r="Q783" s="7" t="e" cm="1">
        <f t="array" ref="Q783">SUMPRODUCT(--ISNUMBER(FIND(#REF!, H783)),#REF!)</f>
        <v>#REF!</v>
      </c>
      <c r="R783" s="7" t="e">
        <f>VLOOKUP(P783,#REF!,2,FALSE)</f>
        <v>#REF!</v>
      </c>
      <c r="S783" s="8" t="e">
        <f t="shared" si="12"/>
        <v>#REF!</v>
      </c>
    </row>
    <row r="784" spans="1:19">
      <c r="A784">
        <v>45447.661418391202</v>
      </c>
      <c r="B784" t="s">
        <v>3322</v>
      </c>
      <c r="C784" t="s">
        <v>3323</v>
      </c>
      <c r="D784" t="s">
        <v>3201</v>
      </c>
      <c r="E784" t="s">
        <v>3313</v>
      </c>
      <c r="F784" t="s">
        <v>250</v>
      </c>
      <c r="G784" t="s">
        <v>30</v>
      </c>
      <c r="H784" t="s">
        <v>198</v>
      </c>
      <c r="I784" t="s">
        <v>240</v>
      </c>
      <c r="J784" t="s">
        <v>229</v>
      </c>
      <c r="K784" t="s">
        <v>261</v>
      </c>
      <c r="L784" t="s">
        <v>3324</v>
      </c>
      <c r="M784" t="s">
        <v>3325</v>
      </c>
      <c r="N784" t="s">
        <v>3326</v>
      </c>
      <c r="O784" t="s">
        <v>240</v>
      </c>
      <c r="P784" t="s">
        <v>265</v>
      </c>
      <c r="Q784" s="7" t="e" cm="1">
        <f t="array" ref="Q784">SUMPRODUCT(--ISNUMBER(FIND(#REF!, H784)),#REF!)</f>
        <v>#REF!</v>
      </c>
      <c r="R784" s="7" t="e">
        <f>VLOOKUP(P784,#REF!,2,FALSE)</f>
        <v>#REF!</v>
      </c>
      <c r="S784" s="8" t="e">
        <f t="shared" si="12"/>
        <v>#REF!</v>
      </c>
    </row>
    <row r="785" spans="1:19">
      <c r="A785">
        <v>45447.670494722217</v>
      </c>
      <c r="B785" t="s">
        <v>3344</v>
      </c>
      <c r="C785" t="s">
        <v>3345</v>
      </c>
      <c r="D785" t="s">
        <v>3346</v>
      </c>
      <c r="E785" t="s">
        <v>198</v>
      </c>
      <c r="F785" t="s">
        <v>227</v>
      </c>
      <c r="G785" t="s">
        <v>824</v>
      </c>
      <c r="H785" t="s">
        <v>495</v>
      </c>
      <c r="I785" t="s">
        <v>240</v>
      </c>
      <c r="J785" t="s">
        <v>292</v>
      </c>
      <c r="K785" t="s">
        <v>261</v>
      </c>
      <c r="L785" t="s">
        <v>3347</v>
      </c>
      <c r="M785" t="s">
        <v>3348</v>
      </c>
      <c r="N785" t="s">
        <v>3349</v>
      </c>
      <c r="O785" t="s">
        <v>240</v>
      </c>
      <c r="P785" t="s">
        <v>265</v>
      </c>
      <c r="Q785" s="7" t="e" cm="1">
        <f t="array" ref="Q785">SUMPRODUCT(--ISNUMBER(FIND(#REF!, H785)),#REF!)</f>
        <v>#REF!</v>
      </c>
      <c r="R785" s="7" t="e">
        <f>VLOOKUP(P785,#REF!,2,FALSE)</f>
        <v>#REF!</v>
      </c>
      <c r="S785" s="8" t="e">
        <f t="shared" si="12"/>
        <v>#REF!</v>
      </c>
    </row>
    <row r="786" spans="1:19">
      <c r="A786">
        <v>45447.703027777781</v>
      </c>
      <c r="B786" t="s">
        <v>3460</v>
      </c>
      <c r="C786" t="s">
        <v>3461</v>
      </c>
      <c r="D786" t="s">
        <v>3462</v>
      </c>
      <c r="E786" t="s">
        <v>198</v>
      </c>
      <c r="F786" t="s">
        <v>227</v>
      </c>
      <c r="G786" t="s">
        <v>824</v>
      </c>
      <c r="H786" t="s">
        <v>198</v>
      </c>
      <c r="I786" t="s">
        <v>251</v>
      </c>
      <c r="J786" t="s">
        <v>229</v>
      </c>
      <c r="K786" t="s">
        <v>261</v>
      </c>
      <c r="L786" t="s">
        <v>3463</v>
      </c>
      <c r="M786" t="s">
        <v>3464</v>
      </c>
      <c r="N786" t="s">
        <v>3465</v>
      </c>
      <c r="O786" t="s">
        <v>2603</v>
      </c>
      <c r="P786" t="s">
        <v>265</v>
      </c>
      <c r="Q786" s="7" t="e" cm="1">
        <f t="array" ref="Q786">SUMPRODUCT(--ISNUMBER(FIND(#REF!, H786)),#REF!)</f>
        <v>#REF!</v>
      </c>
      <c r="R786" s="7" t="e">
        <f>VLOOKUP(P786,#REF!,2,FALSE)</f>
        <v>#REF!</v>
      </c>
      <c r="S786" s="8" t="e">
        <f t="shared" si="12"/>
        <v>#REF!</v>
      </c>
    </row>
    <row r="787" spans="1:19">
      <c r="A787">
        <v>45447.767779479167</v>
      </c>
      <c r="B787" t="s">
        <v>3605</v>
      </c>
      <c r="C787" t="s">
        <v>3606</v>
      </c>
      <c r="D787" t="s">
        <v>3607</v>
      </c>
      <c r="E787" t="s">
        <v>3608</v>
      </c>
      <c r="F787" t="s">
        <v>250</v>
      </c>
      <c r="G787" t="s">
        <v>824</v>
      </c>
      <c r="H787" t="s">
        <v>495</v>
      </c>
      <c r="I787" t="s">
        <v>240</v>
      </c>
      <c r="J787" t="s">
        <v>561</v>
      </c>
      <c r="K787" t="s">
        <v>261</v>
      </c>
      <c r="L787">
        <v>380</v>
      </c>
      <c r="M787" t="s">
        <v>3609</v>
      </c>
      <c r="N787" t="s">
        <v>3610</v>
      </c>
      <c r="O787" t="s">
        <v>240</v>
      </c>
      <c r="P787" t="s">
        <v>265</v>
      </c>
      <c r="Q787" s="7" t="e" cm="1">
        <f t="array" ref="Q787">SUMPRODUCT(--ISNUMBER(FIND(#REF!, H787)),#REF!)</f>
        <v>#REF!</v>
      </c>
      <c r="R787" s="7" t="e">
        <f>VLOOKUP(P787,#REF!,2,FALSE)</f>
        <v>#REF!</v>
      </c>
      <c r="S787" s="8" t="e">
        <f t="shared" si="12"/>
        <v>#REF!</v>
      </c>
    </row>
    <row r="788" spans="1:19">
      <c r="A788">
        <v>45447.804649375001</v>
      </c>
      <c r="B788" t="s">
        <v>3662</v>
      </c>
      <c r="C788" t="s">
        <v>3663</v>
      </c>
      <c r="D788" t="s">
        <v>3664</v>
      </c>
      <c r="E788" t="s">
        <v>3665</v>
      </c>
      <c r="F788" t="s">
        <v>227</v>
      </c>
      <c r="G788" t="s">
        <v>824</v>
      </c>
      <c r="H788" t="s">
        <v>1682</v>
      </c>
      <c r="I788" t="s">
        <v>260</v>
      </c>
      <c r="J788" t="s">
        <v>251</v>
      </c>
      <c r="K788" t="s">
        <v>261</v>
      </c>
      <c r="L788" t="s">
        <v>240</v>
      </c>
      <c r="M788" t="s">
        <v>3666</v>
      </c>
      <c r="N788" t="s">
        <v>3667</v>
      </c>
      <c r="O788" t="s">
        <v>240</v>
      </c>
      <c r="P788" t="s">
        <v>265</v>
      </c>
      <c r="Q788" s="7" t="e" cm="1">
        <f t="array" ref="Q788">SUMPRODUCT(--ISNUMBER(FIND(#REF!, H788)),#REF!)</f>
        <v>#REF!</v>
      </c>
      <c r="R788" s="7" t="e">
        <f>VLOOKUP(P788,#REF!,2,FALSE)</f>
        <v>#REF!</v>
      </c>
      <c r="S788" s="8" t="e">
        <f t="shared" si="12"/>
        <v>#REF!</v>
      </c>
    </row>
    <row r="789" spans="1:19">
      <c r="A789">
        <v>45448.627998344906</v>
      </c>
      <c r="B789" t="s">
        <v>4082</v>
      </c>
      <c r="C789" t="s">
        <v>4083</v>
      </c>
      <c r="D789" t="s">
        <v>3313</v>
      </c>
      <c r="E789" t="s">
        <v>4084</v>
      </c>
      <c r="F789" t="s">
        <v>250</v>
      </c>
      <c r="G789" t="s">
        <v>824</v>
      </c>
      <c r="H789" t="s">
        <v>198</v>
      </c>
      <c r="I789" t="s">
        <v>229</v>
      </c>
      <c r="J789" t="s">
        <v>229</v>
      </c>
      <c r="K789" t="s">
        <v>261</v>
      </c>
      <c r="L789" t="s">
        <v>240</v>
      </c>
      <c r="M789" t="s">
        <v>4085</v>
      </c>
      <c r="N789" t="s">
        <v>4086</v>
      </c>
      <c r="O789" t="s">
        <v>240</v>
      </c>
      <c r="P789" t="s">
        <v>265</v>
      </c>
      <c r="Q789" s="7" t="e" cm="1">
        <f t="array" ref="Q789">SUMPRODUCT(--ISNUMBER(FIND(#REF!, H789)),#REF!)</f>
        <v>#REF!</v>
      </c>
      <c r="R789" s="7" t="e">
        <f>VLOOKUP(P789,#REF!,2,FALSE)</f>
        <v>#REF!</v>
      </c>
      <c r="S789" s="8" t="e">
        <f t="shared" si="12"/>
        <v>#REF!</v>
      </c>
    </row>
    <row r="790" spans="1:19">
      <c r="A790">
        <v>45448.803094282412</v>
      </c>
      <c r="B790" t="s">
        <v>4191</v>
      </c>
      <c r="C790" t="s">
        <v>4192</v>
      </c>
      <c r="D790" t="s">
        <v>3743</v>
      </c>
      <c r="E790" t="s">
        <v>4193</v>
      </c>
      <c r="F790" t="s">
        <v>227</v>
      </c>
      <c r="G790" t="s">
        <v>824</v>
      </c>
      <c r="H790" t="s">
        <v>495</v>
      </c>
      <c r="I790" t="s">
        <v>240</v>
      </c>
      <c r="J790" t="s">
        <v>561</v>
      </c>
      <c r="K790" t="s">
        <v>261</v>
      </c>
      <c r="L790">
        <v>380</v>
      </c>
      <c r="M790" t="s">
        <v>4194</v>
      </c>
      <c r="N790" t="s">
        <v>4194</v>
      </c>
      <c r="O790" t="s">
        <v>240</v>
      </c>
      <c r="P790" t="s">
        <v>265</v>
      </c>
      <c r="Q790" s="7" t="e" cm="1">
        <f t="array" ref="Q790">SUMPRODUCT(--ISNUMBER(FIND(#REF!, H790)),#REF!)</f>
        <v>#REF!</v>
      </c>
      <c r="R790" s="7" t="e">
        <f>VLOOKUP(P790,#REF!,2,FALSE)</f>
        <v>#REF!</v>
      </c>
      <c r="S790" s="8" t="e">
        <f t="shared" si="12"/>
        <v>#REF!</v>
      </c>
    </row>
    <row r="791" spans="1:19">
      <c r="A791">
        <v>45449.548168807873</v>
      </c>
      <c r="B791" t="s">
        <v>4476</v>
      </c>
      <c r="C791" t="s">
        <v>4477</v>
      </c>
      <c r="D791" t="s">
        <v>4478</v>
      </c>
      <c r="E791" t="s">
        <v>4479</v>
      </c>
      <c r="F791" t="s">
        <v>227</v>
      </c>
      <c r="G791" t="s">
        <v>824</v>
      </c>
      <c r="H791" t="s">
        <v>495</v>
      </c>
      <c r="I791" t="s">
        <v>1964</v>
      </c>
      <c r="J791" t="s">
        <v>776</v>
      </c>
      <c r="K791" t="s">
        <v>261</v>
      </c>
      <c r="L791" t="s">
        <v>4480</v>
      </c>
      <c r="M791" t="s">
        <v>4481</v>
      </c>
      <c r="N791" t="s">
        <v>4482</v>
      </c>
      <c r="O791" t="s">
        <v>240</v>
      </c>
      <c r="P791" t="s">
        <v>265</v>
      </c>
      <c r="Q791" s="7" t="e" cm="1">
        <f t="array" ref="Q791">SUMPRODUCT(--ISNUMBER(FIND(#REF!, H791)),#REF!)</f>
        <v>#REF!</v>
      </c>
      <c r="R791" s="7" t="e">
        <f>VLOOKUP(P791,#REF!,2,FALSE)</f>
        <v>#REF!</v>
      </c>
      <c r="S791" s="8" t="e">
        <f t="shared" si="12"/>
        <v>#REF!</v>
      </c>
    </row>
    <row r="792" spans="1:19">
      <c r="A792">
        <v>45450.648537939815</v>
      </c>
      <c r="B792" t="s">
        <v>4822</v>
      </c>
      <c r="C792" t="s">
        <v>4823</v>
      </c>
      <c r="D792" t="s">
        <v>4824</v>
      </c>
      <c r="E792" t="s">
        <v>4825</v>
      </c>
      <c r="F792" t="s">
        <v>250</v>
      </c>
      <c r="G792" t="s">
        <v>824</v>
      </c>
      <c r="H792" t="s">
        <v>495</v>
      </c>
      <c r="I792" t="s">
        <v>260</v>
      </c>
      <c r="J792" t="s">
        <v>561</v>
      </c>
      <c r="K792" t="s">
        <v>261</v>
      </c>
      <c r="L792" t="s">
        <v>1767</v>
      </c>
      <c r="M792" t="s">
        <v>4826</v>
      </c>
      <c r="N792" t="s">
        <v>4827</v>
      </c>
      <c r="O792" t="s">
        <v>240</v>
      </c>
      <c r="P792" t="s">
        <v>265</v>
      </c>
      <c r="Q792" s="7" t="e" cm="1">
        <f t="array" ref="Q792">SUMPRODUCT(--ISNUMBER(FIND(#REF!, H792)),#REF!)</f>
        <v>#REF!</v>
      </c>
      <c r="R792" s="7" t="e">
        <f>VLOOKUP(P792,#REF!,2,FALSE)</f>
        <v>#REF!</v>
      </c>
      <c r="S792" s="8" t="e">
        <f t="shared" si="12"/>
        <v>#REF!</v>
      </c>
    </row>
    <row r="793" spans="1:19">
      <c r="A793">
        <v>45454.607132129633</v>
      </c>
      <c r="B793" t="s">
        <v>5257</v>
      </c>
      <c r="C793" t="s">
        <v>5258</v>
      </c>
      <c r="D793" t="s">
        <v>5259</v>
      </c>
      <c r="E793" t="s">
        <v>3313</v>
      </c>
      <c r="F793" t="s">
        <v>250</v>
      </c>
      <c r="G793" t="s">
        <v>30</v>
      </c>
      <c r="H793" t="s">
        <v>495</v>
      </c>
      <c r="I793" t="s">
        <v>240</v>
      </c>
      <c r="J793" t="s">
        <v>229</v>
      </c>
      <c r="K793" t="s">
        <v>261</v>
      </c>
      <c r="L793" t="s">
        <v>5260</v>
      </c>
      <c r="M793" t="s">
        <v>5261</v>
      </c>
      <c r="N793" t="s">
        <v>5262</v>
      </c>
      <c r="O793" t="s">
        <v>240</v>
      </c>
      <c r="P793" t="s">
        <v>265</v>
      </c>
      <c r="Q793" s="7" t="e" cm="1">
        <f t="array" ref="Q793">SUMPRODUCT(--ISNUMBER(FIND(#REF!, H793)),#REF!)</f>
        <v>#REF!</v>
      </c>
      <c r="R793" s="7" t="e">
        <f>VLOOKUP(P793,#REF!,2,FALSE)</f>
        <v>#REF!</v>
      </c>
      <c r="S793" s="8" t="e">
        <f t="shared" si="12"/>
        <v>#REF!</v>
      </c>
    </row>
    <row r="794" spans="1:19">
      <c r="A794">
        <v>45456.568712349537</v>
      </c>
      <c r="B794" t="s">
        <v>5459</v>
      </c>
      <c r="C794" t="s">
        <v>5460</v>
      </c>
      <c r="D794" t="s">
        <v>5461</v>
      </c>
      <c r="E794" t="s">
        <v>5462</v>
      </c>
      <c r="F794" t="s">
        <v>227</v>
      </c>
      <c r="G794" t="s">
        <v>150</v>
      </c>
      <c r="H794" t="s">
        <v>1640</v>
      </c>
      <c r="I794" t="s">
        <v>240</v>
      </c>
      <c r="J794" t="s">
        <v>260</v>
      </c>
      <c r="K794" t="s">
        <v>261</v>
      </c>
      <c r="L794" t="s">
        <v>5463</v>
      </c>
      <c r="M794" t="s">
        <v>5464</v>
      </c>
      <c r="N794" t="s">
        <v>5465</v>
      </c>
      <c r="O794" t="s">
        <v>240</v>
      </c>
      <c r="P794" t="s">
        <v>265</v>
      </c>
      <c r="Q794" s="7" t="e" cm="1">
        <f t="array" ref="Q794">SUMPRODUCT(--ISNUMBER(FIND(#REF!, H794)),#REF!)</f>
        <v>#REF!</v>
      </c>
      <c r="R794" s="7" t="e">
        <f>VLOOKUP(P794,#REF!,2,FALSE)</f>
        <v>#REF!</v>
      </c>
      <c r="S794" s="8" t="e">
        <f t="shared" si="12"/>
        <v>#REF!</v>
      </c>
    </row>
    <row r="795" spans="1:19">
      <c r="A795">
        <v>45427.88974053241</v>
      </c>
      <c r="B795" t="s">
        <v>346</v>
      </c>
      <c r="C795" t="s">
        <v>347</v>
      </c>
      <c r="D795" t="s">
        <v>348</v>
      </c>
      <c r="E795" t="s">
        <v>349</v>
      </c>
      <c r="F795" t="s">
        <v>250</v>
      </c>
      <c r="G795" t="s">
        <v>91</v>
      </c>
      <c r="H795" t="s">
        <v>350</v>
      </c>
      <c r="I795" t="s">
        <v>260</v>
      </c>
      <c r="J795" t="s">
        <v>240</v>
      </c>
      <c r="K795" t="s">
        <v>230</v>
      </c>
      <c r="L795" t="s">
        <v>351</v>
      </c>
      <c r="M795" t="s">
        <v>352</v>
      </c>
      <c r="N795" t="s">
        <v>353</v>
      </c>
      <c r="O795" t="s">
        <v>240</v>
      </c>
      <c r="P795" t="s">
        <v>265</v>
      </c>
      <c r="Q795" s="7" t="e" cm="1">
        <f t="array" ref="Q795">SUMPRODUCT(--ISNUMBER(FIND(#REF!, H795)),#REF!)</f>
        <v>#REF!</v>
      </c>
      <c r="R795" s="7" t="e">
        <f>VLOOKUP(P795,#REF!,2,FALSE)</f>
        <v>#REF!</v>
      </c>
      <c r="S795" s="8" t="e">
        <f t="shared" si="12"/>
        <v>#REF!</v>
      </c>
    </row>
    <row r="796" spans="1:19">
      <c r="A796">
        <v>45430.565648715274</v>
      </c>
      <c r="B796" t="s">
        <v>634</v>
      </c>
      <c r="C796" t="s">
        <v>635</v>
      </c>
      <c r="D796" t="s">
        <v>636</v>
      </c>
      <c r="E796" t="s">
        <v>637</v>
      </c>
      <c r="F796" t="s">
        <v>227</v>
      </c>
      <c r="G796" t="s">
        <v>61</v>
      </c>
      <c r="H796" t="s">
        <v>350</v>
      </c>
      <c r="I796" t="s">
        <v>229</v>
      </c>
      <c r="J796" t="s">
        <v>240</v>
      </c>
      <c r="K796" t="s">
        <v>230</v>
      </c>
      <c r="L796" t="s">
        <v>638</v>
      </c>
      <c r="M796" t="s">
        <v>639</v>
      </c>
      <c r="N796" t="s">
        <v>640</v>
      </c>
      <c r="O796" t="s">
        <v>240</v>
      </c>
      <c r="P796" t="s">
        <v>265</v>
      </c>
      <c r="Q796" s="7" t="e" cm="1">
        <f t="array" ref="Q796">SUMPRODUCT(--ISNUMBER(FIND(#REF!, H796)),#REF!)</f>
        <v>#REF!</v>
      </c>
      <c r="R796" s="7" t="e">
        <f>VLOOKUP(P796,#REF!,2,FALSE)</f>
        <v>#REF!</v>
      </c>
      <c r="S796" s="8" t="e">
        <f t="shared" si="12"/>
        <v>#REF!</v>
      </c>
    </row>
    <row r="797" spans="1:19">
      <c r="A797">
        <v>45431.46434799768</v>
      </c>
      <c r="B797" t="s">
        <v>699</v>
      </c>
      <c r="C797" t="s">
        <v>700</v>
      </c>
      <c r="D797" t="s">
        <v>348</v>
      </c>
      <c r="E797" t="s">
        <v>701</v>
      </c>
      <c r="F797" t="s">
        <v>250</v>
      </c>
      <c r="G797" t="s">
        <v>91</v>
      </c>
      <c r="H797" t="s">
        <v>350</v>
      </c>
      <c r="I797" t="s">
        <v>260</v>
      </c>
      <c r="J797" t="s">
        <v>240</v>
      </c>
      <c r="K797" t="s">
        <v>230</v>
      </c>
      <c r="L797" t="s">
        <v>702</v>
      </c>
      <c r="M797" t="s">
        <v>703</v>
      </c>
      <c r="N797" t="s">
        <v>704</v>
      </c>
      <c r="O797" t="s">
        <v>240</v>
      </c>
      <c r="P797" t="s">
        <v>265</v>
      </c>
      <c r="Q797" s="7" t="e" cm="1">
        <f t="array" ref="Q797">SUMPRODUCT(--ISNUMBER(FIND(#REF!, H797)),#REF!)</f>
        <v>#REF!</v>
      </c>
      <c r="R797" s="7" t="e">
        <f>VLOOKUP(P797,#REF!,2,FALSE)</f>
        <v>#REF!</v>
      </c>
      <c r="S797" s="8" t="e">
        <f t="shared" si="12"/>
        <v>#REF!</v>
      </c>
    </row>
    <row r="798" spans="1:19">
      <c r="A798">
        <v>45432.559493009263</v>
      </c>
      <c r="B798" t="s">
        <v>772</v>
      </c>
      <c r="C798" t="s">
        <v>773</v>
      </c>
      <c r="D798" t="s">
        <v>774</v>
      </c>
      <c r="E798" t="s">
        <v>775</v>
      </c>
      <c r="F798" t="s">
        <v>227</v>
      </c>
      <c r="G798" t="s">
        <v>117</v>
      </c>
      <c r="H798" t="s">
        <v>350</v>
      </c>
      <c r="I798" t="s">
        <v>776</v>
      </c>
      <c r="J798" t="s">
        <v>260</v>
      </c>
      <c r="K798" t="s">
        <v>230</v>
      </c>
      <c r="L798" t="s">
        <v>777</v>
      </c>
      <c r="M798" t="s">
        <v>778</v>
      </c>
      <c r="N798" t="s">
        <v>779</v>
      </c>
      <c r="O798" t="s">
        <v>780</v>
      </c>
      <c r="P798" t="s">
        <v>265</v>
      </c>
      <c r="Q798" s="7" t="e" cm="1">
        <f t="array" ref="Q798">SUMPRODUCT(--ISNUMBER(FIND(#REF!, H798)),#REF!)</f>
        <v>#REF!</v>
      </c>
      <c r="R798" s="7" t="e">
        <f>VLOOKUP(P798,#REF!,2,FALSE)</f>
        <v>#REF!</v>
      </c>
      <c r="S798" s="8" t="e">
        <f t="shared" si="12"/>
        <v>#REF!</v>
      </c>
    </row>
    <row r="799" spans="1:19">
      <c r="A799">
        <v>45432.834661400462</v>
      </c>
      <c r="B799" t="s">
        <v>781</v>
      </c>
      <c r="C799" t="s">
        <v>782</v>
      </c>
      <c r="D799" t="s">
        <v>783</v>
      </c>
      <c r="E799" t="s">
        <v>784</v>
      </c>
      <c r="F799" t="s">
        <v>227</v>
      </c>
      <c r="G799" t="s">
        <v>166</v>
      </c>
      <c r="H799" t="s">
        <v>350</v>
      </c>
      <c r="I799" t="s">
        <v>251</v>
      </c>
      <c r="J799" t="s">
        <v>240</v>
      </c>
      <c r="K799" t="s">
        <v>230</v>
      </c>
      <c r="L799" t="s">
        <v>512</v>
      </c>
      <c r="M799" t="s">
        <v>785</v>
      </c>
      <c r="N799" t="s">
        <v>786</v>
      </c>
      <c r="O799" t="s">
        <v>265</v>
      </c>
      <c r="P799" t="s">
        <v>265</v>
      </c>
      <c r="Q799" s="7" t="e" cm="1">
        <f t="array" ref="Q799">SUMPRODUCT(--ISNUMBER(FIND(#REF!, H799)),#REF!)</f>
        <v>#REF!</v>
      </c>
      <c r="R799" s="7" t="e">
        <f>VLOOKUP(P799,#REF!,2,FALSE)</f>
        <v>#REF!</v>
      </c>
      <c r="S799" s="8" t="e">
        <f t="shared" si="12"/>
        <v>#REF!</v>
      </c>
    </row>
    <row r="800" spans="1:19">
      <c r="A800">
        <v>45433.722380115738</v>
      </c>
      <c r="B800" t="s">
        <v>814</v>
      </c>
      <c r="C800" t="s">
        <v>815</v>
      </c>
      <c r="D800" t="s">
        <v>816</v>
      </c>
      <c r="E800" t="s">
        <v>817</v>
      </c>
      <c r="F800" t="s">
        <v>250</v>
      </c>
      <c r="G800" t="s">
        <v>129</v>
      </c>
      <c r="H800" t="s">
        <v>350</v>
      </c>
      <c r="I800" t="s">
        <v>229</v>
      </c>
      <c r="J800" t="s">
        <v>240</v>
      </c>
      <c r="K800" t="s">
        <v>230</v>
      </c>
      <c r="L800" t="s">
        <v>725</v>
      </c>
      <c r="M800" t="s">
        <v>818</v>
      </c>
      <c r="N800" t="s">
        <v>819</v>
      </c>
      <c r="O800" t="s">
        <v>240</v>
      </c>
      <c r="P800" t="s">
        <v>265</v>
      </c>
      <c r="Q800" s="7" t="e" cm="1">
        <f t="array" ref="Q800">SUMPRODUCT(--ISNUMBER(FIND(#REF!, H800)),#REF!)</f>
        <v>#REF!</v>
      </c>
      <c r="R800" s="7" t="e">
        <f>VLOOKUP(P800,#REF!,2,FALSE)</f>
        <v>#REF!</v>
      </c>
      <c r="S800" s="8" t="e">
        <f t="shared" si="12"/>
        <v>#REF!</v>
      </c>
    </row>
    <row r="801" spans="1:19">
      <c r="A801">
        <v>45433.861683379626</v>
      </c>
      <c r="B801" t="s">
        <v>830</v>
      </c>
      <c r="C801" t="s">
        <v>831</v>
      </c>
      <c r="D801" t="s">
        <v>832</v>
      </c>
      <c r="E801" t="s">
        <v>833</v>
      </c>
      <c r="F801" t="s">
        <v>227</v>
      </c>
      <c r="G801" t="s">
        <v>166</v>
      </c>
      <c r="H801" t="s">
        <v>350</v>
      </c>
      <c r="I801" t="s">
        <v>229</v>
      </c>
      <c r="J801" t="s">
        <v>240</v>
      </c>
      <c r="K801" t="s">
        <v>230</v>
      </c>
      <c r="L801" t="s">
        <v>834</v>
      </c>
      <c r="M801" t="s">
        <v>835</v>
      </c>
      <c r="N801" t="s">
        <v>836</v>
      </c>
      <c r="O801" t="s">
        <v>240</v>
      </c>
      <c r="P801" t="s">
        <v>265</v>
      </c>
      <c r="Q801" s="7" t="e" cm="1">
        <f t="array" ref="Q801">SUMPRODUCT(--ISNUMBER(FIND(#REF!, H801)),#REF!)</f>
        <v>#REF!</v>
      </c>
      <c r="R801" s="7" t="e">
        <f>VLOOKUP(P801,#REF!,2,FALSE)</f>
        <v>#REF!</v>
      </c>
      <c r="S801" s="8" t="e">
        <f t="shared" si="12"/>
        <v>#REF!</v>
      </c>
    </row>
    <row r="802" spans="1:19">
      <c r="A802">
        <v>45434.334795266201</v>
      </c>
      <c r="B802" t="s">
        <v>845</v>
      </c>
      <c r="C802" t="s">
        <v>846</v>
      </c>
      <c r="D802" t="s">
        <v>847</v>
      </c>
      <c r="E802" t="s">
        <v>848</v>
      </c>
      <c r="F802" t="s">
        <v>250</v>
      </c>
      <c r="G802" t="s">
        <v>129</v>
      </c>
      <c r="H802" t="s">
        <v>350</v>
      </c>
      <c r="I802" t="s">
        <v>229</v>
      </c>
      <c r="J802" t="s">
        <v>240</v>
      </c>
      <c r="K802" t="s">
        <v>230</v>
      </c>
      <c r="L802" t="s">
        <v>849</v>
      </c>
      <c r="M802" t="s">
        <v>850</v>
      </c>
      <c r="N802" t="s">
        <v>851</v>
      </c>
      <c r="O802" t="s">
        <v>240</v>
      </c>
      <c r="P802" t="s">
        <v>265</v>
      </c>
      <c r="Q802" s="7" t="e" cm="1">
        <f t="array" ref="Q802">SUMPRODUCT(--ISNUMBER(FIND(#REF!, H802)),#REF!)</f>
        <v>#REF!</v>
      </c>
      <c r="R802" s="7" t="e">
        <f>VLOOKUP(P802,#REF!,2,FALSE)</f>
        <v>#REF!</v>
      </c>
      <c r="S802" s="8" t="e">
        <f t="shared" si="12"/>
        <v>#REF!</v>
      </c>
    </row>
    <row r="803" spans="1:19">
      <c r="A803">
        <v>45434.626212835647</v>
      </c>
      <c r="B803" t="s">
        <v>860</v>
      </c>
      <c r="C803" t="s">
        <v>861</v>
      </c>
      <c r="D803" t="s">
        <v>862</v>
      </c>
      <c r="E803" t="s">
        <v>863</v>
      </c>
      <c r="F803" t="s">
        <v>227</v>
      </c>
      <c r="G803" t="s">
        <v>106</v>
      </c>
      <c r="H803" t="s">
        <v>350</v>
      </c>
      <c r="I803" t="s">
        <v>292</v>
      </c>
      <c r="J803" t="s">
        <v>240</v>
      </c>
      <c r="K803" t="s">
        <v>230</v>
      </c>
      <c r="L803" t="s">
        <v>864</v>
      </c>
      <c r="M803" t="s">
        <v>865</v>
      </c>
      <c r="N803" t="s">
        <v>866</v>
      </c>
      <c r="O803" t="s">
        <v>240</v>
      </c>
      <c r="P803" t="s">
        <v>265</v>
      </c>
      <c r="Q803" s="7" t="e" cm="1">
        <f t="array" ref="Q803">SUMPRODUCT(--ISNUMBER(FIND(#REF!, H803)),#REF!)</f>
        <v>#REF!</v>
      </c>
      <c r="R803" s="7" t="e">
        <f>VLOOKUP(P803,#REF!,2,FALSE)</f>
        <v>#REF!</v>
      </c>
      <c r="S803" s="8" t="e">
        <f t="shared" si="12"/>
        <v>#REF!</v>
      </c>
    </row>
    <row r="804" spans="1:19">
      <c r="A804">
        <v>45434.628003043981</v>
      </c>
      <c r="B804" t="s">
        <v>874</v>
      </c>
      <c r="C804" t="s">
        <v>875</v>
      </c>
      <c r="D804" t="s">
        <v>876</v>
      </c>
      <c r="E804" t="s">
        <v>877</v>
      </c>
      <c r="F804" t="s">
        <v>227</v>
      </c>
      <c r="G804" t="s">
        <v>61</v>
      </c>
      <c r="H804" t="s">
        <v>350</v>
      </c>
      <c r="I804" t="s">
        <v>229</v>
      </c>
      <c r="J804" t="s">
        <v>240</v>
      </c>
      <c r="K804" t="s">
        <v>230</v>
      </c>
      <c r="L804" t="s">
        <v>878</v>
      </c>
      <c r="M804" t="s">
        <v>879</v>
      </c>
      <c r="N804" t="s">
        <v>880</v>
      </c>
      <c r="O804" t="s">
        <v>240</v>
      </c>
      <c r="P804" t="s">
        <v>265</v>
      </c>
      <c r="Q804" s="7" t="e" cm="1">
        <f t="array" ref="Q804">SUMPRODUCT(--ISNUMBER(FIND(#REF!, H804)),#REF!)</f>
        <v>#REF!</v>
      </c>
      <c r="R804" s="7" t="e">
        <f>VLOOKUP(P804,#REF!,2,FALSE)</f>
        <v>#REF!</v>
      </c>
      <c r="S804" s="8" t="e">
        <f t="shared" si="12"/>
        <v>#REF!</v>
      </c>
    </row>
    <row r="805" spans="1:19">
      <c r="A805">
        <v>45434.630365752309</v>
      </c>
      <c r="B805" t="s">
        <v>881</v>
      </c>
      <c r="C805" t="s">
        <v>882</v>
      </c>
      <c r="D805" t="s">
        <v>883</v>
      </c>
      <c r="E805" t="s">
        <v>884</v>
      </c>
      <c r="F805" t="s">
        <v>227</v>
      </c>
      <c r="G805" t="s">
        <v>180</v>
      </c>
      <c r="H805" t="s">
        <v>350</v>
      </c>
      <c r="I805" t="s">
        <v>229</v>
      </c>
      <c r="J805" t="s">
        <v>260</v>
      </c>
      <c r="K805" t="s">
        <v>230</v>
      </c>
      <c r="L805" t="s">
        <v>262</v>
      </c>
      <c r="M805" t="s">
        <v>885</v>
      </c>
      <c r="N805" t="s">
        <v>886</v>
      </c>
      <c r="O805" t="s">
        <v>240</v>
      </c>
      <c r="P805" t="s">
        <v>265</v>
      </c>
      <c r="Q805" s="7" t="e" cm="1">
        <f t="array" ref="Q805">SUMPRODUCT(--ISNUMBER(FIND(#REF!, H805)),#REF!)</f>
        <v>#REF!</v>
      </c>
      <c r="R805" s="7" t="e">
        <f>VLOOKUP(P805,#REF!,2,FALSE)</f>
        <v>#REF!</v>
      </c>
      <c r="S805" s="8" t="e">
        <f t="shared" si="12"/>
        <v>#REF!</v>
      </c>
    </row>
    <row r="806" spans="1:19">
      <c r="A806">
        <v>45434.637569351849</v>
      </c>
      <c r="B806" t="s">
        <v>939</v>
      </c>
      <c r="C806" t="s">
        <v>940</v>
      </c>
      <c r="D806" t="s">
        <v>941</v>
      </c>
      <c r="E806" t="s">
        <v>942</v>
      </c>
      <c r="F806" t="s">
        <v>227</v>
      </c>
      <c r="G806" t="s">
        <v>106</v>
      </c>
      <c r="H806" t="s">
        <v>350</v>
      </c>
      <c r="I806" t="s">
        <v>260</v>
      </c>
      <c r="J806" t="s">
        <v>240</v>
      </c>
      <c r="K806" t="s">
        <v>230</v>
      </c>
      <c r="L806" t="s">
        <v>943</v>
      </c>
      <c r="M806" t="s">
        <v>944</v>
      </c>
      <c r="N806" t="s">
        <v>945</v>
      </c>
      <c r="O806" t="s">
        <v>240</v>
      </c>
      <c r="P806" t="s">
        <v>265</v>
      </c>
      <c r="Q806" s="7" t="e" cm="1">
        <f t="array" ref="Q806">SUMPRODUCT(--ISNUMBER(FIND(#REF!, H806)),#REF!)</f>
        <v>#REF!</v>
      </c>
      <c r="R806" s="7" t="e">
        <f>VLOOKUP(P806,#REF!,2,FALSE)</f>
        <v>#REF!</v>
      </c>
      <c r="S806" s="8" t="e">
        <f t="shared" si="12"/>
        <v>#REF!</v>
      </c>
    </row>
    <row r="807" spans="1:19">
      <c r="A807">
        <v>45434.654722094907</v>
      </c>
      <c r="B807" t="s">
        <v>1020</v>
      </c>
      <c r="C807" t="s">
        <v>1021</v>
      </c>
      <c r="D807" t="s">
        <v>1022</v>
      </c>
      <c r="E807" t="s">
        <v>1023</v>
      </c>
      <c r="F807" t="s">
        <v>227</v>
      </c>
      <c r="G807" t="s">
        <v>176</v>
      </c>
      <c r="H807" t="s">
        <v>350</v>
      </c>
      <c r="I807" t="s">
        <v>229</v>
      </c>
      <c r="J807" t="s">
        <v>240</v>
      </c>
      <c r="K807" t="s">
        <v>230</v>
      </c>
      <c r="L807" t="s">
        <v>1024</v>
      </c>
      <c r="M807" t="s">
        <v>1025</v>
      </c>
      <c r="N807" t="s">
        <v>1026</v>
      </c>
      <c r="O807" t="s">
        <v>1027</v>
      </c>
      <c r="P807" t="s">
        <v>265</v>
      </c>
      <c r="Q807" s="7" t="e" cm="1">
        <f t="array" ref="Q807">SUMPRODUCT(--ISNUMBER(FIND(#REF!, H807)),#REF!)</f>
        <v>#REF!</v>
      </c>
      <c r="R807" s="7" t="e">
        <f>VLOOKUP(P807,#REF!,2,FALSE)</f>
        <v>#REF!</v>
      </c>
      <c r="S807" s="8" t="e">
        <f t="shared" si="12"/>
        <v>#REF!</v>
      </c>
    </row>
    <row r="808" spans="1:19">
      <c r="A808">
        <v>45434.67681178241</v>
      </c>
      <c r="B808" t="s">
        <v>1183</v>
      </c>
      <c r="C808" t="s">
        <v>1184</v>
      </c>
      <c r="D808" t="s">
        <v>1185</v>
      </c>
      <c r="E808" t="s">
        <v>1186</v>
      </c>
      <c r="F808" t="s">
        <v>227</v>
      </c>
      <c r="G808" t="s">
        <v>106</v>
      </c>
      <c r="H808" t="s">
        <v>350</v>
      </c>
      <c r="I808" t="s">
        <v>229</v>
      </c>
      <c r="J808" t="s">
        <v>240</v>
      </c>
      <c r="K808" t="s">
        <v>230</v>
      </c>
      <c r="L808" t="s">
        <v>662</v>
      </c>
      <c r="M808" t="s">
        <v>1187</v>
      </c>
      <c r="N808" t="s">
        <v>1188</v>
      </c>
      <c r="O808" t="s">
        <v>265</v>
      </c>
      <c r="P808" t="s">
        <v>265</v>
      </c>
      <c r="Q808" s="7" t="e" cm="1">
        <f t="array" ref="Q808">SUMPRODUCT(--ISNUMBER(FIND(#REF!, H808)),#REF!)</f>
        <v>#REF!</v>
      </c>
      <c r="R808" s="7" t="e">
        <f>VLOOKUP(P808,#REF!,2,FALSE)</f>
        <v>#REF!</v>
      </c>
      <c r="S808" s="8" t="e">
        <f t="shared" si="12"/>
        <v>#REF!</v>
      </c>
    </row>
    <row r="809" spans="1:19">
      <c r="A809">
        <v>45434.684188298612</v>
      </c>
      <c r="B809" t="s">
        <v>1196</v>
      </c>
      <c r="C809" t="s">
        <v>1197</v>
      </c>
      <c r="D809" t="s">
        <v>1198</v>
      </c>
      <c r="E809" t="s">
        <v>914</v>
      </c>
      <c r="F809" t="s">
        <v>227</v>
      </c>
      <c r="G809" t="s">
        <v>145</v>
      </c>
      <c r="H809" t="s">
        <v>350</v>
      </c>
      <c r="I809" t="s">
        <v>229</v>
      </c>
      <c r="J809" t="s">
        <v>240</v>
      </c>
      <c r="K809" t="s">
        <v>230</v>
      </c>
      <c r="L809" t="s">
        <v>1199</v>
      </c>
      <c r="M809" t="s">
        <v>1200</v>
      </c>
      <c r="N809" t="s">
        <v>1201</v>
      </c>
      <c r="O809" t="s">
        <v>240</v>
      </c>
      <c r="P809" t="s">
        <v>265</v>
      </c>
      <c r="Q809" s="7" t="e" cm="1">
        <f t="array" ref="Q809">SUMPRODUCT(--ISNUMBER(FIND(#REF!, H809)),#REF!)</f>
        <v>#REF!</v>
      </c>
      <c r="R809" s="7" t="e">
        <f>VLOOKUP(P809,#REF!,2,FALSE)</f>
        <v>#REF!</v>
      </c>
      <c r="S809" s="8" t="e">
        <f t="shared" si="12"/>
        <v>#REF!</v>
      </c>
    </row>
    <row r="810" spans="1:19">
      <c r="A810">
        <v>45434.75300788194</v>
      </c>
      <c r="B810" t="s">
        <v>1438</v>
      </c>
      <c r="C810" t="s">
        <v>1439</v>
      </c>
      <c r="D810" t="s">
        <v>1440</v>
      </c>
      <c r="E810" t="s">
        <v>1441</v>
      </c>
      <c r="F810" t="s">
        <v>227</v>
      </c>
      <c r="G810" t="s">
        <v>106</v>
      </c>
      <c r="H810" t="s">
        <v>350</v>
      </c>
      <c r="I810" t="s">
        <v>229</v>
      </c>
      <c r="J810" t="s">
        <v>240</v>
      </c>
      <c r="K810" t="s">
        <v>230</v>
      </c>
      <c r="L810" t="s">
        <v>1442</v>
      </c>
      <c r="M810" t="s">
        <v>1443</v>
      </c>
      <c r="N810" t="s">
        <v>1444</v>
      </c>
      <c r="O810" t="s">
        <v>240</v>
      </c>
      <c r="P810" t="s">
        <v>265</v>
      </c>
      <c r="Q810" s="7" t="e" cm="1">
        <f t="array" ref="Q810">SUMPRODUCT(--ISNUMBER(FIND(#REF!, H810)),#REF!)</f>
        <v>#REF!</v>
      </c>
      <c r="R810" s="7" t="e">
        <f>VLOOKUP(P810,#REF!,2,FALSE)</f>
        <v>#REF!</v>
      </c>
      <c r="S810" s="8" t="e">
        <f t="shared" si="12"/>
        <v>#REF!</v>
      </c>
    </row>
    <row r="811" spans="1:19">
      <c r="A811">
        <v>45434.755819305559</v>
      </c>
      <c r="B811" t="s">
        <v>1452</v>
      </c>
      <c r="C811" t="s">
        <v>1453</v>
      </c>
      <c r="D811" t="s">
        <v>1185</v>
      </c>
      <c r="E811" t="s">
        <v>1454</v>
      </c>
      <c r="F811" t="s">
        <v>227</v>
      </c>
      <c r="G811" t="s">
        <v>106</v>
      </c>
      <c r="H811" t="s">
        <v>350</v>
      </c>
      <c r="I811" t="s">
        <v>229</v>
      </c>
      <c r="J811" t="s">
        <v>240</v>
      </c>
      <c r="K811" t="s">
        <v>230</v>
      </c>
      <c r="L811" t="s">
        <v>1455</v>
      </c>
      <c r="M811" t="s">
        <v>1456</v>
      </c>
      <c r="N811" t="s">
        <v>1457</v>
      </c>
      <c r="O811" t="s">
        <v>1458</v>
      </c>
      <c r="P811" t="s">
        <v>265</v>
      </c>
      <c r="Q811" s="7" t="e" cm="1">
        <f t="array" ref="Q811">SUMPRODUCT(--ISNUMBER(FIND(#REF!, H811)),#REF!)</f>
        <v>#REF!</v>
      </c>
      <c r="R811" s="7" t="e">
        <f>VLOOKUP(P811,#REF!,2,FALSE)</f>
        <v>#REF!</v>
      </c>
      <c r="S811" s="8" t="e">
        <f t="shared" si="12"/>
        <v>#REF!</v>
      </c>
    </row>
    <row r="812" spans="1:19">
      <c r="A812">
        <v>45434.758791712964</v>
      </c>
      <c r="B812" t="s">
        <v>1438</v>
      </c>
      <c r="C812" t="s">
        <v>1439</v>
      </c>
      <c r="D812" t="s">
        <v>1469</v>
      </c>
      <c r="E812" t="s">
        <v>1470</v>
      </c>
      <c r="F812" t="s">
        <v>227</v>
      </c>
      <c r="G812" t="s">
        <v>106</v>
      </c>
      <c r="H812" t="s">
        <v>350</v>
      </c>
      <c r="I812" t="s">
        <v>229</v>
      </c>
      <c r="J812" t="s">
        <v>240</v>
      </c>
      <c r="K812" t="s">
        <v>230</v>
      </c>
      <c r="L812" t="s">
        <v>1442</v>
      </c>
      <c r="M812" t="s">
        <v>1471</v>
      </c>
      <c r="N812" t="s">
        <v>1472</v>
      </c>
      <c r="O812" t="s">
        <v>240</v>
      </c>
      <c r="P812" t="s">
        <v>265</v>
      </c>
      <c r="Q812" s="7" t="e" cm="1">
        <f t="array" ref="Q812">SUMPRODUCT(--ISNUMBER(FIND(#REF!, H812)),#REF!)</f>
        <v>#REF!</v>
      </c>
      <c r="R812" s="7" t="e">
        <f>VLOOKUP(P812,#REF!,2,FALSE)</f>
        <v>#REF!</v>
      </c>
      <c r="S812" s="8" t="e">
        <f t="shared" si="12"/>
        <v>#REF!</v>
      </c>
    </row>
    <row r="813" spans="1:19">
      <c r="A813">
        <v>45434.763105370366</v>
      </c>
      <c r="B813" t="s">
        <v>1478</v>
      </c>
      <c r="C813" t="s">
        <v>1479</v>
      </c>
      <c r="D813" t="s">
        <v>1480</v>
      </c>
      <c r="E813" t="s">
        <v>1481</v>
      </c>
      <c r="F813" t="s">
        <v>227</v>
      </c>
      <c r="G813" t="s">
        <v>61</v>
      </c>
      <c r="H813" t="s">
        <v>350</v>
      </c>
      <c r="I813" t="s">
        <v>260</v>
      </c>
      <c r="J813" t="s">
        <v>240</v>
      </c>
      <c r="K813" t="s">
        <v>230</v>
      </c>
      <c r="L813" t="s">
        <v>1482</v>
      </c>
      <c r="M813" t="s">
        <v>1483</v>
      </c>
      <c r="N813" t="s">
        <v>1484</v>
      </c>
      <c r="O813" t="s">
        <v>240</v>
      </c>
      <c r="P813" t="s">
        <v>265</v>
      </c>
      <c r="Q813" s="7" t="e" cm="1">
        <f t="array" ref="Q813">SUMPRODUCT(--ISNUMBER(FIND(#REF!, H813)),#REF!)</f>
        <v>#REF!</v>
      </c>
      <c r="R813" s="7" t="e">
        <f>VLOOKUP(P813,#REF!,2,FALSE)</f>
        <v>#REF!</v>
      </c>
      <c r="S813" s="8" t="e">
        <f t="shared" si="12"/>
        <v>#REF!</v>
      </c>
    </row>
    <row r="814" spans="1:19">
      <c r="A814">
        <v>45434.805787754631</v>
      </c>
      <c r="B814" t="s">
        <v>1544</v>
      </c>
      <c r="C814" t="s">
        <v>1545</v>
      </c>
      <c r="D814" t="s">
        <v>1546</v>
      </c>
      <c r="E814" t="s">
        <v>1547</v>
      </c>
      <c r="F814" t="s">
        <v>227</v>
      </c>
      <c r="G814" t="s">
        <v>106</v>
      </c>
      <c r="H814" t="s">
        <v>350</v>
      </c>
      <c r="I814" t="s">
        <v>229</v>
      </c>
      <c r="J814" t="s">
        <v>240</v>
      </c>
      <c r="K814" t="s">
        <v>230</v>
      </c>
      <c r="L814" t="s">
        <v>1548</v>
      </c>
      <c r="M814" t="s">
        <v>1549</v>
      </c>
      <c r="N814" t="s">
        <v>1550</v>
      </c>
      <c r="O814" t="s">
        <v>240</v>
      </c>
      <c r="P814" t="s">
        <v>265</v>
      </c>
      <c r="Q814" s="7" t="e" cm="1">
        <f t="array" ref="Q814">SUMPRODUCT(--ISNUMBER(FIND(#REF!, H814)),#REF!)</f>
        <v>#REF!</v>
      </c>
      <c r="R814" s="7" t="e">
        <f>VLOOKUP(P814,#REF!,2,FALSE)</f>
        <v>#REF!</v>
      </c>
      <c r="S814" s="8" t="e">
        <f t="shared" si="12"/>
        <v>#REF!</v>
      </c>
    </row>
    <row r="815" spans="1:19">
      <c r="A815">
        <v>45435.034419884258</v>
      </c>
      <c r="B815" t="s">
        <v>781</v>
      </c>
      <c r="C815" t="s">
        <v>782</v>
      </c>
      <c r="D815" t="s">
        <v>1726</v>
      </c>
      <c r="E815" t="s">
        <v>1727</v>
      </c>
      <c r="F815" t="s">
        <v>227</v>
      </c>
      <c r="G815" t="s">
        <v>166</v>
      </c>
      <c r="H815" t="s">
        <v>350</v>
      </c>
      <c r="I815" t="s">
        <v>251</v>
      </c>
      <c r="J815" t="s">
        <v>240</v>
      </c>
      <c r="K815" t="s">
        <v>230</v>
      </c>
      <c r="L815" t="s">
        <v>512</v>
      </c>
      <c r="M815" t="s">
        <v>1728</v>
      </c>
      <c r="N815" t="s">
        <v>1729</v>
      </c>
      <c r="O815" t="s">
        <v>265</v>
      </c>
      <c r="P815" t="s">
        <v>265</v>
      </c>
      <c r="Q815" s="7" t="e" cm="1">
        <f t="array" ref="Q815">SUMPRODUCT(--ISNUMBER(FIND(#REF!, H815)),#REF!)</f>
        <v>#REF!</v>
      </c>
      <c r="R815" s="7" t="e">
        <f>VLOOKUP(P815,#REF!,2,FALSE)</f>
        <v>#REF!</v>
      </c>
      <c r="S815" s="8" t="e">
        <f t="shared" si="12"/>
        <v>#REF!</v>
      </c>
    </row>
    <row r="816" spans="1:19">
      <c r="A816">
        <v>45435.068004814813</v>
      </c>
      <c r="B816" t="s">
        <v>1737</v>
      </c>
      <c r="C816" t="s">
        <v>1738</v>
      </c>
      <c r="D816" t="s">
        <v>1739</v>
      </c>
      <c r="E816" t="s">
        <v>1740</v>
      </c>
      <c r="F816" t="s">
        <v>227</v>
      </c>
      <c r="G816" t="s">
        <v>428</v>
      </c>
      <c r="H816" t="s">
        <v>350</v>
      </c>
      <c r="I816" t="s">
        <v>229</v>
      </c>
      <c r="J816" t="s">
        <v>260</v>
      </c>
      <c r="K816" t="s">
        <v>230</v>
      </c>
      <c r="L816">
        <v>800</v>
      </c>
      <c r="M816" t="s">
        <v>1741</v>
      </c>
      <c r="N816" t="s">
        <v>1742</v>
      </c>
      <c r="O816" t="s">
        <v>240</v>
      </c>
      <c r="P816" t="s">
        <v>265</v>
      </c>
      <c r="Q816" s="7" t="e" cm="1">
        <f t="array" ref="Q816">SUMPRODUCT(--ISNUMBER(FIND(#REF!, H816)),#REF!)</f>
        <v>#REF!</v>
      </c>
      <c r="R816" s="7" t="e">
        <f>VLOOKUP(P816,#REF!,2,FALSE)</f>
        <v>#REF!</v>
      </c>
      <c r="S816" s="8" t="e">
        <f t="shared" si="12"/>
        <v>#REF!</v>
      </c>
    </row>
    <row r="817" spans="1:19">
      <c r="A817">
        <v>45435.308840752317</v>
      </c>
      <c r="B817" t="s">
        <v>1821</v>
      </c>
      <c r="C817" t="s">
        <v>1822</v>
      </c>
      <c r="D817" t="s">
        <v>1823</v>
      </c>
      <c r="E817" t="s">
        <v>1004</v>
      </c>
      <c r="F817" t="s">
        <v>227</v>
      </c>
      <c r="G817" t="s">
        <v>106</v>
      </c>
      <c r="H817" t="s">
        <v>350</v>
      </c>
      <c r="I817" t="s">
        <v>229</v>
      </c>
      <c r="J817" t="s">
        <v>240</v>
      </c>
      <c r="K817" t="s">
        <v>230</v>
      </c>
      <c r="L817" t="s">
        <v>1824</v>
      </c>
      <c r="M817" t="s">
        <v>1825</v>
      </c>
      <c r="N817" t="s">
        <v>1826</v>
      </c>
      <c r="O817" t="s">
        <v>240</v>
      </c>
      <c r="P817" t="s">
        <v>265</v>
      </c>
      <c r="Q817" s="7" t="e" cm="1">
        <f t="array" ref="Q817">SUMPRODUCT(--ISNUMBER(FIND(#REF!, H817)),#REF!)</f>
        <v>#REF!</v>
      </c>
      <c r="R817" s="7" t="e">
        <f>VLOOKUP(P817,#REF!,2,FALSE)</f>
        <v>#REF!</v>
      </c>
      <c r="S817" s="8" t="e">
        <f t="shared" si="12"/>
        <v>#REF!</v>
      </c>
    </row>
    <row r="818" spans="1:19">
      <c r="A818">
        <v>45435.321626689816</v>
      </c>
      <c r="B818" t="s">
        <v>1827</v>
      </c>
      <c r="C818" t="s">
        <v>1828</v>
      </c>
      <c r="D818" t="s">
        <v>1829</v>
      </c>
      <c r="E818" t="s">
        <v>1830</v>
      </c>
      <c r="F818" t="s">
        <v>227</v>
      </c>
      <c r="G818" t="s">
        <v>106</v>
      </c>
      <c r="H818" t="s">
        <v>350</v>
      </c>
      <c r="I818" t="s">
        <v>260</v>
      </c>
      <c r="J818" t="s">
        <v>240</v>
      </c>
      <c r="K818" t="s">
        <v>230</v>
      </c>
      <c r="L818" t="s">
        <v>1831</v>
      </c>
      <c r="M818" t="s">
        <v>1832</v>
      </c>
      <c r="N818" t="s">
        <v>1833</v>
      </c>
      <c r="O818" t="s">
        <v>240</v>
      </c>
      <c r="P818" t="s">
        <v>265</v>
      </c>
      <c r="Q818" s="7" t="e" cm="1">
        <f t="array" ref="Q818">SUMPRODUCT(--ISNUMBER(FIND(#REF!, H818)),#REF!)</f>
        <v>#REF!</v>
      </c>
      <c r="R818" s="7" t="e">
        <f>VLOOKUP(P818,#REF!,2,FALSE)</f>
        <v>#REF!</v>
      </c>
      <c r="S818" s="8" t="e">
        <f t="shared" si="12"/>
        <v>#REF!</v>
      </c>
    </row>
    <row r="819" spans="1:19">
      <c r="A819">
        <v>45435.325868518514</v>
      </c>
      <c r="B819" t="s">
        <v>1834</v>
      </c>
      <c r="C819" t="s">
        <v>1835</v>
      </c>
      <c r="D819" t="s">
        <v>1836</v>
      </c>
      <c r="E819" t="s">
        <v>1837</v>
      </c>
      <c r="F819" t="s">
        <v>227</v>
      </c>
      <c r="G819" t="s">
        <v>178</v>
      </c>
      <c r="H819" t="s">
        <v>350</v>
      </c>
      <c r="I819" t="s">
        <v>229</v>
      </c>
      <c r="J819" t="s">
        <v>240</v>
      </c>
      <c r="K819" t="s">
        <v>230</v>
      </c>
      <c r="L819" t="s">
        <v>1838</v>
      </c>
      <c r="M819" t="s">
        <v>1839</v>
      </c>
      <c r="N819" t="s">
        <v>1840</v>
      </c>
      <c r="O819" t="s">
        <v>240</v>
      </c>
      <c r="P819" t="s">
        <v>265</v>
      </c>
      <c r="Q819" s="7" t="e" cm="1">
        <f t="array" ref="Q819">SUMPRODUCT(--ISNUMBER(FIND(#REF!, H819)),#REF!)</f>
        <v>#REF!</v>
      </c>
      <c r="R819" s="7" t="e">
        <f>VLOOKUP(P819,#REF!,2,FALSE)</f>
        <v>#REF!</v>
      </c>
      <c r="S819" s="8" t="e">
        <f t="shared" si="12"/>
        <v>#REF!</v>
      </c>
    </row>
    <row r="820" spans="1:19">
      <c r="A820">
        <v>45435.434535659719</v>
      </c>
      <c r="B820" t="s">
        <v>1883</v>
      </c>
      <c r="C820" t="s">
        <v>1884</v>
      </c>
      <c r="D820" t="s">
        <v>1885</v>
      </c>
      <c r="E820" t="s">
        <v>1886</v>
      </c>
      <c r="F820" t="s">
        <v>227</v>
      </c>
      <c r="G820" t="s">
        <v>42</v>
      </c>
      <c r="H820" t="s">
        <v>350</v>
      </c>
      <c r="I820" t="s">
        <v>229</v>
      </c>
      <c r="J820" t="s">
        <v>251</v>
      </c>
      <c r="K820" t="s">
        <v>230</v>
      </c>
      <c r="L820" t="s">
        <v>1887</v>
      </c>
      <c r="M820" t="s">
        <v>1888</v>
      </c>
      <c r="N820" t="s">
        <v>1889</v>
      </c>
      <c r="O820" t="s">
        <v>240</v>
      </c>
      <c r="P820" t="s">
        <v>265</v>
      </c>
      <c r="Q820" s="7" t="e" cm="1">
        <f t="array" ref="Q820">SUMPRODUCT(--ISNUMBER(FIND(#REF!, H820)),#REF!)</f>
        <v>#REF!</v>
      </c>
      <c r="R820" s="7" t="e">
        <f>VLOOKUP(P820,#REF!,2,FALSE)</f>
        <v>#REF!</v>
      </c>
      <c r="S820" s="8" t="e">
        <f t="shared" si="12"/>
        <v>#REF!</v>
      </c>
    </row>
    <row r="821" spans="1:19">
      <c r="A821">
        <v>45435.489075046295</v>
      </c>
      <c r="B821" t="s">
        <v>1953</v>
      </c>
      <c r="C821" t="s">
        <v>1954</v>
      </c>
      <c r="D821" t="s">
        <v>1955</v>
      </c>
      <c r="E821" t="s">
        <v>1956</v>
      </c>
      <c r="F821" t="s">
        <v>227</v>
      </c>
      <c r="G821" t="s">
        <v>106</v>
      </c>
      <c r="H821" t="s">
        <v>350</v>
      </c>
      <c r="I821" t="s">
        <v>229</v>
      </c>
      <c r="J821" t="s">
        <v>240</v>
      </c>
      <c r="K821" t="s">
        <v>230</v>
      </c>
      <c r="L821" t="s">
        <v>1957</v>
      </c>
      <c r="M821" t="s">
        <v>1958</v>
      </c>
      <c r="N821" t="s">
        <v>1959</v>
      </c>
      <c r="O821" t="s">
        <v>240</v>
      </c>
      <c r="P821" t="s">
        <v>265</v>
      </c>
      <c r="Q821" s="7" t="e" cm="1">
        <f t="array" ref="Q821">SUMPRODUCT(--ISNUMBER(FIND(#REF!, H821)),#REF!)</f>
        <v>#REF!</v>
      </c>
      <c r="R821" s="7" t="e">
        <f>VLOOKUP(P821,#REF!,2,FALSE)</f>
        <v>#REF!</v>
      </c>
      <c r="S821" s="8" t="e">
        <f t="shared" si="12"/>
        <v>#REF!</v>
      </c>
    </row>
    <row r="822" spans="1:19">
      <c r="A822">
        <v>45436.002338958337</v>
      </c>
      <c r="B822" t="s">
        <v>2190</v>
      </c>
      <c r="C822" t="s">
        <v>2191</v>
      </c>
      <c r="D822" t="s">
        <v>2192</v>
      </c>
      <c r="E822" t="s">
        <v>2193</v>
      </c>
      <c r="F822" t="s">
        <v>227</v>
      </c>
      <c r="G822" t="s">
        <v>106</v>
      </c>
      <c r="H822" t="s">
        <v>350</v>
      </c>
      <c r="I822" t="s">
        <v>229</v>
      </c>
      <c r="J822" t="s">
        <v>240</v>
      </c>
      <c r="K822" t="s">
        <v>230</v>
      </c>
      <c r="L822" t="s">
        <v>2194</v>
      </c>
      <c r="M822" t="s">
        <v>2195</v>
      </c>
      <c r="N822" t="s">
        <v>2196</v>
      </c>
      <c r="O822" t="s">
        <v>2197</v>
      </c>
      <c r="P822" t="s">
        <v>265</v>
      </c>
      <c r="Q822" s="7" t="e" cm="1">
        <f t="array" ref="Q822">SUMPRODUCT(--ISNUMBER(FIND(#REF!, H822)),#REF!)</f>
        <v>#REF!</v>
      </c>
      <c r="R822" s="7" t="e">
        <f>VLOOKUP(P822,#REF!,2,FALSE)</f>
        <v>#REF!</v>
      </c>
      <c r="S822" s="8" t="e">
        <f t="shared" si="12"/>
        <v>#REF!</v>
      </c>
    </row>
    <row r="823" spans="1:19">
      <c r="A823">
        <v>45436.3544578125</v>
      </c>
      <c r="B823" t="s">
        <v>1438</v>
      </c>
      <c r="C823" t="s">
        <v>1439</v>
      </c>
      <c r="D823" t="s">
        <v>2240</v>
      </c>
      <c r="E823" t="s">
        <v>1470</v>
      </c>
      <c r="F823" t="s">
        <v>227</v>
      </c>
      <c r="G823" t="s">
        <v>106</v>
      </c>
      <c r="H823" t="s">
        <v>350</v>
      </c>
      <c r="I823" t="s">
        <v>229</v>
      </c>
      <c r="J823" t="s">
        <v>240</v>
      </c>
      <c r="K823" t="s">
        <v>230</v>
      </c>
      <c r="L823">
        <v>1000</v>
      </c>
      <c r="M823" t="s">
        <v>2241</v>
      </c>
      <c r="N823" t="s">
        <v>2242</v>
      </c>
      <c r="O823" t="s">
        <v>240</v>
      </c>
      <c r="P823" t="s">
        <v>265</v>
      </c>
      <c r="Q823" s="7" t="e" cm="1">
        <f t="array" ref="Q823">SUMPRODUCT(--ISNUMBER(FIND(#REF!, H823)),#REF!)</f>
        <v>#REF!</v>
      </c>
      <c r="R823" s="7" t="e">
        <f>VLOOKUP(P823,#REF!,2,FALSE)</f>
        <v>#REF!</v>
      </c>
      <c r="S823" s="8" t="e">
        <f t="shared" si="12"/>
        <v>#REF!</v>
      </c>
    </row>
    <row r="824" spans="1:19">
      <c r="A824">
        <v>45436.706293738425</v>
      </c>
      <c r="B824" t="s">
        <v>2379</v>
      </c>
      <c r="C824" t="s">
        <v>2380</v>
      </c>
      <c r="D824" t="s">
        <v>1546</v>
      </c>
      <c r="E824" t="s">
        <v>2381</v>
      </c>
      <c r="F824" t="s">
        <v>227</v>
      </c>
      <c r="G824" t="s">
        <v>106</v>
      </c>
      <c r="H824" t="s">
        <v>350</v>
      </c>
      <c r="I824" t="s">
        <v>260</v>
      </c>
      <c r="J824" t="s">
        <v>240</v>
      </c>
      <c r="K824" t="s">
        <v>230</v>
      </c>
      <c r="L824" t="s">
        <v>2382</v>
      </c>
      <c r="M824" t="s">
        <v>2383</v>
      </c>
      <c r="N824" t="s">
        <v>2384</v>
      </c>
      <c r="O824" t="s">
        <v>240</v>
      </c>
      <c r="P824" t="s">
        <v>265</v>
      </c>
      <c r="Q824" s="7" t="e" cm="1">
        <f t="array" ref="Q824">SUMPRODUCT(--ISNUMBER(FIND(#REF!, H824)),#REF!)</f>
        <v>#REF!</v>
      </c>
      <c r="R824" s="7" t="e">
        <f>VLOOKUP(P824,#REF!,2,FALSE)</f>
        <v>#REF!</v>
      </c>
      <c r="S824" s="8" t="e">
        <f t="shared" si="12"/>
        <v>#REF!</v>
      </c>
    </row>
    <row r="825" spans="1:19">
      <c r="A825">
        <v>45436.858349131944</v>
      </c>
      <c r="B825" t="s">
        <v>2432</v>
      </c>
      <c r="C825" t="s">
        <v>2433</v>
      </c>
      <c r="D825" t="s">
        <v>913</v>
      </c>
      <c r="E825" t="s">
        <v>1971</v>
      </c>
      <c r="F825" t="s">
        <v>227</v>
      </c>
      <c r="G825" t="s">
        <v>166</v>
      </c>
      <c r="H825" t="s">
        <v>350</v>
      </c>
      <c r="I825" t="s">
        <v>229</v>
      </c>
      <c r="J825" t="s">
        <v>240</v>
      </c>
      <c r="K825" t="s">
        <v>230</v>
      </c>
      <c r="L825" t="s">
        <v>769</v>
      </c>
      <c r="M825" t="s">
        <v>2434</v>
      </c>
      <c r="N825" t="s">
        <v>2435</v>
      </c>
      <c r="O825" t="s">
        <v>240</v>
      </c>
      <c r="P825" t="s">
        <v>265</v>
      </c>
      <c r="Q825" s="7" t="e" cm="1">
        <f t="array" ref="Q825">SUMPRODUCT(--ISNUMBER(FIND(#REF!, H825)),#REF!)</f>
        <v>#REF!</v>
      </c>
      <c r="R825" s="7" t="e">
        <f>VLOOKUP(P825,#REF!,2,FALSE)</f>
        <v>#REF!</v>
      </c>
      <c r="S825" s="8" t="e">
        <f t="shared" si="12"/>
        <v>#REF!</v>
      </c>
    </row>
    <row r="826" spans="1:19">
      <c r="A826">
        <v>45437.009478749998</v>
      </c>
      <c r="B826" t="s">
        <v>2448</v>
      </c>
      <c r="C826" t="s">
        <v>2449</v>
      </c>
      <c r="D826" t="s">
        <v>2450</v>
      </c>
      <c r="E826" t="s">
        <v>2451</v>
      </c>
      <c r="F826" t="s">
        <v>227</v>
      </c>
      <c r="G826" t="s">
        <v>166</v>
      </c>
      <c r="H826" t="s">
        <v>350</v>
      </c>
      <c r="I826" t="s">
        <v>561</v>
      </c>
      <c r="J826" t="s">
        <v>240</v>
      </c>
      <c r="K826" t="s">
        <v>230</v>
      </c>
      <c r="L826" t="s">
        <v>2452</v>
      </c>
      <c r="M826" t="s">
        <v>2453</v>
      </c>
      <c r="N826" t="s">
        <v>2454</v>
      </c>
      <c r="O826" t="s">
        <v>265</v>
      </c>
      <c r="P826" t="s">
        <v>265</v>
      </c>
      <c r="Q826" s="7" t="e" cm="1">
        <f t="array" ref="Q826">SUMPRODUCT(--ISNUMBER(FIND(#REF!, H826)),#REF!)</f>
        <v>#REF!</v>
      </c>
      <c r="R826" s="7" t="e">
        <f>VLOOKUP(P826,#REF!,2,FALSE)</f>
        <v>#REF!</v>
      </c>
      <c r="S826" s="8" t="e">
        <f t="shared" si="12"/>
        <v>#REF!</v>
      </c>
    </row>
    <row r="827" spans="1:19">
      <c r="A827">
        <v>45438.019724189813</v>
      </c>
      <c r="B827" t="s">
        <v>2517</v>
      </c>
      <c r="C827" t="s">
        <v>2518</v>
      </c>
      <c r="D827" t="s">
        <v>2519</v>
      </c>
      <c r="E827" t="s">
        <v>1309</v>
      </c>
      <c r="F827" t="s">
        <v>250</v>
      </c>
      <c r="G827" t="s">
        <v>166</v>
      </c>
      <c r="H827" t="s">
        <v>350</v>
      </c>
      <c r="I827" t="s">
        <v>229</v>
      </c>
      <c r="J827" t="s">
        <v>240</v>
      </c>
      <c r="K827" t="s">
        <v>230</v>
      </c>
      <c r="L827" t="s">
        <v>2520</v>
      </c>
      <c r="M827" t="s">
        <v>2521</v>
      </c>
      <c r="N827" t="s">
        <v>2522</v>
      </c>
      <c r="O827" t="s">
        <v>240</v>
      </c>
      <c r="P827" t="s">
        <v>265</v>
      </c>
      <c r="Q827" s="7" t="e" cm="1">
        <f t="array" ref="Q827">SUMPRODUCT(--ISNUMBER(FIND(#REF!, H827)),#REF!)</f>
        <v>#REF!</v>
      </c>
      <c r="R827" s="7" t="e">
        <f>VLOOKUP(P827,#REF!,2,FALSE)</f>
        <v>#REF!</v>
      </c>
      <c r="S827" s="8" t="e">
        <f t="shared" si="12"/>
        <v>#REF!</v>
      </c>
    </row>
    <row r="828" spans="1:19">
      <c r="A828">
        <v>45439.653705358796</v>
      </c>
      <c r="B828" t="s">
        <v>2597</v>
      </c>
      <c r="C828" t="s">
        <v>2598</v>
      </c>
      <c r="D828" t="s">
        <v>2599</v>
      </c>
      <c r="E828" t="s">
        <v>1569</v>
      </c>
      <c r="F828" t="s">
        <v>250</v>
      </c>
      <c r="G828" t="s">
        <v>175</v>
      </c>
      <c r="H828" t="s">
        <v>350</v>
      </c>
      <c r="I828" t="s">
        <v>229</v>
      </c>
      <c r="J828" t="s">
        <v>240</v>
      </c>
      <c r="K828" t="s">
        <v>230</v>
      </c>
      <c r="L828" t="s">
        <v>2600</v>
      </c>
      <c r="M828" t="s">
        <v>2601</v>
      </c>
      <c r="N828" t="s">
        <v>2602</v>
      </c>
      <c r="O828" t="s">
        <v>2603</v>
      </c>
      <c r="P828" t="s">
        <v>265</v>
      </c>
      <c r="Q828" s="7" t="e" cm="1">
        <f t="array" ref="Q828">SUMPRODUCT(--ISNUMBER(FIND(#REF!, H828)),#REF!)</f>
        <v>#REF!</v>
      </c>
      <c r="R828" s="7" t="e">
        <f>VLOOKUP(P828,#REF!,2,FALSE)</f>
        <v>#REF!</v>
      </c>
      <c r="S828" s="8" t="e">
        <f t="shared" si="12"/>
        <v>#REF!</v>
      </c>
    </row>
    <row r="829" spans="1:19">
      <c r="A829">
        <v>45440.261393553243</v>
      </c>
      <c r="B829" t="s">
        <v>2665</v>
      </c>
      <c r="C829" t="s">
        <v>2666</v>
      </c>
      <c r="D829" t="s">
        <v>2667</v>
      </c>
      <c r="E829" t="s">
        <v>2668</v>
      </c>
      <c r="F829" t="s">
        <v>227</v>
      </c>
      <c r="G829" t="s">
        <v>166</v>
      </c>
      <c r="H829" t="s">
        <v>350</v>
      </c>
      <c r="I829" t="s">
        <v>229</v>
      </c>
      <c r="J829" t="s">
        <v>260</v>
      </c>
      <c r="K829" t="s">
        <v>230</v>
      </c>
      <c r="L829" t="s">
        <v>2669</v>
      </c>
      <c r="M829" t="s">
        <v>2670</v>
      </c>
      <c r="N829" t="s">
        <v>2671</v>
      </c>
      <c r="O829" t="s">
        <v>265</v>
      </c>
      <c r="P829" t="s">
        <v>265</v>
      </c>
      <c r="Q829" s="7" t="e" cm="1">
        <f t="array" ref="Q829">SUMPRODUCT(--ISNUMBER(FIND(#REF!, H829)),#REF!)</f>
        <v>#REF!</v>
      </c>
      <c r="R829" s="7" t="e">
        <f>VLOOKUP(P829,#REF!,2,FALSE)</f>
        <v>#REF!</v>
      </c>
      <c r="S829" s="8" t="e">
        <f t="shared" si="12"/>
        <v>#REF!</v>
      </c>
    </row>
    <row r="830" spans="1:19">
      <c r="A830">
        <v>45440.349512523149</v>
      </c>
      <c r="B830" t="s">
        <v>1438</v>
      </c>
      <c r="C830" t="s">
        <v>1439</v>
      </c>
      <c r="D830" t="s">
        <v>2680</v>
      </c>
      <c r="E830" t="s">
        <v>2681</v>
      </c>
      <c r="F830" t="s">
        <v>227</v>
      </c>
      <c r="G830" t="s">
        <v>106</v>
      </c>
      <c r="H830" t="s">
        <v>350</v>
      </c>
      <c r="I830" t="s">
        <v>229</v>
      </c>
      <c r="J830" t="s">
        <v>240</v>
      </c>
      <c r="K830" t="s">
        <v>230</v>
      </c>
      <c r="L830">
        <v>1000</v>
      </c>
      <c r="M830" t="s">
        <v>2682</v>
      </c>
      <c r="N830" t="s">
        <v>2683</v>
      </c>
      <c r="O830" t="s">
        <v>240</v>
      </c>
      <c r="P830" t="s">
        <v>265</v>
      </c>
      <c r="Q830" s="7" t="e" cm="1">
        <f t="array" ref="Q830">SUMPRODUCT(--ISNUMBER(FIND(#REF!, H830)),#REF!)</f>
        <v>#REF!</v>
      </c>
      <c r="R830" s="7" t="e">
        <f>VLOOKUP(P830,#REF!,2,FALSE)</f>
        <v>#REF!</v>
      </c>
      <c r="S830" s="8" t="e">
        <f t="shared" si="12"/>
        <v>#REF!</v>
      </c>
    </row>
    <row r="831" spans="1:19">
      <c r="A831">
        <v>45440.609304490739</v>
      </c>
      <c r="B831" t="s">
        <v>2724</v>
      </c>
      <c r="C831" t="s">
        <v>2725</v>
      </c>
      <c r="D831" t="s">
        <v>2726</v>
      </c>
      <c r="E831" t="s">
        <v>2727</v>
      </c>
      <c r="F831" t="s">
        <v>227</v>
      </c>
      <c r="G831" t="s">
        <v>129</v>
      </c>
      <c r="H831" t="s">
        <v>350</v>
      </c>
      <c r="I831" t="s">
        <v>229</v>
      </c>
      <c r="J831" t="s">
        <v>240</v>
      </c>
      <c r="K831" t="s">
        <v>230</v>
      </c>
      <c r="L831" t="s">
        <v>2728</v>
      </c>
      <c r="M831" t="s">
        <v>2729</v>
      </c>
      <c r="N831" t="s">
        <v>2730</v>
      </c>
      <c r="O831" t="s">
        <v>240</v>
      </c>
      <c r="P831" t="s">
        <v>265</v>
      </c>
      <c r="Q831" s="7" t="e" cm="1">
        <f t="array" ref="Q831">SUMPRODUCT(--ISNUMBER(FIND(#REF!, H831)),#REF!)</f>
        <v>#REF!</v>
      </c>
      <c r="R831" s="7" t="e">
        <f>VLOOKUP(P831,#REF!,2,FALSE)</f>
        <v>#REF!</v>
      </c>
      <c r="S831" s="8" t="e">
        <f t="shared" si="12"/>
        <v>#REF!</v>
      </c>
    </row>
    <row r="832" spans="1:19">
      <c r="A832">
        <v>45441.560057291666</v>
      </c>
      <c r="B832" t="s">
        <v>830</v>
      </c>
      <c r="C832" t="s">
        <v>831</v>
      </c>
      <c r="D832" t="s">
        <v>832</v>
      </c>
      <c r="E832" t="s">
        <v>833</v>
      </c>
      <c r="F832" t="s">
        <v>227</v>
      </c>
      <c r="G832" t="s">
        <v>166</v>
      </c>
      <c r="H832" t="s">
        <v>350</v>
      </c>
      <c r="I832" t="s">
        <v>229</v>
      </c>
      <c r="J832" t="s">
        <v>240</v>
      </c>
      <c r="K832" t="s">
        <v>230</v>
      </c>
      <c r="L832" t="s">
        <v>834</v>
      </c>
      <c r="M832" t="s">
        <v>2779</v>
      </c>
      <c r="N832" t="s">
        <v>2780</v>
      </c>
      <c r="O832" t="s">
        <v>240</v>
      </c>
      <c r="P832" t="s">
        <v>265</v>
      </c>
      <c r="Q832" s="7" t="e" cm="1">
        <f t="array" ref="Q832">SUMPRODUCT(--ISNUMBER(FIND(#REF!, H832)),#REF!)</f>
        <v>#REF!</v>
      </c>
      <c r="R832" s="7" t="e">
        <f>VLOOKUP(P832,#REF!,2,FALSE)</f>
        <v>#REF!</v>
      </c>
      <c r="S832" s="8" t="e">
        <f t="shared" si="12"/>
        <v>#REF!</v>
      </c>
    </row>
    <row r="833" spans="1:19">
      <c r="A833">
        <v>45442.418552870367</v>
      </c>
      <c r="B833" t="s">
        <v>2818</v>
      </c>
      <c r="C833" t="s">
        <v>2819</v>
      </c>
      <c r="D833" t="s">
        <v>2820</v>
      </c>
      <c r="E833" t="s">
        <v>2821</v>
      </c>
      <c r="F833" t="s">
        <v>227</v>
      </c>
      <c r="G833" t="s">
        <v>195</v>
      </c>
      <c r="H833" t="s">
        <v>350</v>
      </c>
      <c r="I833" t="s">
        <v>292</v>
      </c>
      <c r="J833" t="s">
        <v>240</v>
      </c>
      <c r="K833" t="s">
        <v>230</v>
      </c>
      <c r="L833" t="s">
        <v>2822</v>
      </c>
      <c r="M833" t="s">
        <v>2823</v>
      </c>
      <c r="N833" t="s">
        <v>2824</v>
      </c>
      <c r="O833" t="s">
        <v>240</v>
      </c>
      <c r="P833" t="s">
        <v>265</v>
      </c>
      <c r="Q833" s="7" t="e" cm="1">
        <f t="array" ref="Q833">SUMPRODUCT(--ISNUMBER(FIND(#REF!, H833)),#REF!)</f>
        <v>#REF!</v>
      </c>
      <c r="R833" s="7" t="e">
        <f>VLOOKUP(P833,#REF!,2,FALSE)</f>
        <v>#REF!</v>
      </c>
      <c r="S833" s="8" t="e">
        <f t="shared" si="12"/>
        <v>#REF!</v>
      </c>
    </row>
    <row r="834" spans="1:19">
      <c r="A834">
        <v>45444.769866539355</v>
      </c>
      <c r="B834" t="s">
        <v>3002</v>
      </c>
      <c r="C834" t="s">
        <v>3003</v>
      </c>
      <c r="D834" t="s">
        <v>3004</v>
      </c>
      <c r="E834" t="s">
        <v>3005</v>
      </c>
      <c r="F834" t="s">
        <v>227</v>
      </c>
      <c r="G834" t="s">
        <v>187</v>
      </c>
      <c r="H834" t="s">
        <v>350</v>
      </c>
      <c r="I834" t="s">
        <v>229</v>
      </c>
      <c r="J834" t="s">
        <v>251</v>
      </c>
      <c r="K834" t="s">
        <v>230</v>
      </c>
      <c r="L834" t="s">
        <v>3006</v>
      </c>
      <c r="M834" t="s">
        <v>3007</v>
      </c>
      <c r="N834" t="s">
        <v>3008</v>
      </c>
      <c r="O834" t="s">
        <v>240</v>
      </c>
      <c r="P834" t="s">
        <v>265</v>
      </c>
      <c r="Q834" s="7" t="e" cm="1">
        <f t="array" ref="Q834">SUMPRODUCT(--ISNUMBER(FIND(#REF!, H834)),#REF!)</f>
        <v>#REF!</v>
      </c>
      <c r="R834" s="7" t="e">
        <f>VLOOKUP(P834,#REF!,2,FALSE)</f>
        <v>#REF!</v>
      </c>
      <c r="S834" s="8" t="e">
        <f t="shared" ref="S834:S897" si="13">SUM(Q834:R834)*100</f>
        <v>#REF!</v>
      </c>
    </row>
    <row r="835" spans="1:19">
      <c r="A835">
        <v>45447.661327071764</v>
      </c>
      <c r="B835" t="s">
        <v>3317</v>
      </c>
      <c r="C835" t="s">
        <v>3318</v>
      </c>
      <c r="D835" t="s">
        <v>3319</v>
      </c>
      <c r="E835" t="s">
        <v>2388</v>
      </c>
      <c r="F835" t="s">
        <v>227</v>
      </c>
      <c r="G835" t="s">
        <v>166</v>
      </c>
      <c r="H835" t="s">
        <v>350</v>
      </c>
      <c r="I835" t="s">
        <v>229</v>
      </c>
      <c r="J835" t="s">
        <v>240</v>
      </c>
      <c r="K835" t="s">
        <v>230</v>
      </c>
      <c r="L835" t="s">
        <v>1570</v>
      </c>
      <c r="M835" t="s">
        <v>3320</v>
      </c>
      <c r="N835" t="s">
        <v>3321</v>
      </c>
      <c r="O835" t="s">
        <v>240</v>
      </c>
      <c r="P835" t="s">
        <v>265</v>
      </c>
      <c r="Q835" s="7" t="e" cm="1">
        <f t="array" ref="Q835">SUMPRODUCT(--ISNUMBER(FIND(#REF!, H835)),#REF!)</f>
        <v>#REF!</v>
      </c>
      <c r="R835" s="7" t="e">
        <f>VLOOKUP(P835,#REF!,2,FALSE)</f>
        <v>#REF!</v>
      </c>
      <c r="S835" s="8" t="e">
        <f t="shared" si="13"/>
        <v>#REF!</v>
      </c>
    </row>
    <row r="836" spans="1:19">
      <c r="A836">
        <v>45447.770902256947</v>
      </c>
      <c r="B836" t="s">
        <v>3611</v>
      </c>
      <c r="C836" t="s">
        <v>3612</v>
      </c>
      <c r="D836" t="s">
        <v>3600</v>
      </c>
      <c r="E836" t="s">
        <v>2801</v>
      </c>
      <c r="F836" t="s">
        <v>227</v>
      </c>
      <c r="G836" t="s">
        <v>72</v>
      </c>
      <c r="H836" t="s">
        <v>350</v>
      </c>
      <c r="I836" t="s">
        <v>229</v>
      </c>
      <c r="J836" t="s">
        <v>251</v>
      </c>
      <c r="K836" t="s">
        <v>230</v>
      </c>
      <c r="L836" t="s">
        <v>985</v>
      </c>
      <c r="M836" t="s">
        <v>3613</v>
      </c>
      <c r="N836" t="s">
        <v>3614</v>
      </c>
      <c r="O836" t="s">
        <v>240</v>
      </c>
      <c r="P836" t="s">
        <v>265</v>
      </c>
      <c r="Q836" s="7" t="e" cm="1">
        <f t="array" ref="Q836">SUMPRODUCT(--ISNUMBER(FIND(#REF!, H836)),#REF!)</f>
        <v>#REF!</v>
      </c>
      <c r="R836" s="7" t="e">
        <f>VLOOKUP(P836,#REF!,2,FALSE)</f>
        <v>#REF!</v>
      </c>
      <c r="S836" s="8" t="e">
        <f t="shared" si="13"/>
        <v>#REF!</v>
      </c>
    </row>
    <row r="837" spans="1:19">
      <c r="A837">
        <v>45447.807499386574</v>
      </c>
      <c r="B837" t="s">
        <v>3668</v>
      </c>
      <c r="C837" t="s">
        <v>3669</v>
      </c>
      <c r="D837" t="s">
        <v>3670</v>
      </c>
      <c r="E837" t="s">
        <v>1316</v>
      </c>
      <c r="F837" t="s">
        <v>227</v>
      </c>
      <c r="G837" t="s">
        <v>187</v>
      </c>
      <c r="H837" t="s">
        <v>350</v>
      </c>
      <c r="I837" t="s">
        <v>251</v>
      </c>
      <c r="J837" t="s">
        <v>260</v>
      </c>
      <c r="K837" t="s">
        <v>230</v>
      </c>
      <c r="L837" t="s">
        <v>3671</v>
      </c>
      <c r="M837" t="s">
        <v>3672</v>
      </c>
      <c r="N837" t="s">
        <v>3673</v>
      </c>
      <c r="O837" t="s">
        <v>240</v>
      </c>
      <c r="P837" t="s">
        <v>265</v>
      </c>
      <c r="Q837" s="7" t="e" cm="1">
        <f t="array" ref="Q837">SUMPRODUCT(--ISNUMBER(FIND(#REF!, H837)),#REF!)</f>
        <v>#REF!</v>
      </c>
      <c r="R837" s="7" t="e">
        <f>VLOOKUP(P837,#REF!,2,FALSE)</f>
        <v>#REF!</v>
      </c>
      <c r="S837" s="8" t="e">
        <f t="shared" si="13"/>
        <v>#REF!</v>
      </c>
    </row>
    <row r="838" spans="1:19">
      <c r="A838">
        <v>45447.874372152779</v>
      </c>
      <c r="B838" t="s">
        <v>3762</v>
      </c>
      <c r="C838" t="s">
        <v>3763</v>
      </c>
      <c r="D838" t="s">
        <v>3764</v>
      </c>
      <c r="E838" t="s">
        <v>3765</v>
      </c>
      <c r="F838" t="s">
        <v>227</v>
      </c>
      <c r="G838" t="s">
        <v>18</v>
      </c>
      <c r="H838" t="s">
        <v>350</v>
      </c>
      <c r="I838" t="s">
        <v>229</v>
      </c>
      <c r="J838" t="s">
        <v>251</v>
      </c>
      <c r="K838" t="s">
        <v>230</v>
      </c>
      <c r="L838" t="s">
        <v>3766</v>
      </c>
      <c r="M838" t="s">
        <v>3767</v>
      </c>
      <c r="N838" t="s">
        <v>3768</v>
      </c>
      <c r="O838" t="s">
        <v>240</v>
      </c>
      <c r="P838" t="s">
        <v>265</v>
      </c>
      <c r="Q838" s="7" t="e" cm="1">
        <f t="array" ref="Q838">SUMPRODUCT(--ISNUMBER(FIND(#REF!, H838)),#REF!)</f>
        <v>#REF!</v>
      </c>
      <c r="R838" s="7" t="e">
        <f>VLOOKUP(P838,#REF!,2,FALSE)</f>
        <v>#REF!</v>
      </c>
      <c r="S838" s="8" t="e">
        <f t="shared" si="13"/>
        <v>#REF!</v>
      </c>
    </row>
    <row r="839" spans="1:19">
      <c r="A839">
        <v>45448.056563206017</v>
      </c>
      <c r="B839" t="s">
        <v>3874</v>
      </c>
      <c r="C839" t="s">
        <v>3875</v>
      </c>
      <c r="D839" t="s">
        <v>3876</v>
      </c>
      <c r="E839" t="s">
        <v>1441</v>
      </c>
      <c r="F839" t="s">
        <v>227</v>
      </c>
      <c r="G839" t="s">
        <v>195</v>
      </c>
      <c r="H839" t="s">
        <v>350</v>
      </c>
      <c r="I839" t="s">
        <v>260</v>
      </c>
      <c r="J839" t="s">
        <v>260</v>
      </c>
      <c r="K839" t="s">
        <v>230</v>
      </c>
      <c r="L839">
        <v>1000</v>
      </c>
      <c r="M839" t="s">
        <v>3877</v>
      </c>
      <c r="N839" t="s">
        <v>3878</v>
      </c>
      <c r="O839" t="s">
        <v>240</v>
      </c>
      <c r="P839" t="s">
        <v>265</v>
      </c>
      <c r="Q839" s="7" t="e" cm="1">
        <f t="array" ref="Q839">SUMPRODUCT(--ISNUMBER(FIND(#REF!, H839)),#REF!)</f>
        <v>#REF!</v>
      </c>
      <c r="R839" s="7" t="e">
        <f>VLOOKUP(P839,#REF!,2,FALSE)</f>
        <v>#REF!</v>
      </c>
      <c r="S839" s="8" t="e">
        <f t="shared" si="13"/>
        <v>#REF!</v>
      </c>
    </row>
    <row r="840" spans="1:19">
      <c r="A840">
        <v>45448.293352256944</v>
      </c>
      <c r="B840" t="s">
        <v>3934</v>
      </c>
      <c r="C840" t="s">
        <v>3935</v>
      </c>
      <c r="D840" t="s">
        <v>3936</v>
      </c>
      <c r="E840" t="s">
        <v>3937</v>
      </c>
      <c r="F840" t="s">
        <v>227</v>
      </c>
      <c r="G840" t="s">
        <v>106</v>
      </c>
      <c r="H840" t="s">
        <v>350</v>
      </c>
      <c r="I840" t="s">
        <v>229</v>
      </c>
      <c r="J840" t="s">
        <v>240</v>
      </c>
      <c r="K840" t="s">
        <v>230</v>
      </c>
      <c r="L840" t="s">
        <v>3938</v>
      </c>
      <c r="M840" t="s">
        <v>3939</v>
      </c>
      <c r="N840" t="s">
        <v>3940</v>
      </c>
      <c r="O840" t="s">
        <v>240</v>
      </c>
      <c r="P840" t="s">
        <v>265</v>
      </c>
      <c r="Q840" s="7" t="e" cm="1">
        <f t="array" ref="Q840">SUMPRODUCT(--ISNUMBER(FIND(#REF!, H840)),#REF!)</f>
        <v>#REF!</v>
      </c>
      <c r="R840" s="7" t="e">
        <f>VLOOKUP(P840,#REF!,2,FALSE)</f>
        <v>#REF!</v>
      </c>
      <c r="S840" s="8" t="e">
        <f t="shared" si="13"/>
        <v>#REF!</v>
      </c>
    </row>
    <row r="841" spans="1:19">
      <c r="A841">
        <v>45448.327940671297</v>
      </c>
      <c r="B841" t="s">
        <v>3941</v>
      </c>
      <c r="C841" t="s">
        <v>3942</v>
      </c>
      <c r="D841" t="s">
        <v>3943</v>
      </c>
      <c r="E841" t="s">
        <v>2388</v>
      </c>
      <c r="F841" t="s">
        <v>227</v>
      </c>
      <c r="G841" t="s">
        <v>129</v>
      </c>
      <c r="H841" t="s">
        <v>350</v>
      </c>
      <c r="I841" t="s">
        <v>229</v>
      </c>
      <c r="J841" t="s">
        <v>240</v>
      </c>
      <c r="K841" t="s">
        <v>230</v>
      </c>
      <c r="L841" t="s">
        <v>3944</v>
      </c>
      <c r="M841" t="s">
        <v>3945</v>
      </c>
      <c r="N841" t="s">
        <v>3946</v>
      </c>
      <c r="O841" t="s">
        <v>240</v>
      </c>
      <c r="P841" t="s">
        <v>265</v>
      </c>
      <c r="Q841" s="7" t="e" cm="1">
        <f t="array" ref="Q841">SUMPRODUCT(--ISNUMBER(FIND(#REF!, H841)),#REF!)</f>
        <v>#REF!</v>
      </c>
      <c r="R841" s="7" t="e">
        <f>VLOOKUP(P841,#REF!,2,FALSE)</f>
        <v>#REF!</v>
      </c>
      <c r="S841" s="8" t="e">
        <f t="shared" si="13"/>
        <v>#REF!</v>
      </c>
    </row>
    <row r="842" spans="1:19">
      <c r="A842">
        <v>45448.632842523148</v>
      </c>
      <c r="B842" t="s">
        <v>4094</v>
      </c>
      <c r="C842" t="s">
        <v>4095</v>
      </c>
      <c r="D842" t="s">
        <v>4096</v>
      </c>
      <c r="E842" t="s">
        <v>4097</v>
      </c>
      <c r="F842" t="s">
        <v>227</v>
      </c>
      <c r="G842" t="s">
        <v>91</v>
      </c>
      <c r="H842" t="s">
        <v>350</v>
      </c>
      <c r="I842" t="s">
        <v>229</v>
      </c>
      <c r="J842" t="s">
        <v>240</v>
      </c>
      <c r="K842" t="s">
        <v>230</v>
      </c>
      <c r="L842" t="s">
        <v>4098</v>
      </c>
      <c r="M842" t="s">
        <v>4099</v>
      </c>
      <c r="N842" t="s">
        <v>4100</v>
      </c>
      <c r="O842" t="s">
        <v>234</v>
      </c>
      <c r="P842" t="s">
        <v>265</v>
      </c>
      <c r="Q842" s="7" t="e" cm="1">
        <f t="array" ref="Q842">SUMPRODUCT(--ISNUMBER(FIND(#REF!, H842)),#REF!)</f>
        <v>#REF!</v>
      </c>
      <c r="R842" s="7" t="e">
        <f>VLOOKUP(P842,#REF!,2,FALSE)</f>
        <v>#REF!</v>
      </c>
      <c r="S842" s="8" t="e">
        <f t="shared" si="13"/>
        <v>#REF!</v>
      </c>
    </row>
    <row r="843" spans="1:19">
      <c r="A843">
        <v>45449.383772233792</v>
      </c>
      <c r="B843" t="s">
        <v>4353</v>
      </c>
      <c r="C843" t="s">
        <v>4354</v>
      </c>
      <c r="D843" t="s">
        <v>4355</v>
      </c>
      <c r="E843" t="s">
        <v>4356</v>
      </c>
      <c r="F843" t="s">
        <v>250</v>
      </c>
      <c r="G843" t="s">
        <v>129</v>
      </c>
      <c r="H843" t="s">
        <v>350</v>
      </c>
      <c r="I843" t="s">
        <v>292</v>
      </c>
      <c r="J843" t="s">
        <v>240</v>
      </c>
      <c r="K843" t="s">
        <v>230</v>
      </c>
      <c r="L843" t="s">
        <v>4357</v>
      </c>
      <c r="M843" t="s">
        <v>4358</v>
      </c>
      <c r="N843" t="s">
        <v>4359</v>
      </c>
      <c r="O843" t="s">
        <v>240</v>
      </c>
      <c r="P843" t="s">
        <v>265</v>
      </c>
      <c r="Q843" s="7" t="e" cm="1">
        <f t="array" ref="Q843">SUMPRODUCT(--ISNUMBER(FIND(#REF!, H843)),#REF!)</f>
        <v>#REF!</v>
      </c>
      <c r="R843" s="7" t="e">
        <f>VLOOKUP(P843,#REF!,2,FALSE)</f>
        <v>#REF!</v>
      </c>
      <c r="S843" s="8" t="e">
        <f t="shared" si="13"/>
        <v>#REF!</v>
      </c>
    </row>
    <row r="844" spans="1:19">
      <c r="A844">
        <v>45451.302584513891</v>
      </c>
      <c r="B844" t="s">
        <v>4898</v>
      </c>
      <c r="C844" t="s">
        <v>4899</v>
      </c>
      <c r="D844" t="s">
        <v>4900</v>
      </c>
      <c r="E844" t="s">
        <v>4901</v>
      </c>
      <c r="F844" t="s">
        <v>227</v>
      </c>
      <c r="G844" t="s">
        <v>147</v>
      </c>
      <c r="H844" t="s">
        <v>350</v>
      </c>
      <c r="I844" t="s">
        <v>260</v>
      </c>
      <c r="J844" t="s">
        <v>240</v>
      </c>
      <c r="K844" t="s">
        <v>230</v>
      </c>
      <c r="L844" t="s">
        <v>4902</v>
      </c>
      <c r="M844" t="s">
        <v>4903</v>
      </c>
      <c r="N844" t="s">
        <v>4904</v>
      </c>
      <c r="O844" t="s">
        <v>240</v>
      </c>
      <c r="P844" t="s">
        <v>265</v>
      </c>
      <c r="Q844" s="7" t="e" cm="1">
        <f t="array" ref="Q844">SUMPRODUCT(--ISNUMBER(FIND(#REF!, H844)),#REF!)</f>
        <v>#REF!</v>
      </c>
      <c r="R844" s="7" t="e">
        <f>VLOOKUP(P844,#REF!,2,FALSE)</f>
        <v>#REF!</v>
      </c>
      <c r="S844" s="8" t="e">
        <f t="shared" si="13"/>
        <v>#REF!</v>
      </c>
    </row>
    <row r="845" spans="1:19">
      <c r="A845">
        <v>45451.432171932873</v>
      </c>
      <c r="B845" t="s">
        <v>4912</v>
      </c>
      <c r="C845" t="s">
        <v>4913</v>
      </c>
      <c r="D845" t="s">
        <v>4914</v>
      </c>
      <c r="E845" t="s">
        <v>4915</v>
      </c>
      <c r="F845" t="s">
        <v>227</v>
      </c>
      <c r="G845" t="s">
        <v>4090</v>
      </c>
      <c r="H845" t="s">
        <v>350</v>
      </c>
      <c r="I845" t="s">
        <v>229</v>
      </c>
      <c r="J845" t="s">
        <v>251</v>
      </c>
      <c r="K845" t="s">
        <v>230</v>
      </c>
      <c r="L845" t="s">
        <v>4916</v>
      </c>
      <c r="M845" t="s">
        <v>4917</v>
      </c>
      <c r="N845" t="s">
        <v>4918</v>
      </c>
      <c r="O845" t="s">
        <v>240</v>
      </c>
      <c r="P845" t="s">
        <v>265</v>
      </c>
      <c r="Q845" s="7" t="e" cm="1">
        <f t="array" ref="Q845">SUMPRODUCT(--ISNUMBER(FIND(#REF!, H845)),#REF!)</f>
        <v>#REF!</v>
      </c>
      <c r="R845" s="7" t="e">
        <f>VLOOKUP(P845,#REF!,2,FALSE)</f>
        <v>#REF!</v>
      </c>
      <c r="S845" s="8" t="e">
        <f t="shared" si="13"/>
        <v>#REF!</v>
      </c>
    </row>
    <row r="846" spans="1:19">
      <c r="A846">
        <v>45451.892558414351</v>
      </c>
      <c r="B846" t="s">
        <v>4979</v>
      </c>
      <c r="C846" t="s">
        <v>4980</v>
      </c>
      <c r="D846" t="s">
        <v>4981</v>
      </c>
      <c r="E846" t="s">
        <v>1082</v>
      </c>
      <c r="F846" t="s">
        <v>250</v>
      </c>
      <c r="G846" t="s">
        <v>91</v>
      </c>
      <c r="H846" t="s">
        <v>350</v>
      </c>
      <c r="I846" t="s">
        <v>229</v>
      </c>
      <c r="J846" t="s">
        <v>240</v>
      </c>
      <c r="K846" t="s">
        <v>230</v>
      </c>
      <c r="L846" t="s">
        <v>4982</v>
      </c>
      <c r="M846" t="s">
        <v>4983</v>
      </c>
      <c r="N846" t="s">
        <v>4984</v>
      </c>
      <c r="O846" t="s">
        <v>240</v>
      </c>
      <c r="P846" t="s">
        <v>265</v>
      </c>
      <c r="Q846" s="7" t="e" cm="1">
        <f t="array" ref="Q846">SUMPRODUCT(--ISNUMBER(FIND(#REF!, H846)),#REF!)</f>
        <v>#REF!</v>
      </c>
      <c r="R846" s="7" t="e">
        <f>VLOOKUP(P846,#REF!,2,FALSE)</f>
        <v>#REF!</v>
      </c>
      <c r="S846" s="8" t="e">
        <f t="shared" si="13"/>
        <v>#REF!</v>
      </c>
    </row>
    <row r="847" spans="1:19">
      <c r="A847">
        <v>45451.931072106483</v>
      </c>
      <c r="B847" t="s">
        <v>5004</v>
      </c>
      <c r="C847" t="s">
        <v>5005</v>
      </c>
      <c r="D847" t="s">
        <v>2706</v>
      </c>
      <c r="E847" t="s">
        <v>5006</v>
      </c>
      <c r="F847" t="s">
        <v>250</v>
      </c>
      <c r="G847" t="s">
        <v>91</v>
      </c>
      <c r="H847" t="s">
        <v>350</v>
      </c>
      <c r="I847" t="s">
        <v>229</v>
      </c>
      <c r="J847" t="s">
        <v>240</v>
      </c>
      <c r="K847" t="s">
        <v>230</v>
      </c>
      <c r="L847" t="s">
        <v>5007</v>
      </c>
      <c r="M847" t="s">
        <v>5008</v>
      </c>
      <c r="N847" t="s">
        <v>5009</v>
      </c>
      <c r="O847" t="s">
        <v>240</v>
      </c>
      <c r="P847" t="s">
        <v>265</v>
      </c>
      <c r="Q847" s="7" t="e" cm="1">
        <f t="array" ref="Q847">SUMPRODUCT(--ISNUMBER(FIND(#REF!, H847)),#REF!)</f>
        <v>#REF!</v>
      </c>
      <c r="R847" s="7" t="e">
        <f>VLOOKUP(P847,#REF!,2,FALSE)</f>
        <v>#REF!</v>
      </c>
      <c r="S847" s="8" t="e">
        <f t="shared" si="13"/>
        <v>#REF!</v>
      </c>
    </row>
    <row r="848" spans="1:19">
      <c r="A848">
        <v>45453.660186435183</v>
      </c>
      <c r="B848" t="s">
        <v>5137</v>
      </c>
      <c r="C848" t="s">
        <v>5138</v>
      </c>
      <c r="D848" t="s">
        <v>5139</v>
      </c>
      <c r="E848" t="s">
        <v>5140</v>
      </c>
      <c r="F848" t="s">
        <v>250</v>
      </c>
      <c r="G848" t="s">
        <v>172</v>
      </c>
      <c r="H848" t="s">
        <v>350</v>
      </c>
      <c r="I848" t="s">
        <v>260</v>
      </c>
      <c r="J848" t="s">
        <v>260</v>
      </c>
      <c r="K848" t="s">
        <v>230</v>
      </c>
      <c r="L848" t="s">
        <v>5141</v>
      </c>
      <c r="M848" t="s">
        <v>5142</v>
      </c>
      <c r="N848" t="s">
        <v>5143</v>
      </c>
      <c r="O848" t="s">
        <v>240</v>
      </c>
      <c r="P848" t="s">
        <v>265</v>
      </c>
      <c r="Q848" s="7" t="e" cm="1">
        <f t="array" ref="Q848">SUMPRODUCT(--ISNUMBER(FIND(#REF!, H848)),#REF!)</f>
        <v>#REF!</v>
      </c>
      <c r="R848" s="7" t="e">
        <f>VLOOKUP(P848,#REF!,2,FALSE)</f>
        <v>#REF!</v>
      </c>
      <c r="S848" s="8" t="e">
        <f t="shared" si="13"/>
        <v>#REF!</v>
      </c>
    </row>
    <row r="849" spans="1:19">
      <c r="A849">
        <v>45455.606679849538</v>
      </c>
      <c r="B849" t="s">
        <v>5384</v>
      </c>
      <c r="C849" t="s">
        <v>5385</v>
      </c>
      <c r="D849" t="s">
        <v>5386</v>
      </c>
      <c r="E849" t="s">
        <v>1004</v>
      </c>
      <c r="F849" t="s">
        <v>227</v>
      </c>
      <c r="G849" t="s">
        <v>106</v>
      </c>
      <c r="H849" t="s">
        <v>350</v>
      </c>
      <c r="I849" t="s">
        <v>229</v>
      </c>
      <c r="J849" t="s">
        <v>240</v>
      </c>
      <c r="K849" t="s">
        <v>230</v>
      </c>
      <c r="L849" t="s">
        <v>5387</v>
      </c>
      <c r="M849" t="s">
        <v>5388</v>
      </c>
      <c r="N849" t="s">
        <v>5389</v>
      </c>
      <c r="O849" t="s">
        <v>240</v>
      </c>
      <c r="P849" t="s">
        <v>265</v>
      </c>
      <c r="Q849" s="7" t="e" cm="1">
        <f t="array" ref="Q849">SUMPRODUCT(--ISNUMBER(FIND(#REF!, H849)),#REF!)</f>
        <v>#REF!</v>
      </c>
      <c r="R849" s="7" t="e">
        <f>VLOOKUP(P849,#REF!,2,FALSE)</f>
        <v>#REF!</v>
      </c>
      <c r="S849" s="8" t="e">
        <f t="shared" si="13"/>
        <v>#REF!</v>
      </c>
    </row>
    <row r="850" spans="1:19">
      <c r="A850">
        <v>45456.897665243057</v>
      </c>
      <c r="B850" t="s">
        <v>5514</v>
      </c>
      <c r="C850" t="s">
        <v>5515</v>
      </c>
      <c r="D850" t="s">
        <v>5516</v>
      </c>
      <c r="E850" t="s">
        <v>5517</v>
      </c>
      <c r="F850" t="s">
        <v>227</v>
      </c>
      <c r="G850" t="s">
        <v>106</v>
      </c>
      <c r="H850" t="s">
        <v>350</v>
      </c>
      <c r="I850" t="s">
        <v>229</v>
      </c>
      <c r="J850" t="s">
        <v>240</v>
      </c>
      <c r="K850" t="s">
        <v>230</v>
      </c>
      <c r="L850" t="s">
        <v>662</v>
      </c>
      <c r="M850" t="s">
        <v>5518</v>
      </c>
      <c r="N850" t="s">
        <v>5519</v>
      </c>
      <c r="O850" t="s">
        <v>240</v>
      </c>
      <c r="P850" t="s">
        <v>265</v>
      </c>
      <c r="Q850" s="7" t="e" cm="1">
        <f t="array" ref="Q850">SUMPRODUCT(--ISNUMBER(FIND(#REF!, H850)),#REF!)</f>
        <v>#REF!</v>
      </c>
      <c r="R850" s="7" t="e">
        <f>VLOOKUP(P850,#REF!,2,FALSE)</f>
        <v>#REF!</v>
      </c>
      <c r="S850" s="8" t="e">
        <f t="shared" si="13"/>
        <v>#REF!</v>
      </c>
    </row>
    <row r="851" spans="1:19">
      <c r="A851">
        <v>45458.513341550926</v>
      </c>
      <c r="B851" t="s">
        <v>5604</v>
      </c>
      <c r="C851" t="s">
        <v>5605</v>
      </c>
      <c r="D851" t="s">
        <v>5606</v>
      </c>
      <c r="E851" t="s">
        <v>1186</v>
      </c>
      <c r="F851" t="s">
        <v>227</v>
      </c>
      <c r="G851" t="s">
        <v>91</v>
      </c>
      <c r="H851" t="s">
        <v>350</v>
      </c>
      <c r="I851" t="s">
        <v>260</v>
      </c>
      <c r="J851" t="s">
        <v>240</v>
      </c>
      <c r="K851" t="s">
        <v>230</v>
      </c>
      <c r="L851" t="s">
        <v>1442</v>
      </c>
      <c r="M851" t="s">
        <v>5607</v>
      </c>
      <c r="N851" t="s">
        <v>5608</v>
      </c>
      <c r="O851" t="s">
        <v>265</v>
      </c>
      <c r="P851" t="s">
        <v>265</v>
      </c>
      <c r="Q851" s="7" t="e" cm="1">
        <f t="array" ref="Q851">SUMPRODUCT(--ISNUMBER(FIND(#REF!, H851)),#REF!)</f>
        <v>#REF!</v>
      </c>
      <c r="R851" s="7" t="e">
        <f>VLOOKUP(P851,#REF!,2,FALSE)</f>
        <v>#REF!</v>
      </c>
      <c r="S851" s="8" t="e">
        <f t="shared" si="13"/>
        <v>#REF!</v>
      </c>
    </row>
    <row r="852" spans="1:19">
      <c r="A852">
        <v>45458.519899537037</v>
      </c>
      <c r="B852" t="s">
        <v>5609</v>
      </c>
      <c r="C852" t="s">
        <v>5610</v>
      </c>
      <c r="D852" t="s">
        <v>5611</v>
      </c>
      <c r="E852" t="s">
        <v>5612</v>
      </c>
      <c r="F852" t="s">
        <v>227</v>
      </c>
      <c r="G852" t="s">
        <v>91</v>
      </c>
      <c r="H852" t="s">
        <v>350</v>
      </c>
      <c r="I852" t="s">
        <v>229</v>
      </c>
      <c r="J852" t="s">
        <v>240</v>
      </c>
      <c r="K852" t="s">
        <v>230</v>
      </c>
      <c r="L852" t="s">
        <v>436</v>
      </c>
      <c r="M852" t="s">
        <v>5613</v>
      </c>
      <c r="N852" t="s">
        <v>5614</v>
      </c>
      <c r="O852" t="s">
        <v>234</v>
      </c>
      <c r="P852" t="s">
        <v>265</v>
      </c>
      <c r="Q852" s="7" t="e" cm="1">
        <f t="array" ref="Q852">SUMPRODUCT(--ISNUMBER(FIND(#REF!, H852)),#REF!)</f>
        <v>#REF!</v>
      </c>
      <c r="R852" s="7" t="e">
        <f>VLOOKUP(P852,#REF!,2,FALSE)</f>
        <v>#REF!</v>
      </c>
      <c r="S852" s="8" t="e">
        <f t="shared" si="13"/>
        <v>#REF!</v>
      </c>
    </row>
    <row r="853" spans="1:19">
      <c r="A853">
        <v>45461.377625046298</v>
      </c>
      <c r="B853" t="s">
        <v>5789</v>
      </c>
      <c r="C853" t="s">
        <v>5790</v>
      </c>
      <c r="D853" t="s">
        <v>5791</v>
      </c>
      <c r="E853" t="s">
        <v>5792</v>
      </c>
      <c r="F853" t="s">
        <v>227</v>
      </c>
      <c r="G853" t="s">
        <v>187</v>
      </c>
      <c r="H853" t="s">
        <v>1206</v>
      </c>
      <c r="I853" t="s">
        <v>260</v>
      </c>
      <c r="J853" t="s">
        <v>251</v>
      </c>
      <c r="K853" t="s">
        <v>261</v>
      </c>
      <c r="L853" t="s">
        <v>5793</v>
      </c>
      <c r="M853" t="s">
        <v>5794</v>
      </c>
      <c r="N853" t="s">
        <v>5795</v>
      </c>
      <c r="O853" t="s">
        <v>240</v>
      </c>
      <c r="P853" t="s">
        <v>265</v>
      </c>
      <c r="Q853" s="7" t="e" cm="1">
        <f t="array" ref="Q853">SUMPRODUCT(--ISNUMBER(FIND(#REF!, H853)),#REF!)</f>
        <v>#REF!</v>
      </c>
      <c r="R853" s="7" t="e">
        <f>VLOOKUP(P853,#REF!,2,FALSE)</f>
        <v>#REF!</v>
      </c>
      <c r="S853" s="8" t="e">
        <f t="shared" si="13"/>
        <v>#REF!</v>
      </c>
    </row>
    <row r="854" spans="1:19">
      <c r="A854">
        <v>45461.799960092598</v>
      </c>
      <c r="B854" t="s">
        <v>5831</v>
      </c>
      <c r="C854" t="s">
        <v>5832</v>
      </c>
      <c r="D854" t="s">
        <v>5833</v>
      </c>
      <c r="E854" t="s">
        <v>1004</v>
      </c>
      <c r="F854" t="s">
        <v>227</v>
      </c>
      <c r="G854" t="s">
        <v>106</v>
      </c>
      <c r="H854" t="s">
        <v>350</v>
      </c>
      <c r="I854" t="s">
        <v>260</v>
      </c>
      <c r="J854" t="s">
        <v>240</v>
      </c>
      <c r="K854" t="s">
        <v>230</v>
      </c>
      <c r="L854" t="s">
        <v>5834</v>
      </c>
      <c r="M854" t="s">
        <v>5835</v>
      </c>
      <c r="N854" t="s">
        <v>5836</v>
      </c>
      <c r="O854" t="s">
        <v>240</v>
      </c>
      <c r="P854" t="s">
        <v>265</v>
      </c>
      <c r="Q854" s="7" t="e" cm="1">
        <f t="array" ref="Q854">SUMPRODUCT(--ISNUMBER(FIND(#REF!, H854)),#REF!)</f>
        <v>#REF!</v>
      </c>
      <c r="R854" s="7" t="e">
        <f>VLOOKUP(P854,#REF!,2,FALSE)</f>
        <v>#REF!</v>
      </c>
      <c r="S854" s="8" t="e">
        <f t="shared" si="13"/>
        <v>#REF!</v>
      </c>
    </row>
    <row r="855" spans="1:19">
      <c r="A855">
        <v>45462.502054525467</v>
      </c>
      <c r="B855" t="s">
        <v>5867</v>
      </c>
      <c r="C855" t="s">
        <v>5868</v>
      </c>
      <c r="D855" t="s">
        <v>5869</v>
      </c>
      <c r="E855" t="s">
        <v>2795</v>
      </c>
      <c r="F855" t="s">
        <v>227</v>
      </c>
      <c r="G855" t="s">
        <v>187</v>
      </c>
      <c r="H855" t="s">
        <v>350</v>
      </c>
      <c r="I855" t="s">
        <v>229</v>
      </c>
      <c r="J855" t="s">
        <v>260</v>
      </c>
      <c r="K855" t="s">
        <v>230</v>
      </c>
      <c r="L855" t="s">
        <v>5870</v>
      </c>
      <c r="M855" t="s">
        <v>5871</v>
      </c>
      <c r="N855" t="s">
        <v>5872</v>
      </c>
      <c r="O855" t="s">
        <v>240</v>
      </c>
      <c r="P855" t="s">
        <v>265</v>
      </c>
      <c r="Q855" s="7" t="e" cm="1">
        <f t="array" ref="Q855">SUMPRODUCT(--ISNUMBER(FIND(#REF!, H855)),#REF!)</f>
        <v>#REF!</v>
      </c>
      <c r="R855" s="7" t="e">
        <f>VLOOKUP(P855,#REF!,2,FALSE)</f>
        <v>#REF!</v>
      </c>
      <c r="S855" s="8" t="e">
        <f t="shared" si="13"/>
        <v>#REF!</v>
      </c>
    </row>
    <row r="856" spans="1:19">
      <c r="A856">
        <v>45462.599432372685</v>
      </c>
      <c r="B856" t="s">
        <v>5873</v>
      </c>
      <c r="C856" t="s">
        <v>5874</v>
      </c>
      <c r="D856" t="s">
        <v>5875</v>
      </c>
      <c r="E856" t="s">
        <v>1004</v>
      </c>
      <c r="F856" t="s">
        <v>227</v>
      </c>
      <c r="G856" t="s">
        <v>129</v>
      </c>
      <c r="H856" t="s">
        <v>350</v>
      </c>
      <c r="I856" t="s">
        <v>229</v>
      </c>
      <c r="J856" t="s">
        <v>240</v>
      </c>
      <c r="K856" t="s">
        <v>230</v>
      </c>
      <c r="L856" t="s">
        <v>5876</v>
      </c>
      <c r="M856" t="s">
        <v>5877</v>
      </c>
      <c r="N856" t="s">
        <v>5878</v>
      </c>
      <c r="O856" t="s">
        <v>240</v>
      </c>
      <c r="P856" t="s">
        <v>265</v>
      </c>
      <c r="Q856" s="7" t="e" cm="1">
        <f t="array" ref="Q856">SUMPRODUCT(--ISNUMBER(FIND(#REF!, H856)),#REF!)</f>
        <v>#REF!</v>
      </c>
      <c r="R856" s="7" t="e">
        <f>VLOOKUP(P856,#REF!,2,FALSE)</f>
        <v>#REF!</v>
      </c>
      <c r="S856" s="8" t="e">
        <f t="shared" si="13"/>
        <v>#REF!</v>
      </c>
    </row>
    <row r="857" spans="1:19">
      <c r="A857">
        <v>45464.118918159722</v>
      </c>
      <c r="B857" t="s">
        <v>5931</v>
      </c>
      <c r="C857" t="s">
        <v>5932</v>
      </c>
      <c r="D857" t="s">
        <v>3456</v>
      </c>
      <c r="E857" t="s">
        <v>2992</v>
      </c>
      <c r="F857" t="s">
        <v>250</v>
      </c>
      <c r="G857" t="s">
        <v>824</v>
      </c>
      <c r="H857" t="s">
        <v>350</v>
      </c>
      <c r="I857" t="s">
        <v>229</v>
      </c>
      <c r="J857" t="s">
        <v>260</v>
      </c>
      <c r="K857" t="s">
        <v>230</v>
      </c>
      <c r="L857" t="s">
        <v>5933</v>
      </c>
      <c r="M857" t="s">
        <v>5934</v>
      </c>
      <c r="N857" t="s">
        <v>5935</v>
      </c>
      <c r="O857" t="s">
        <v>240</v>
      </c>
      <c r="P857" t="s">
        <v>265</v>
      </c>
      <c r="Q857" s="7" t="e" cm="1">
        <f t="array" ref="Q857">SUMPRODUCT(--ISNUMBER(FIND(#REF!, H857)),#REF!)</f>
        <v>#REF!</v>
      </c>
      <c r="R857" s="7" t="e">
        <f>VLOOKUP(P857,#REF!,2,FALSE)</f>
        <v>#REF!</v>
      </c>
      <c r="S857" s="8" t="e">
        <f t="shared" si="13"/>
        <v>#REF!</v>
      </c>
    </row>
    <row r="858" spans="1:19">
      <c r="A858">
        <v>45468.844110520833</v>
      </c>
      <c r="B858" t="s">
        <v>6286</v>
      </c>
      <c r="C858" t="s">
        <v>6287</v>
      </c>
      <c r="D858" t="s">
        <v>6288</v>
      </c>
      <c r="E858" t="s">
        <v>863</v>
      </c>
      <c r="F858" t="s">
        <v>227</v>
      </c>
      <c r="G858" t="s">
        <v>6</v>
      </c>
      <c r="H858" t="s">
        <v>350</v>
      </c>
      <c r="I858" t="s">
        <v>229</v>
      </c>
      <c r="J858" t="s">
        <v>251</v>
      </c>
      <c r="K858" t="s">
        <v>230</v>
      </c>
      <c r="L858" t="s">
        <v>6289</v>
      </c>
      <c r="M858" t="s">
        <v>6290</v>
      </c>
      <c r="N858" t="s">
        <v>6291</v>
      </c>
      <c r="O858" t="s">
        <v>234</v>
      </c>
      <c r="P858" t="s">
        <v>265</v>
      </c>
      <c r="Q858" s="7" t="e" cm="1">
        <f t="array" ref="Q858">SUMPRODUCT(--ISNUMBER(FIND(#REF!, H858)),#REF!)</f>
        <v>#REF!</v>
      </c>
      <c r="R858" s="7" t="e">
        <f>VLOOKUP(P858,#REF!,2,FALSE)</f>
        <v>#REF!</v>
      </c>
      <c r="S858" s="8" t="e">
        <f t="shared" si="13"/>
        <v>#REF!</v>
      </c>
    </row>
    <row r="859" spans="1:19">
      <c r="A859">
        <v>45469.618086944443</v>
      </c>
      <c r="B859" t="s">
        <v>6355</v>
      </c>
      <c r="C859" t="s">
        <v>6356</v>
      </c>
      <c r="D859" t="s">
        <v>4485</v>
      </c>
      <c r="E859" t="s">
        <v>1441</v>
      </c>
      <c r="F859" t="s">
        <v>227</v>
      </c>
      <c r="G859" t="s">
        <v>106</v>
      </c>
      <c r="H859" t="s">
        <v>350</v>
      </c>
      <c r="I859" t="s">
        <v>229</v>
      </c>
      <c r="J859" t="s">
        <v>240</v>
      </c>
      <c r="K859" t="s">
        <v>230</v>
      </c>
      <c r="L859" t="s">
        <v>6357</v>
      </c>
      <c r="M859" t="s">
        <v>6358</v>
      </c>
      <c r="N859" t="s">
        <v>6359</v>
      </c>
      <c r="O859" t="s">
        <v>240</v>
      </c>
      <c r="P859" t="s">
        <v>265</v>
      </c>
      <c r="Q859" s="7" t="e" cm="1">
        <f t="array" ref="Q859">SUMPRODUCT(--ISNUMBER(FIND(#REF!, H859)),#REF!)</f>
        <v>#REF!</v>
      </c>
      <c r="R859" s="7" t="e">
        <f>VLOOKUP(P859,#REF!,2,FALSE)</f>
        <v>#REF!</v>
      </c>
      <c r="S859" s="8" t="e">
        <f t="shared" si="13"/>
        <v>#REF!</v>
      </c>
    </row>
    <row r="860" spans="1:19">
      <c r="A860">
        <v>45469.653184872688</v>
      </c>
      <c r="B860" t="s">
        <v>6378</v>
      </c>
      <c r="C860" t="s">
        <v>6379</v>
      </c>
      <c r="D860" t="s">
        <v>1185</v>
      </c>
      <c r="E860" t="s">
        <v>6380</v>
      </c>
      <c r="F860" t="s">
        <v>227</v>
      </c>
      <c r="G860" t="s">
        <v>106</v>
      </c>
      <c r="H860" t="s">
        <v>350</v>
      </c>
      <c r="I860" t="s">
        <v>260</v>
      </c>
      <c r="J860" t="s">
        <v>240</v>
      </c>
      <c r="K860" t="s">
        <v>230</v>
      </c>
      <c r="L860" t="s">
        <v>6381</v>
      </c>
      <c r="M860" t="s">
        <v>6382</v>
      </c>
      <c r="N860" t="s">
        <v>6383</v>
      </c>
      <c r="O860" t="s">
        <v>240</v>
      </c>
      <c r="P860" t="s">
        <v>265</v>
      </c>
      <c r="Q860" s="7" t="e" cm="1">
        <f t="array" ref="Q860">SUMPRODUCT(--ISNUMBER(FIND(#REF!, H860)),#REF!)</f>
        <v>#REF!</v>
      </c>
      <c r="R860" s="7" t="e">
        <f>VLOOKUP(P860,#REF!,2,FALSE)</f>
        <v>#REF!</v>
      </c>
      <c r="S860" s="8" t="e">
        <f t="shared" si="13"/>
        <v>#REF!</v>
      </c>
    </row>
    <row r="861" spans="1:19">
      <c r="A861">
        <v>45474.711167071757</v>
      </c>
      <c r="B861" t="s">
        <v>6539</v>
      </c>
      <c r="C861" t="s">
        <v>6540</v>
      </c>
      <c r="D861" t="s">
        <v>2078</v>
      </c>
      <c r="E861" t="s">
        <v>1507</v>
      </c>
      <c r="F861" t="s">
        <v>227</v>
      </c>
      <c r="G861" t="s">
        <v>187</v>
      </c>
      <c r="H861" t="s">
        <v>350</v>
      </c>
      <c r="I861" t="s">
        <v>229</v>
      </c>
      <c r="J861" t="s">
        <v>251</v>
      </c>
      <c r="K861" t="s">
        <v>230</v>
      </c>
      <c r="L861" t="s">
        <v>6541</v>
      </c>
      <c r="M861" t="s">
        <v>6542</v>
      </c>
      <c r="N861" t="s">
        <v>6543</v>
      </c>
      <c r="O861" t="s">
        <v>240</v>
      </c>
      <c r="P861" t="s">
        <v>265</v>
      </c>
      <c r="Q861" s="7" t="e" cm="1">
        <f t="array" ref="Q861">SUMPRODUCT(--ISNUMBER(FIND(#REF!, H861)),#REF!)</f>
        <v>#REF!</v>
      </c>
      <c r="R861" s="7" t="e">
        <f>VLOOKUP(P861,#REF!,2,FALSE)</f>
        <v>#REF!</v>
      </c>
      <c r="S861" s="8" t="e">
        <f t="shared" si="13"/>
        <v>#REF!</v>
      </c>
    </row>
    <row r="862" spans="1:19">
      <c r="A862">
        <v>45475.937522777778</v>
      </c>
      <c r="B862" t="s">
        <v>6574</v>
      </c>
      <c r="C862" t="s">
        <v>6575</v>
      </c>
      <c r="D862" t="s">
        <v>6576</v>
      </c>
      <c r="E862" t="s">
        <v>6577</v>
      </c>
      <c r="F862" t="s">
        <v>227</v>
      </c>
      <c r="G862" t="s">
        <v>166</v>
      </c>
      <c r="H862" t="s">
        <v>350</v>
      </c>
      <c r="I862" t="s">
        <v>292</v>
      </c>
      <c r="J862" t="s">
        <v>240</v>
      </c>
      <c r="K862" t="s">
        <v>230</v>
      </c>
      <c r="L862" t="s">
        <v>240</v>
      </c>
      <c r="M862" t="s">
        <v>6578</v>
      </c>
      <c r="N862" t="s">
        <v>6579</v>
      </c>
      <c r="O862" t="s">
        <v>240</v>
      </c>
      <c r="P862" t="s">
        <v>265</v>
      </c>
      <c r="Q862" s="7" t="e" cm="1">
        <f t="array" ref="Q862">SUMPRODUCT(--ISNUMBER(FIND(#REF!, H862)),#REF!)</f>
        <v>#REF!</v>
      </c>
      <c r="R862" s="7" t="e">
        <f>VLOOKUP(P862,#REF!,2,FALSE)</f>
        <v>#REF!</v>
      </c>
      <c r="S862" s="8" t="e">
        <f t="shared" si="13"/>
        <v>#REF!</v>
      </c>
    </row>
    <row r="863" spans="1:19">
      <c r="A863">
        <v>45476.337482615738</v>
      </c>
      <c r="B863" t="s">
        <v>6586</v>
      </c>
      <c r="C863" t="s">
        <v>6587</v>
      </c>
      <c r="D863" t="s">
        <v>6588</v>
      </c>
      <c r="E863" t="s">
        <v>1023</v>
      </c>
      <c r="F863" t="s">
        <v>227</v>
      </c>
      <c r="G863" t="s">
        <v>195</v>
      </c>
      <c r="H863" t="s">
        <v>350</v>
      </c>
      <c r="I863" t="s">
        <v>229</v>
      </c>
      <c r="J863" t="s">
        <v>240</v>
      </c>
      <c r="K863" t="s">
        <v>230</v>
      </c>
      <c r="L863" t="s">
        <v>6589</v>
      </c>
      <c r="M863" t="s">
        <v>6590</v>
      </c>
      <c r="N863" t="s">
        <v>6591</v>
      </c>
      <c r="O863" t="s">
        <v>240</v>
      </c>
      <c r="P863" t="s">
        <v>265</v>
      </c>
      <c r="Q863" s="7" t="e" cm="1">
        <f t="array" ref="Q863">SUMPRODUCT(--ISNUMBER(FIND(#REF!, H863)),#REF!)</f>
        <v>#REF!</v>
      </c>
      <c r="R863" s="7" t="e">
        <f>VLOOKUP(P863,#REF!,2,FALSE)</f>
        <v>#REF!</v>
      </c>
      <c r="S863" s="8" t="e">
        <f t="shared" si="13"/>
        <v>#REF!</v>
      </c>
    </row>
    <row r="864" spans="1:19">
      <c r="A864">
        <v>45477.537633148153</v>
      </c>
      <c r="B864" t="s">
        <v>6617</v>
      </c>
      <c r="C864" t="s">
        <v>6618</v>
      </c>
      <c r="D864" t="s">
        <v>6619</v>
      </c>
      <c r="E864" t="s">
        <v>6620</v>
      </c>
      <c r="F864" t="s">
        <v>227</v>
      </c>
      <c r="G864" t="s">
        <v>30</v>
      </c>
      <c r="H864" t="s">
        <v>350</v>
      </c>
      <c r="I864" t="s">
        <v>260</v>
      </c>
      <c r="J864" t="s">
        <v>251</v>
      </c>
      <c r="K864" t="s">
        <v>230</v>
      </c>
      <c r="L864" t="s">
        <v>6621</v>
      </c>
      <c r="M864" t="s">
        <v>6622</v>
      </c>
      <c r="N864" t="s">
        <v>6623</v>
      </c>
      <c r="O864" t="s">
        <v>265</v>
      </c>
      <c r="P864" t="s">
        <v>265</v>
      </c>
      <c r="Q864" s="7" t="e" cm="1">
        <f t="array" ref="Q864">SUMPRODUCT(--ISNUMBER(FIND(#REF!, H864)),#REF!)</f>
        <v>#REF!</v>
      </c>
      <c r="R864" s="7" t="e">
        <f>VLOOKUP(P864,#REF!,2,FALSE)</f>
        <v>#REF!</v>
      </c>
      <c r="S864" s="8" t="e">
        <f t="shared" si="13"/>
        <v>#REF!</v>
      </c>
    </row>
    <row r="865" spans="1:19">
      <c r="A865">
        <v>45429.541747662035</v>
      </c>
      <c r="B865" t="s">
        <v>476</v>
      </c>
      <c r="C865" t="s">
        <v>477</v>
      </c>
      <c r="D865" t="s">
        <v>478</v>
      </c>
      <c r="E865" t="s">
        <v>479</v>
      </c>
      <c r="F865" t="s">
        <v>227</v>
      </c>
      <c r="G865" t="s">
        <v>72</v>
      </c>
      <c r="H865" t="s">
        <v>350</v>
      </c>
      <c r="I865" t="s">
        <v>260</v>
      </c>
      <c r="J865" t="s">
        <v>229</v>
      </c>
      <c r="K865" t="s">
        <v>261</v>
      </c>
      <c r="L865" t="s">
        <v>480</v>
      </c>
      <c r="M865" t="s">
        <v>481</v>
      </c>
      <c r="N865" t="s">
        <v>482</v>
      </c>
      <c r="O865" t="s">
        <v>240</v>
      </c>
      <c r="P865" t="s">
        <v>265</v>
      </c>
      <c r="Q865" s="7" t="e" cm="1">
        <f t="array" ref="Q865">SUMPRODUCT(--ISNUMBER(FIND(#REF!, H865)),#REF!)</f>
        <v>#REF!</v>
      </c>
      <c r="R865" s="7" t="e">
        <f>VLOOKUP(P865,#REF!,2,FALSE)</f>
        <v>#REF!</v>
      </c>
      <c r="S865" s="8" t="e">
        <f t="shared" si="13"/>
        <v>#REF!</v>
      </c>
    </row>
    <row r="866" spans="1:19">
      <c r="A866">
        <v>45434.651701504627</v>
      </c>
      <c r="B866" t="s">
        <v>1001</v>
      </c>
      <c r="C866" t="s">
        <v>1002</v>
      </c>
      <c r="D866" t="s">
        <v>1003</v>
      </c>
      <c r="E866" t="s">
        <v>1004</v>
      </c>
      <c r="F866" t="s">
        <v>250</v>
      </c>
      <c r="G866" t="s">
        <v>195</v>
      </c>
      <c r="H866" t="s">
        <v>350</v>
      </c>
      <c r="I866" t="s">
        <v>229</v>
      </c>
      <c r="J866" t="s">
        <v>229</v>
      </c>
      <c r="K866" t="s">
        <v>261</v>
      </c>
      <c r="L866" t="s">
        <v>1005</v>
      </c>
      <c r="M866" t="s">
        <v>1006</v>
      </c>
      <c r="N866" t="s">
        <v>1007</v>
      </c>
      <c r="O866" t="s">
        <v>240</v>
      </c>
      <c r="P866" t="s">
        <v>265</v>
      </c>
      <c r="Q866" s="7" t="e" cm="1">
        <f t="array" ref="Q866">SUMPRODUCT(--ISNUMBER(FIND(#REF!, H866)),#REF!)</f>
        <v>#REF!</v>
      </c>
      <c r="R866" s="7" t="e">
        <f>VLOOKUP(P866,#REF!,2,FALSE)</f>
        <v>#REF!</v>
      </c>
      <c r="S866" s="8" t="e">
        <f t="shared" si="13"/>
        <v>#REF!</v>
      </c>
    </row>
    <row r="867" spans="1:19">
      <c r="A867">
        <v>45442.782494629631</v>
      </c>
      <c r="B867" t="s">
        <v>2857</v>
      </c>
      <c r="C867" t="s">
        <v>2858</v>
      </c>
      <c r="D867" t="s">
        <v>2859</v>
      </c>
      <c r="E867" t="s">
        <v>2388</v>
      </c>
      <c r="F867" t="s">
        <v>227</v>
      </c>
      <c r="G867" t="s">
        <v>176</v>
      </c>
      <c r="H867" t="s">
        <v>2860</v>
      </c>
      <c r="I867" t="s">
        <v>229</v>
      </c>
      <c r="J867" t="s">
        <v>240</v>
      </c>
      <c r="K867" t="s">
        <v>261</v>
      </c>
      <c r="L867" t="s">
        <v>2861</v>
      </c>
      <c r="M867" t="s">
        <v>2862</v>
      </c>
      <c r="N867" t="s">
        <v>2863</v>
      </c>
      <c r="O867" t="s">
        <v>240</v>
      </c>
      <c r="P867" t="s">
        <v>265</v>
      </c>
      <c r="Q867" s="7" t="e" cm="1">
        <f t="array" ref="Q867">SUMPRODUCT(--ISNUMBER(FIND(#REF!, H867)),#REF!)</f>
        <v>#REF!</v>
      </c>
      <c r="R867" s="7" t="e">
        <f>VLOOKUP(P867,#REF!,2,FALSE)</f>
        <v>#REF!</v>
      </c>
      <c r="S867" s="8" t="e">
        <f t="shared" si="13"/>
        <v>#REF!</v>
      </c>
    </row>
    <row r="868" spans="1:19">
      <c r="A868">
        <v>45450.498246550924</v>
      </c>
      <c r="B868" t="s">
        <v>4768</v>
      </c>
      <c r="C868" t="s">
        <v>4769</v>
      </c>
      <c r="D868" t="s">
        <v>4770</v>
      </c>
      <c r="E868" t="s">
        <v>4771</v>
      </c>
      <c r="F868" t="s">
        <v>227</v>
      </c>
      <c r="G868" t="s">
        <v>166</v>
      </c>
      <c r="H868" t="s">
        <v>350</v>
      </c>
      <c r="I868" t="s">
        <v>229</v>
      </c>
      <c r="J868" t="s">
        <v>229</v>
      </c>
      <c r="K868" t="s">
        <v>261</v>
      </c>
      <c r="L868" t="s">
        <v>4772</v>
      </c>
      <c r="M868" t="s">
        <v>4773</v>
      </c>
      <c r="N868" t="s">
        <v>4774</v>
      </c>
      <c r="O868" t="s">
        <v>240</v>
      </c>
      <c r="P868" t="s">
        <v>265</v>
      </c>
      <c r="Q868" s="7" t="e" cm="1">
        <f t="array" ref="Q868">SUMPRODUCT(--ISNUMBER(FIND(#REF!, H868)),#REF!)</f>
        <v>#REF!</v>
      </c>
      <c r="R868" s="7" t="e">
        <f>VLOOKUP(P868,#REF!,2,FALSE)</f>
        <v>#REF!</v>
      </c>
      <c r="S868" s="8" t="e">
        <f t="shared" si="13"/>
        <v>#REF!</v>
      </c>
    </row>
    <row r="869" spans="1:19">
      <c r="A869">
        <v>45454.851446168977</v>
      </c>
      <c r="B869" t="s">
        <v>5277</v>
      </c>
      <c r="C869" t="s">
        <v>5278</v>
      </c>
      <c r="D869" t="s">
        <v>5279</v>
      </c>
      <c r="E869" t="s">
        <v>5280</v>
      </c>
      <c r="F869" t="s">
        <v>227</v>
      </c>
      <c r="G869" t="s">
        <v>77</v>
      </c>
      <c r="H869" t="s">
        <v>1562</v>
      </c>
      <c r="I869" t="s">
        <v>240</v>
      </c>
      <c r="J869" t="s">
        <v>251</v>
      </c>
      <c r="K869" t="s">
        <v>261</v>
      </c>
      <c r="L869" t="s">
        <v>5281</v>
      </c>
      <c r="M869" t="s">
        <v>5282</v>
      </c>
      <c r="N869" t="s">
        <v>5283</v>
      </c>
      <c r="O869" t="s">
        <v>240</v>
      </c>
      <c r="P869" t="s">
        <v>265</v>
      </c>
      <c r="Q869" s="7" t="e" cm="1">
        <f t="array" ref="Q869">SUMPRODUCT(--ISNUMBER(FIND(#REF!, H869)),#REF!)</f>
        <v>#REF!</v>
      </c>
      <c r="R869" s="7" t="e">
        <f>VLOOKUP(P869,#REF!,2,FALSE)</f>
        <v>#REF!</v>
      </c>
      <c r="S869" s="8" t="e">
        <f t="shared" si="13"/>
        <v>#REF!</v>
      </c>
    </row>
    <row r="870" spans="1:19">
      <c r="A870">
        <v>45458.704307939814</v>
      </c>
      <c r="B870" t="s">
        <v>5642</v>
      </c>
      <c r="C870" t="s">
        <v>5643</v>
      </c>
      <c r="D870" t="s">
        <v>5644</v>
      </c>
      <c r="E870" t="s">
        <v>673</v>
      </c>
      <c r="F870" t="s">
        <v>227</v>
      </c>
      <c r="G870" t="s">
        <v>166</v>
      </c>
      <c r="H870" t="s">
        <v>1562</v>
      </c>
      <c r="I870" t="s">
        <v>229</v>
      </c>
      <c r="J870" t="s">
        <v>240</v>
      </c>
      <c r="K870" t="s">
        <v>261</v>
      </c>
      <c r="L870" t="s">
        <v>5645</v>
      </c>
      <c r="M870" t="s">
        <v>5646</v>
      </c>
      <c r="N870" t="s">
        <v>5647</v>
      </c>
      <c r="O870" t="s">
        <v>240</v>
      </c>
      <c r="P870" t="s">
        <v>265</v>
      </c>
      <c r="Q870" s="7" t="e" cm="1">
        <f t="array" ref="Q870">SUMPRODUCT(--ISNUMBER(FIND(#REF!, H870)),#REF!)</f>
        <v>#REF!</v>
      </c>
      <c r="R870" s="7" t="e">
        <f>VLOOKUP(P870,#REF!,2,FALSE)</f>
        <v>#REF!</v>
      </c>
      <c r="S870" s="8" t="e">
        <f t="shared" si="13"/>
        <v>#REF!</v>
      </c>
    </row>
    <row r="871" spans="1:19">
      <c r="A871">
        <v>45426.556582754631</v>
      </c>
      <c r="B871" t="s">
        <v>255</v>
      </c>
      <c r="C871" t="s">
        <v>256</v>
      </c>
      <c r="D871" t="s">
        <v>257</v>
      </c>
      <c r="E871" t="s">
        <v>258</v>
      </c>
      <c r="F871" t="s">
        <v>227</v>
      </c>
      <c r="G871" t="s">
        <v>106</v>
      </c>
      <c r="H871" t="s">
        <v>259</v>
      </c>
      <c r="I871" t="s">
        <v>229</v>
      </c>
      <c r="J871" t="s">
        <v>260</v>
      </c>
      <c r="K871" t="s">
        <v>261</v>
      </c>
      <c r="L871" t="s">
        <v>262</v>
      </c>
      <c r="M871" t="s">
        <v>263</v>
      </c>
      <c r="N871" t="s">
        <v>264</v>
      </c>
      <c r="O871" t="s">
        <v>265</v>
      </c>
      <c r="P871" t="s">
        <v>265</v>
      </c>
      <c r="Q871" s="7" t="e" cm="1">
        <f t="array" ref="Q871">SUMPRODUCT(--ISNUMBER(FIND(#REF!, H871)),#REF!)</f>
        <v>#REF!</v>
      </c>
      <c r="R871" s="7" t="e">
        <f>VLOOKUP(P871,#REF!,2,FALSE)</f>
        <v>#REF!</v>
      </c>
      <c r="S871" s="8" t="e">
        <f t="shared" si="13"/>
        <v>#REF!</v>
      </c>
    </row>
    <row r="872" spans="1:19">
      <c r="A872">
        <v>45435.002215277782</v>
      </c>
      <c r="B872" t="s">
        <v>1705</v>
      </c>
      <c r="C872" t="s">
        <v>1706</v>
      </c>
      <c r="D872" t="s">
        <v>1707</v>
      </c>
      <c r="E872" t="s">
        <v>1708</v>
      </c>
      <c r="F872" t="s">
        <v>227</v>
      </c>
      <c r="G872" t="s">
        <v>166</v>
      </c>
      <c r="H872" t="s">
        <v>239</v>
      </c>
      <c r="I872" t="s">
        <v>292</v>
      </c>
      <c r="J872" t="s">
        <v>240</v>
      </c>
      <c r="K872" t="s">
        <v>261</v>
      </c>
      <c r="L872" t="s">
        <v>1709</v>
      </c>
      <c r="M872" t="s">
        <v>1710</v>
      </c>
      <c r="N872" t="s">
        <v>1711</v>
      </c>
      <c r="O872" t="s">
        <v>1712</v>
      </c>
      <c r="P872" t="s">
        <v>265</v>
      </c>
      <c r="Q872" s="7" t="e" cm="1">
        <f t="array" ref="Q872">SUMPRODUCT(--ISNUMBER(FIND(#REF!, H872)),#REF!)</f>
        <v>#REF!</v>
      </c>
      <c r="R872" s="7" t="e">
        <f>VLOOKUP(P872,#REF!,2,FALSE)</f>
        <v>#REF!</v>
      </c>
      <c r="S872" s="8" t="e">
        <f t="shared" si="13"/>
        <v>#REF!</v>
      </c>
    </row>
    <row r="873" spans="1:19">
      <c r="A873">
        <v>45435.555715775467</v>
      </c>
      <c r="B873" t="s">
        <v>2014</v>
      </c>
      <c r="C873" t="s">
        <v>2015</v>
      </c>
      <c r="D873" t="s">
        <v>2016</v>
      </c>
      <c r="E873" t="s">
        <v>2017</v>
      </c>
      <c r="F873" t="s">
        <v>227</v>
      </c>
      <c r="G873" t="s">
        <v>428</v>
      </c>
      <c r="H873" t="s">
        <v>259</v>
      </c>
      <c r="I873" t="s">
        <v>292</v>
      </c>
      <c r="J873" t="s">
        <v>240</v>
      </c>
      <c r="K873" t="s">
        <v>261</v>
      </c>
      <c r="L873" t="s">
        <v>1871</v>
      </c>
      <c r="M873" t="s">
        <v>2018</v>
      </c>
      <c r="N873" t="s">
        <v>2019</v>
      </c>
      <c r="O873" t="s">
        <v>240</v>
      </c>
      <c r="P873" t="s">
        <v>265</v>
      </c>
      <c r="Q873" s="7" t="e" cm="1">
        <f t="array" ref="Q873">SUMPRODUCT(--ISNUMBER(FIND(#REF!, H873)),#REF!)</f>
        <v>#REF!</v>
      </c>
      <c r="R873" s="7" t="e">
        <f>VLOOKUP(P873,#REF!,2,FALSE)</f>
        <v>#REF!</v>
      </c>
      <c r="S873" s="8" t="e">
        <f t="shared" si="13"/>
        <v>#REF!</v>
      </c>
    </row>
    <row r="874" spans="1:19">
      <c r="A874">
        <v>45441.685707245371</v>
      </c>
      <c r="B874" t="s">
        <v>2786</v>
      </c>
      <c r="C874" t="s">
        <v>2787</v>
      </c>
      <c r="D874" t="s">
        <v>225</v>
      </c>
      <c r="E874" t="s">
        <v>1870</v>
      </c>
      <c r="F874" t="s">
        <v>227</v>
      </c>
      <c r="G874" t="s">
        <v>824</v>
      </c>
      <c r="H874" t="s">
        <v>825</v>
      </c>
      <c r="I874" t="s">
        <v>229</v>
      </c>
      <c r="J874" t="s">
        <v>251</v>
      </c>
      <c r="K874" t="s">
        <v>261</v>
      </c>
      <c r="L874" t="s">
        <v>2788</v>
      </c>
      <c r="M874" t="s">
        <v>2789</v>
      </c>
      <c r="N874" t="s">
        <v>2790</v>
      </c>
      <c r="O874" t="s">
        <v>2791</v>
      </c>
      <c r="P874" t="s">
        <v>265</v>
      </c>
      <c r="Q874" s="7" t="e" cm="1">
        <f t="array" ref="Q874">SUMPRODUCT(--ISNUMBER(FIND(#REF!, H874)),#REF!)</f>
        <v>#REF!</v>
      </c>
      <c r="R874" s="7" t="e">
        <f>VLOOKUP(P874,#REF!,2,FALSE)</f>
        <v>#REF!</v>
      </c>
      <c r="S874" s="8" t="e">
        <f t="shared" si="13"/>
        <v>#REF!</v>
      </c>
    </row>
    <row r="875" spans="1:19">
      <c r="A875">
        <v>45443.268540752309</v>
      </c>
      <c r="B875" t="s">
        <v>2893</v>
      </c>
      <c r="C875" t="s">
        <v>2894</v>
      </c>
      <c r="D875" t="s">
        <v>2895</v>
      </c>
      <c r="E875" t="s">
        <v>2896</v>
      </c>
      <c r="F875" t="s">
        <v>250</v>
      </c>
      <c r="G875" t="s">
        <v>184</v>
      </c>
      <c r="H875" t="s">
        <v>259</v>
      </c>
      <c r="I875" t="s">
        <v>260</v>
      </c>
      <c r="J875" t="s">
        <v>240</v>
      </c>
      <c r="K875" t="s">
        <v>261</v>
      </c>
      <c r="L875" t="s">
        <v>2897</v>
      </c>
      <c r="M875" t="s">
        <v>2898</v>
      </c>
      <c r="N875" t="s">
        <v>2899</v>
      </c>
      <c r="O875" t="s">
        <v>240</v>
      </c>
      <c r="P875" t="s">
        <v>265</v>
      </c>
      <c r="Q875" s="7" t="e" cm="1">
        <f t="array" ref="Q875">SUMPRODUCT(--ISNUMBER(FIND(#REF!, H875)),#REF!)</f>
        <v>#REF!</v>
      </c>
      <c r="R875" s="7" t="e">
        <f>VLOOKUP(P875,#REF!,2,FALSE)</f>
        <v>#REF!</v>
      </c>
      <c r="S875" s="8" t="e">
        <f t="shared" si="13"/>
        <v>#REF!</v>
      </c>
    </row>
    <row r="876" spans="1:19">
      <c r="A876">
        <v>45443.739537685185</v>
      </c>
      <c r="B876" t="s">
        <v>2927</v>
      </c>
      <c r="C876" t="s">
        <v>2928</v>
      </c>
      <c r="D876" t="s">
        <v>2929</v>
      </c>
      <c r="E876" t="s">
        <v>2930</v>
      </c>
      <c r="F876" t="s">
        <v>250</v>
      </c>
      <c r="G876" t="s">
        <v>117</v>
      </c>
      <c r="H876" t="s">
        <v>239</v>
      </c>
      <c r="I876" t="s">
        <v>251</v>
      </c>
      <c r="J876" t="s">
        <v>260</v>
      </c>
      <c r="K876" t="s">
        <v>261</v>
      </c>
      <c r="L876" t="s">
        <v>2931</v>
      </c>
      <c r="M876" t="s">
        <v>2932</v>
      </c>
      <c r="N876" t="s">
        <v>2933</v>
      </c>
      <c r="O876" t="s">
        <v>240</v>
      </c>
      <c r="P876" t="s">
        <v>265</v>
      </c>
      <c r="Q876" s="7" t="e" cm="1">
        <f t="array" ref="Q876">SUMPRODUCT(--ISNUMBER(FIND(#REF!, H876)),#REF!)</f>
        <v>#REF!</v>
      </c>
      <c r="R876" s="7" t="e">
        <f>VLOOKUP(P876,#REF!,2,FALSE)</f>
        <v>#REF!</v>
      </c>
      <c r="S876" s="8" t="e">
        <f t="shared" si="13"/>
        <v>#REF!</v>
      </c>
    </row>
    <row r="877" spans="1:19">
      <c r="A877">
        <v>45444.239768356478</v>
      </c>
      <c r="B877" t="s">
        <v>2975</v>
      </c>
      <c r="C877" t="s">
        <v>2976</v>
      </c>
      <c r="D877" t="s">
        <v>2977</v>
      </c>
      <c r="E877" t="s">
        <v>2978</v>
      </c>
      <c r="F877" t="s">
        <v>227</v>
      </c>
      <c r="G877" t="s">
        <v>115</v>
      </c>
      <c r="H877" t="s">
        <v>259</v>
      </c>
      <c r="I877" t="s">
        <v>260</v>
      </c>
      <c r="J877" t="s">
        <v>240</v>
      </c>
      <c r="K877" t="s">
        <v>261</v>
      </c>
      <c r="L877" t="s">
        <v>2979</v>
      </c>
      <c r="M877" t="s">
        <v>2980</v>
      </c>
      <c r="N877" t="s">
        <v>2981</v>
      </c>
      <c r="O877" t="s">
        <v>240</v>
      </c>
      <c r="P877" t="s">
        <v>265</v>
      </c>
      <c r="Q877" s="7" t="e" cm="1">
        <f t="array" ref="Q877">SUMPRODUCT(--ISNUMBER(FIND(#REF!, H877)),#REF!)</f>
        <v>#REF!</v>
      </c>
      <c r="R877" s="7" t="e">
        <f>VLOOKUP(P877,#REF!,2,FALSE)</f>
        <v>#REF!</v>
      </c>
      <c r="S877" s="8" t="e">
        <f t="shared" si="13"/>
        <v>#REF!</v>
      </c>
    </row>
    <row r="878" spans="1:19">
      <c r="A878">
        <v>45447.528912615744</v>
      </c>
      <c r="B878" t="s">
        <v>3125</v>
      </c>
      <c r="C878" t="s">
        <v>3126</v>
      </c>
      <c r="D878" t="s">
        <v>3127</v>
      </c>
      <c r="E878" t="s">
        <v>854</v>
      </c>
      <c r="F878" t="s">
        <v>227</v>
      </c>
      <c r="G878" t="s">
        <v>824</v>
      </c>
      <c r="H878" t="s">
        <v>825</v>
      </c>
      <c r="I878" t="s">
        <v>260</v>
      </c>
      <c r="J878" t="s">
        <v>3128</v>
      </c>
      <c r="K878" t="s">
        <v>261</v>
      </c>
      <c r="L878">
        <v>1</v>
      </c>
      <c r="M878" t="s">
        <v>3129</v>
      </c>
      <c r="N878" t="s">
        <v>3130</v>
      </c>
      <c r="O878" t="s">
        <v>199</v>
      </c>
      <c r="P878" t="s">
        <v>265</v>
      </c>
      <c r="Q878" s="7" t="e" cm="1">
        <f t="array" ref="Q878">SUMPRODUCT(--ISNUMBER(FIND(#REF!, H878)),#REF!)</f>
        <v>#REF!</v>
      </c>
      <c r="R878" s="7" t="e">
        <f>VLOOKUP(P878,#REF!,2,FALSE)</f>
        <v>#REF!</v>
      </c>
      <c r="S878" s="8" t="e">
        <f t="shared" si="13"/>
        <v>#REF!</v>
      </c>
    </row>
    <row r="879" spans="1:19">
      <c r="A879">
        <v>45448.262722673608</v>
      </c>
      <c r="B879" t="s">
        <v>3923</v>
      </c>
      <c r="C879" t="s">
        <v>3924</v>
      </c>
      <c r="D879" t="s">
        <v>3925</v>
      </c>
      <c r="E879" t="s">
        <v>2795</v>
      </c>
      <c r="F879" t="s">
        <v>227</v>
      </c>
      <c r="G879" t="s">
        <v>30</v>
      </c>
      <c r="H879" t="s">
        <v>259</v>
      </c>
      <c r="I879" t="s">
        <v>229</v>
      </c>
      <c r="J879" t="s">
        <v>260</v>
      </c>
      <c r="K879" t="s">
        <v>261</v>
      </c>
      <c r="L879">
        <v>100</v>
      </c>
      <c r="M879" t="s">
        <v>3926</v>
      </c>
      <c r="N879" t="s">
        <v>3927</v>
      </c>
      <c r="O879" t="s">
        <v>240</v>
      </c>
      <c r="P879" t="s">
        <v>265</v>
      </c>
      <c r="Q879" s="7" t="e" cm="1">
        <f t="array" ref="Q879">SUMPRODUCT(--ISNUMBER(FIND(#REF!, H879)),#REF!)</f>
        <v>#REF!</v>
      </c>
      <c r="R879" s="7" t="e">
        <f>VLOOKUP(P879,#REF!,2,FALSE)</f>
        <v>#REF!</v>
      </c>
      <c r="S879" s="8" t="e">
        <f t="shared" si="13"/>
        <v>#REF!</v>
      </c>
    </row>
    <row r="880" spans="1:19">
      <c r="A880">
        <v>45448.833861597217</v>
      </c>
      <c r="B880" t="s">
        <v>4227</v>
      </c>
      <c r="C880" t="s">
        <v>4228</v>
      </c>
      <c r="D880" t="s">
        <v>4229</v>
      </c>
      <c r="E880" t="s">
        <v>4230</v>
      </c>
      <c r="F880" t="s">
        <v>227</v>
      </c>
      <c r="G880" t="s">
        <v>172</v>
      </c>
      <c r="H880" t="s">
        <v>259</v>
      </c>
      <c r="I880" t="s">
        <v>260</v>
      </c>
      <c r="J880" t="s">
        <v>251</v>
      </c>
      <c r="K880" t="s">
        <v>261</v>
      </c>
      <c r="L880" t="s">
        <v>4231</v>
      </c>
      <c r="M880" t="s">
        <v>4232</v>
      </c>
      <c r="N880" t="s">
        <v>4233</v>
      </c>
      <c r="O880" t="s">
        <v>234</v>
      </c>
      <c r="P880" t="s">
        <v>265</v>
      </c>
      <c r="Q880" s="7" t="e" cm="1">
        <f t="array" ref="Q880">SUMPRODUCT(--ISNUMBER(FIND(#REF!, H880)),#REF!)</f>
        <v>#REF!</v>
      </c>
      <c r="R880" s="7" t="e">
        <f>VLOOKUP(P880,#REF!,2,FALSE)</f>
        <v>#REF!</v>
      </c>
      <c r="S880" s="8" t="e">
        <f t="shared" si="13"/>
        <v>#REF!</v>
      </c>
    </row>
    <row r="881" spans="1:19">
      <c r="A881">
        <v>45448.962998402778</v>
      </c>
      <c r="B881" t="s">
        <v>4307</v>
      </c>
      <c r="C881" t="s">
        <v>4308</v>
      </c>
      <c r="D881" t="s">
        <v>4309</v>
      </c>
      <c r="E881" t="s">
        <v>4310</v>
      </c>
      <c r="F881" t="s">
        <v>227</v>
      </c>
      <c r="G881" t="s">
        <v>42</v>
      </c>
      <c r="H881" t="s">
        <v>239</v>
      </c>
      <c r="I881" t="s">
        <v>229</v>
      </c>
      <c r="J881" t="s">
        <v>251</v>
      </c>
      <c r="K881" t="s">
        <v>261</v>
      </c>
      <c r="L881" t="s">
        <v>4311</v>
      </c>
      <c r="M881" t="s">
        <v>4312</v>
      </c>
      <c r="N881" t="s">
        <v>4313</v>
      </c>
      <c r="O881" t="s">
        <v>234</v>
      </c>
      <c r="P881" t="s">
        <v>265</v>
      </c>
      <c r="Q881" s="7" t="e" cm="1">
        <f t="array" ref="Q881">SUMPRODUCT(--ISNUMBER(FIND(#REF!, H881)),#REF!)</f>
        <v>#REF!</v>
      </c>
      <c r="R881" s="7" t="e">
        <f>VLOOKUP(P881,#REF!,2,FALSE)</f>
        <v>#REF!</v>
      </c>
      <c r="S881" s="8" t="e">
        <f t="shared" si="13"/>
        <v>#REF!</v>
      </c>
    </row>
    <row r="882" spans="1:19">
      <c r="A882">
        <v>45450.33898969907</v>
      </c>
      <c r="B882" t="s">
        <v>4709</v>
      </c>
      <c r="C882" t="s">
        <v>4710</v>
      </c>
      <c r="D882" t="s">
        <v>4711</v>
      </c>
      <c r="E882" t="s">
        <v>4712</v>
      </c>
      <c r="F882" t="s">
        <v>227</v>
      </c>
      <c r="G882" t="s">
        <v>824</v>
      </c>
      <c r="H882" t="s">
        <v>259</v>
      </c>
      <c r="I882" t="s">
        <v>229</v>
      </c>
      <c r="J882" t="s">
        <v>251</v>
      </c>
      <c r="K882" t="s">
        <v>261</v>
      </c>
      <c r="L882" t="s">
        <v>4713</v>
      </c>
      <c r="M882" t="s">
        <v>4714</v>
      </c>
      <c r="N882" t="s">
        <v>4715</v>
      </c>
      <c r="O882" t="s">
        <v>240</v>
      </c>
      <c r="P882" t="s">
        <v>265</v>
      </c>
      <c r="Q882" s="7" t="e" cm="1">
        <f t="array" ref="Q882">SUMPRODUCT(--ISNUMBER(FIND(#REF!, H882)),#REF!)</f>
        <v>#REF!</v>
      </c>
      <c r="R882" s="7" t="e">
        <f>VLOOKUP(P882,#REF!,2,FALSE)</f>
        <v>#REF!</v>
      </c>
      <c r="S882" s="8" t="e">
        <f t="shared" si="13"/>
        <v>#REF!</v>
      </c>
    </row>
    <row r="883" spans="1:19">
      <c r="A883">
        <v>45454.816427881946</v>
      </c>
      <c r="B883" t="s">
        <v>5270</v>
      </c>
      <c r="C883" t="s">
        <v>5271</v>
      </c>
      <c r="D883" t="s">
        <v>5272</v>
      </c>
      <c r="E883" t="s">
        <v>5273</v>
      </c>
      <c r="F883" t="s">
        <v>227</v>
      </c>
      <c r="G883" t="s">
        <v>824</v>
      </c>
      <c r="H883" t="s">
        <v>259</v>
      </c>
      <c r="I883" t="s">
        <v>240</v>
      </c>
      <c r="J883" t="s">
        <v>260</v>
      </c>
      <c r="K883" t="s">
        <v>261</v>
      </c>
      <c r="L883" t="s">
        <v>5274</v>
      </c>
      <c r="M883" t="s">
        <v>5275</v>
      </c>
      <c r="N883" t="s">
        <v>5276</v>
      </c>
      <c r="O883" t="s">
        <v>240</v>
      </c>
      <c r="P883" t="s">
        <v>265</v>
      </c>
      <c r="Q883" s="7" t="e" cm="1">
        <f t="array" ref="Q883">SUMPRODUCT(--ISNUMBER(FIND(#REF!, H883)),#REF!)</f>
        <v>#REF!</v>
      </c>
      <c r="R883" s="7" t="e">
        <f>VLOOKUP(P883,#REF!,2,FALSE)</f>
        <v>#REF!</v>
      </c>
      <c r="S883" s="8" t="e">
        <f t="shared" si="13"/>
        <v>#REF!</v>
      </c>
    </row>
    <row r="884" spans="1:19">
      <c r="A884">
        <v>45457.108007407413</v>
      </c>
      <c r="B884" t="s">
        <v>5527</v>
      </c>
      <c r="C884" t="s">
        <v>5528</v>
      </c>
      <c r="D884" t="s">
        <v>5529</v>
      </c>
      <c r="E884" t="s">
        <v>5530</v>
      </c>
      <c r="F884" t="s">
        <v>227</v>
      </c>
      <c r="G884" t="s">
        <v>166</v>
      </c>
      <c r="H884" t="s">
        <v>259</v>
      </c>
      <c r="I884" t="s">
        <v>229</v>
      </c>
      <c r="J884" t="s">
        <v>240</v>
      </c>
      <c r="K884" t="s">
        <v>261</v>
      </c>
      <c r="L884" t="s">
        <v>681</v>
      </c>
      <c r="M884" t="s">
        <v>5531</v>
      </c>
      <c r="N884" t="s">
        <v>5532</v>
      </c>
      <c r="O884" t="s">
        <v>240</v>
      </c>
      <c r="P884" t="s">
        <v>265</v>
      </c>
      <c r="Q884" s="7" t="e" cm="1">
        <f t="array" ref="Q884">SUMPRODUCT(--ISNUMBER(FIND(#REF!, H884)),#REF!)</f>
        <v>#REF!</v>
      </c>
      <c r="R884" s="7" t="e">
        <f>VLOOKUP(P884,#REF!,2,FALSE)</f>
        <v>#REF!</v>
      </c>
      <c r="S884" s="8" t="e">
        <f t="shared" si="13"/>
        <v>#REF!</v>
      </c>
    </row>
    <row r="885" spans="1:19">
      <c r="A885">
        <v>45462.061296770829</v>
      </c>
      <c r="B885" t="s">
        <v>5861</v>
      </c>
      <c r="C885" t="s">
        <v>5862</v>
      </c>
      <c r="D885" t="s">
        <v>5863</v>
      </c>
      <c r="E885" t="s">
        <v>5374</v>
      </c>
      <c r="F885" t="s">
        <v>227</v>
      </c>
      <c r="G885" t="s">
        <v>187</v>
      </c>
      <c r="H885" t="s">
        <v>825</v>
      </c>
      <c r="I885" t="s">
        <v>260</v>
      </c>
      <c r="J885" t="s">
        <v>3128</v>
      </c>
      <c r="K885" t="s">
        <v>261</v>
      </c>
      <c r="L885" t="s">
        <v>5864</v>
      </c>
      <c r="M885" t="s">
        <v>5865</v>
      </c>
      <c r="N885" t="s">
        <v>5866</v>
      </c>
      <c r="O885" t="s">
        <v>240</v>
      </c>
      <c r="P885" t="s">
        <v>265</v>
      </c>
      <c r="Q885" s="7" t="e" cm="1">
        <f t="array" ref="Q885">SUMPRODUCT(--ISNUMBER(FIND(#REF!, H885)),#REF!)</f>
        <v>#REF!</v>
      </c>
      <c r="R885" s="7" t="e">
        <f>VLOOKUP(P885,#REF!,2,FALSE)</f>
        <v>#REF!</v>
      </c>
      <c r="S885" s="8" t="e">
        <f t="shared" si="13"/>
        <v>#REF!</v>
      </c>
    </row>
    <row r="886" spans="1:19">
      <c r="A886">
        <v>45447.650266192126</v>
      </c>
      <c r="B886" t="s">
        <v>3271</v>
      </c>
      <c r="C886" t="s">
        <v>3272</v>
      </c>
      <c r="D886" t="s">
        <v>3273</v>
      </c>
      <c r="E886" t="s">
        <v>3274</v>
      </c>
      <c r="F886" t="s">
        <v>227</v>
      </c>
      <c r="G886" t="s">
        <v>30</v>
      </c>
      <c r="H886" t="s">
        <v>3275</v>
      </c>
      <c r="I886" t="s">
        <v>260</v>
      </c>
      <c r="J886" t="s">
        <v>251</v>
      </c>
      <c r="K886" t="s">
        <v>261</v>
      </c>
      <c r="L886">
        <v>1500000</v>
      </c>
      <c r="M886" t="s">
        <v>3276</v>
      </c>
      <c r="N886" t="s">
        <v>3277</v>
      </c>
      <c r="O886" t="s">
        <v>240</v>
      </c>
      <c r="P886" t="s">
        <v>265</v>
      </c>
      <c r="Q886" s="7" t="e" cm="1">
        <f t="array" ref="Q886">SUMPRODUCT(--ISNUMBER(FIND(#REF!, H886)),#REF!)</f>
        <v>#REF!</v>
      </c>
      <c r="R886" s="7" t="e">
        <f>VLOOKUP(P886,#REF!,2,FALSE)</f>
        <v>#REF!</v>
      </c>
      <c r="S886" s="8" t="e">
        <f t="shared" si="13"/>
        <v>#REF!</v>
      </c>
    </row>
    <row r="887" spans="1:19">
      <c r="A887">
        <v>45447.708797916668</v>
      </c>
      <c r="B887" t="s">
        <v>3478</v>
      </c>
      <c r="C887" t="s">
        <v>3479</v>
      </c>
      <c r="D887" t="s">
        <v>3480</v>
      </c>
      <c r="E887" t="s">
        <v>3481</v>
      </c>
      <c r="F887" t="s">
        <v>227</v>
      </c>
      <c r="G887" t="s">
        <v>189</v>
      </c>
      <c r="H887" t="s">
        <v>259</v>
      </c>
      <c r="I887" t="s">
        <v>260</v>
      </c>
      <c r="J887" t="s">
        <v>251</v>
      </c>
      <c r="K887" t="s">
        <v>383</v>
      </c>
      <c r="L887" t="s">
        <v>3482</v>
      </c>
      <c r="M887" t="s">
        <v>3483</v>
      </c>
      <c r="N887" t="s">
        <v>3484</v>
      </c>
      <c r="O887" t="s">
        <v>959</v>
      </c>
      <c r="P887" t="s">
        <v>265</v>
      </c>
      <c r="Q887" s="7" t="e" cm="1">
        <f t="array" ref="Q887">SUMPRODUCT(--ISNUMBER(FIND(#REF!, H887)),#REF!)</f>
        <v>#REF!</v>
      </c>
      <c r="R887" s="7" t="e">
        <f>VLOOKUP(P887,#REF!,2,FALSE)</f>
        <v>#REF!</v>
      </c>
      <c r="S887" s="8" t="e">
        <f t="shared" si="13"/>
        <v>#REF!</v>
      </c>
    </row>
    <row r="888" spans="1:19">
      <c r="A888">
        <v>45449.972656041668</v>
      </c>
      <c r="B888" t="s">
        <v>4686</v>
      </c>
      <c r="C888" t="s">
        <v>4687</v>
      </c>
      <c r="D888" t="s">
        <v>4688</v>
      </c>
      <c r="E888" t="s">
        <v>1441</v>
      </c>
      <c r="F888" t="s">
        <v>250</v>
      </c>
      <c r="G888" t="s">
        <v>133</v>
      </c>
      <c r="H888" t="s">
        <v>259</v>
      </c>
      <c r="I888" t="s">
        <v>260</v>
      </c>
      <c r="J888" t="s">
        <v>240</v>
      </c>
      <c r="K888" t="s">
        <v>383</v>
      </c>
      <c r="L888" t="s">
        <v>4689</v>
      </c>
      <c r="M888" t="s">
        <v>4690</v>
      </c>
      <c r="N888" t="s">
        <v>4691</v>
      </c>
      <c r="O888" t="s">
        <v>240</v>
      </c>
      <c r="P888" t="s">
        <v>265</v>
      </c>
      <c r="Q888" s="7" t="e" cm="1">
        <f t="array" ref="Q888">SUMPRODUCT(--ISNUMBER(FIND(#REF!, H888)),#REF!)</f>
        <v>#REF!</v>
      </c>
      <c r="R888" s="7" t="e">
        <f>VLOOKUP(P888,#REF!,2,FALSE)</f>
        <v>#REF!</v>
      </c>
      <c r="S888" s="8" t="e">
        <f t="shared" si="13"/>
        <v>#REF!</v>
      </c>
    </row>
    <row r="889" spans="1:19">
      <c r="A889">
        <v>45426.93652447917</v>
      </c>
      <c r="B889" t="s">
        <v>320</v>
      </c>
      <c r="C889" t="s">
        <v>321</v>
      </c>
      <c r="D889" t="s">
        <v>322</v>
      </c>
      <c r="E889" t="s">
        <v>323</v>
      </c>
      <c r="F889" t="s">
        <v>227</v>
      </c>
      <c r="G889" t="s">
        <v>180</v>
      </c>
      <c r="H889" t="s">
        <v>228</v>
      </c>
      <c r="I889" t="s">
        <v>260</v>
      </c>
      <c r="J889" t="s">
        <v>240</v>
      </c>
      <c r="K889" t="s">
        <v>261</v>
      </c>
      <c r="L889" t="s">
        <v>324</v>
      </c>
      <c r="M889" t="s">
        <v>325</v>
      </c>
      <c r="N889" t="s">
        <v>326</v>
      </c>
      <c r="O889" t="s">
        <v>240</v>
      </c>
      <c r="P889" t="s">
        <v>265</v>
      </c>
      <c r="Q889" s="7" t="e" cm="1">
        <f t="array" ref="Q889">SUMPRODUCT(--ISNUMBER(FIND(#REF!, H889)),#REF!)</f>
        <v>#REF!</v>
      </c>
      <c r="R889" s="7" t="e">
        <f>VLOOKUP(P889,#REF!,2,FALSE)</f>
        <v>#REF!</v>
      </c>
      <c r="S889" s="8" t="e">
        <f t="shared" si="13"/>
        <v>#REF!</v>
      </c>
    </row>
    <row r="890" spans="1:19">
      <c r="A890">
        <v>45429.535610208331</v>
      </c>
      <c r="B890" t="s">
        <v>454</v>
      </c>
      <c r="C890" t="s">
        <v>455</v>
      </c>
      <c r="D890" t="s">
        <v>456</v>
      </c>
      <c r="E890" t="s">
        <v>457</v>
      </c>
      <c r="F890" t="s">
        <v>227</v>
      </c>
      <c r="G890" t="s">
        <v>160</v>
      </c>
      <c r="H890" t="s">
        <v>228</v>
      </c>
      <c r="I890" t="s">
        <v>229</v>
      </c>
      <c r="J890" t="s">
        <v>260</v>
      </c>
      <c r="K890" t="s">
        <v>261</v>
      </c>
      <c r="L890">
        <v>5000</v>
      </c>
      <c r="M890" t="s">
        <v>458</v>
      </c>
      <c r="N890" t="s">
        <v>459</v>
      </c>
      <c r="O890" t="s">
        <v>240</v>
      </c>
      <c r="P890" t="s">
        <v>265</v>
      </c>
      <c r="Q890" s="7" t="e" cm="1">
        <f t="array" ref="Q890">SUMPRODUCT(--ISNUMBER(FIND(#REF!, H890)),#REF!)</f>
        <v>#REF!</v>
      </c>
      <c r="R890" s="7" t="e">
        <f>VLOOKUP(P890,#REF!,2,FALSE)</f>
        <v>#REF!</v>
      </c>
      <c r="S890" s="8" t="e">
        <f t="shared" si="13"/>
        <v>#REF!</v>
      </c>
    </row>
    <row r="891" spans="1:19">
      <c r="A891">
        <v>45429.674091435183</v>
      </c>
      <c r="B891" t="s">
        <v>508</v>
      </c>
      <c r="C891" t="s">
        <v>509</v>
      </c>
      <c r="D891" t="s">
        <v>510</v>
      </c>
      <c r="E891" t="s">
        <v>511</v>
      </c>
      <c r="F891" t="s">
        <v>227</v>
      </c>
      <c r="G891" t="s">
        <v>166</v>
      </c>
      <c r="H891" t="s">
        <v>228</v>
      </c>
      <c r="I891" t="s">
        <v>229</v>
      </c>
      <c r="J891" t="s">
        <v>240</v>
      </c>
      <c r="K891" t="s">
        <v>261</v>
      </c>
      <c r="L891" t="s">
        <v>512</v>
      </c>
      <c r="M891" t="s">
        <v>513</v>
      </c>
      <c r="N891" t="s">
        <v>514</v>
      </c>
      <c r="O891" t="s">
        <v>240</v>
      </c>
      <c r="P891" t="s">
        <v>265</v>
      </c>
      <c r="Q891" s="7" t="e" cm="1">
        <f t="array" ref="Q891">SUMPRODUCT(--ISNUMBER(FIND(#REF!, H891)),#REF!)</f>
        <v>#REF!</v>
      </c>
      <c r="R891" s="7" t="e">
        <f>VLOOKUP(P891,#REF!,2,FALSE)</f>
        <v>#REF!</v>
      </c>
      <c r="S891" s="8" t="e">
        <f t="shared" si="13"/>
        <v>#REF!</v>
      </c>
    </row>
    <row r="892" spans="1:19">
      <c r="A892">
        <v>45429.891524027778</v>
      </c>
      <c r="B892" t="s">
        <v>574</v>
      </c>
      <c r="C892" t="s">
        <v>575</v>
      </c>
      <c r="D892" t="s">
        <v>576</v>
      </c>
      <c r="E892" t="s">
        <v>577</v>
      </c>
      <c r="F892" t="s">
        <v>250</v>
      </c>
      <c r="G892" t="s">
        <v>129</v>
      </c>
      <c r="H892" t="s">
        <v>407</v>
      </c>
      <c r="I892" t="s">
        <v>229</v>
      </c>
      <c r="J892" t="s">
        <v>240</v>
      </c>
      <c r="K892" t="s">
        <v>261</v>
      </c>
      <c r="L892" t="s">
        <v>578</v>
      </c>
      <c r="M892" t="s">
        <v>579</v>
      </c>
      <c r="N892" t="s">
        <v>580</v>
      </c>
      <c r="O892" t="s">
        <v>240</v>
      </c>
      <c r="P892" t="s">
        <v>265</v>
      </c>
      <c r="Q892" s="7" t="e" cm="1">
        <f t="array" ref="Q892">SUMPRODUCT(--ISNUMBER(FIND(#REF!, H892)),#REF!)</f>
        <v>#REF!</v>
      </c>
      <c r="R892" s="7" t="e">
        <f>VLOOKUP(P892,#REF!,2,FALSE)</f>
        <v>#REF!</v>
      </c>
      <c r="S892" s="8" t="e">
        <f t="shared" si="13"/>
        <v>#REF!</v>
      </c>
    </row>
    <row r="893" spans="1:19">
      <c r="A893">
        <v>45430.33592168981</v>
      </c>
      <c r="B893" t="s">
        <v>581</v>
      </c>
      <c r="C893" t="s">
        <v>582</v>
      </c>
      <c r="D893" t="s">
        <v>583</v>
      </c>
      <c r="E893" t="s">
        <v>421</v>
      </c>
      <c r="F893" t="s">
        <v>227</v>
      </c>
      <c r="G893" t="s">
        <v>428</v>
      </c>
      <c r="H893" t="s">
        <v>228</v>
      </c>
      <c r="I893" t="s">
        <v>229</v>
      </c>
      <c r="J893" t="s">
        <v>240</v>
      </c>
      <c r="K893" t="s">
        <v>261</v>
      </c>
      <c r="L893" t="s">
        <v>584</v>
      </c>
      <c r="M893" t="s">
        <v>585</v>
      </c>
      <c r="N893" t="s">
        <v>586</v>
      </c>
      <c r="O893" t="s">
        <v>587</v>
      </c>
      <c r="P893" t="s">
        <v>265</v>
      </c>
      <c r="Q893" s="7" t="e" cm="1">
        <f t="array" ref="Q893">SUMPRODUCT(--ISNUMBER(FIND(#REF!, H893)),#REF!)</f>
        <v>#REF!</v>
      </c>
      <c r="R893" s="7" t="e">
        <f>VLOOKUP(P893,#REF!,2,FALSE)</f>
        <v>#REF!</v>
      </c>
      <c r="S893" s="8" t="e">
        <f t="shared" si="13"/>
        <v>#REF!</v>
      </c>
    </row>
    <row r="894" spans="1:19">
      <c r="A894">
        <v>45430.674235555554</v>
      </c>
      <c r="B894" t="s">
        <v>648</v>
      </c>
      <c r="C894" t="s">
        <v>649</v>
      </c>
      <c r="D894" t="s">
        <v>650</v>
      </c>
      <c r="E894" t="s">
        <v>651</v>
      </c>
      <c r="F894" t="s">
        <v>250</v>
      </c>
      <c r="G894" t="s">
        <v>117</v>
      </c>
      <c r="H894" t="s">
        <v>228</v>
      </c>
      <c r="I894" t="s">
        <v>229</v>
      </c>
      <c r="J894" t="s">
        <v>240</v>
      </c>
      <c r="K894" t="s">
        <v>261</v>
      </c>
      <c r="L894" t="s">
        <v>652</v>
      </c>
      <c r="M894" t="s">
        <v>653</v>
      </c>
      <c r="N894" t="s">
        <v>654</v>
      </c>
      <c r="O894" t="s">
        <v>240</v>
      </c>
      <c r="P894" t="s">
        <v>265</v>
      </c>
      <c r="Q894" s="7" t="e" cm="1">
        <f t="array" ref="Q894">SUMPRODUCT(--ISNUMBER(FIND(#REF!, H894)),#REF!)</f>
        <v>#REF!</v>
      </c>
      <c r="R894" s="7" t="e">
        <f>VLOOKUP(P894,#REF!,2,FALSE)</f>
        <v>#REF!</v>
      </c>
      <c r="S894" s="8" t="e">
        <f t="shared" si="13"/>
        <v>#REF!</v>
      </c>
    </row>
    <row r="895" spans="1:19">
      <c r="A895">
        <v>45434.653496388884</v>
      </c>
      <c r="B895" t="s">
        <v>1008</v>
      </c>
      <c r="C895" t="s">
        <v>1009</v>
      </c>
      <c r="D895" t="s">
        <v>1010</v>
      </c>
      <c r="E895" t="s">
        <v>840</v>
      </c>
      <c r="F895" t="s">
        <v>227</v>
      </c>
      <c r="G895" t="s">
        <v>117</v>
      </c>
      <c r="H895" t="s">
        <v>228</v>
      </c>
      <c r="I895" t="s">
        <v>561</v>
      </c>
      <c r="J895" t="s">
        <v>240</v>
      </c>
      <c r="K895" t="s">
        <v>261</v>
      </c>
      <c r="L895" t="s">
        <v>240</v>
      </c>
      <c r="M895" t="s">
        <v>1011</v>
      </c>
      <c r="N895" t="s">
        <v>1012</v>
      </c>
      <c r="O895" t="s">
        <v>240</v>
      </c>
      <c r="P895" t="s">
        <v>265</v>
      </c>
      <c r="Q895" s="7" t="e" cm="1">
        <f t="array" ref="Q895">SUMPRODUCT(--ISNUMBER(FIND(#REF!, H895)),#REF!)</f>
        <v>#REF!</v>
      </c>
      <c r="R895" s="7" t="e">
        <f>VLOOKUP(P895,#REF!,2,FALSE)</f>
        <v>#REF!</v>
      </c>
      <c r="S895" s="8" t="e">
        <f t="shared" si="13"/>
        <v>#REF!</v>
      </c>
    </row>
    <row r="896" spans="1:19">
      <c r="A896">
        <v>45434.671379328705</v>
      </c>
      <c r="B896" t="s">
        <v>1149</v>
      </c>
      <c r="C896" t="s">
        <v>1150</v>
      </c>
      <c r="D896" t="s">
        <v>1151</v>
      </c>
      <c r="E896" t="s">
        <v>421</v>
      </c>
      <c r="F896" t="s">
        <v>250</v>
      </c>
      <c r="G896" t="s">
        <v>42</v>
      </c>
      <c r="H896" t="s">
        <v>228</v>
      </c>
      <c r="I896" t="s">
        <v>240</v>
      </c>
      <c r="J896" t="s">
        <v>240</v>
      </c>
      <c r="K896" t="s">
        <v>261</v>
      </c>
      <c r="L896" t="s">
        <v>1152</v>
      </c>
      <c r="M896" t="s">
        <v>1153</v>
      </c>
      <c r="N896" t="s">
        <v>1154</v>
      </c>
      <c r="O896" t="s">
        <v>240</v>
      </c>
      <c r="P896" t="s">
        <v>265</v>
      </c>
      <c r="Q896" s="7" t="e" cm="1">
        <f t="array" ref="Q896">SUMPRODUCT(--ISNUMBER(FIND(#REF!, H896)),#REF!)</f>
        <v>#REF!</v>
      </c>
      <c r="R896" s="7" t="e">
        <f>VLOOKUP(P896,#REF!,2,FALSE)</f>
        <v>#REF!</v>
      </c>
      <c r="S896" s="8" t="e">
        <f t="shared" si="13"/>
        <v>#REF!</v>
      </c>
    </row>
    <row r="897" spans="1:19">
      <c r="A897">
        <v>45434.7555912963</v>
      </c>
      <c r="B897" t="s">
        <v>1445</v>
      </c>
      <c r="C897" t="s">
        <v>1446</v>
      </c>
      <c r="D897" t="s">
        <v>1447</v>
      </c>
      <c r="E897" t="s">
        <v>1448</v>
      </c>
      <c r="F897" t="s">
        <v>227</v>
      </c>
      <c r="G897" t="s">
        <v>166</v>
      </c>
      <c r="H897" t="s">
        <v>228</v>
      </c>
      <c r="I897" t="s">
        <v>260</v>
      </c>
      <c r="J897" t="s">
        <v>240</v>
      </c>
      <c r="K897" t="s">
        <v>261</v>
      </c>
      <c r="L897" t="s">
        <v>1449</v>
      </c>
      <c r="M897" t="s">
        <v>1450</v>
      </c>
      <c r="N897" t="s">
        <v>1451</v>
      </c>
      <c r="O897" t="s">
        <v>240</v>
      </c>
      <c r="P897" t="s">
        <v>265</v>
      </c>
      <c r="Q897" s="7" t="e" cm="1">
        <f t="array" ref="Q897">SUMPRODUCT(--ISNUMBER(FIND(#REF!, H897)),#REF!)</f>
        <v>#REF!</v>
      </c>
      <c r="R897" s="7" t="e">
        <f>VLOOKUP(P897,#REF!,2,FALSE)</f>
        <v>#REF!</v>
      </c>
      <c r="S897" s="8" t="e">
        <f t="shared" si="13"/>
        <v>#REF!</v>
      </c>
    </row>
    <row r="898" spans="1:19">
      <c r="A898">
        <v>45434.872237442134</v>
      </c>
      <c r="B898" t="s">
        <v>1608</v>
      </c>
      <c r="C898" t="s">
        <v>1609</v>
      </c>
      <c r="D898" t="s">
        <v>1610</v>
      </c>
      <c r="E898" t="s">
        <v>1611</v>
      </c>
      <c r="F898" t="s">
        <v>250</v>
      </c>
      <c r="G898" t="s">
        <v>176</v>
      </c>
      <c r="H898" t="s">
        <v>228</v>
      </c>
      <c r="I898" t="s">
        <v>292</v>
      </c>
      <c r="J898" t="s">
        <v>240</v>
      </c>
      <c r="K898" t="s">
        <v>261</v>
      </c>
      <c r="L898" t="s">
        <v>1612</v>
      </c>
      <c r="M898" t="s">
        <v>1613</v>
      </c>
      <c r="N898" t="s">
        <v>1614</v>
      </c>
      <c r="O898" t="s">
        <v>265</v>
      </c>
      <c r="P898" t="s">
        <v>265</v>
      </c>
      <c r="Q898" s="7" t="e" cm="1">
        <f t="array" ref="Q898">SUMPRODUCT(--ISNUMBER(FIND(#REF!, H898)),#REF!)</f>
        <v>#REF!</v>
      </c>
      <c r="R898" s="7" t="e">
        <f>VLOOKUP(P898,#REF!,2,FALSE)</f>
        <v>#REF!</v>
      </c>
      <c r="S898" s="8" t="e">
        <f t="shared" ref="S898:S961" si="14">SUM(Q898:R898)*100</f>
        <v>#REF!</v>
      </c>
    </row>
    <row r="899" spans="1:19">
      <c r="A899">
        <v>45435.032981493059</v>
      </c>
      <c r="B899" t="s">
        <v>1719</v>
      </c>
      <c r="C899" t="s">
        <v>1720</v>
      </c>
      <c r="D899" t="s">
        <v>1721</v>
      </c>
      <c r="E899" t="s">
        <v>1722</v>
      </c>
      <c r="F899" t="s">
        <v>227</v>
      </c>
      <c r="G899" t="s">
        <v>117</v>
      </c>
      <c r="H899" t="s">
        <v>228</v>
      </c>
      <c r="I899" t="s">
        <v>229</v>
      </c>
      <c r="J899" t="s">
        <v>240</v>
      </c>
      <c r="K899" t="s">
        <v>261</v>
      </c>
      <c r="L899" t="s">
        <v>1723</v>
      </c>
      <c r="M899" t="s">
        <v>1724</v>
      </c>
      <c r="N899" t="s">
        <v>1725</v>
      </c>
      <c r="O899" t="s">
        <v>265</v>
      </c>
      <c r="P899" t="s">
        <v>265</v>
      </c>
      <c r="Q899" s="7" t="e" cm="1">
        <f t="array" ref="Q899">SUMPRODUCT(--ISNUMBER(FIND(#REF!, H899)),#REF!)</f>
        <v>#REF!</v>
      </c>
      <c r="R899" s="7" t="e">
        <f>VLOOKUP(P899,#REF!,2,FALSE)</f>
        <v>#REF!</v>
      </c>
      <c r="S899" s="8" t="e">
        <f t="shared" si="14"/>
        <v>#REF!</v>
      </c>
    </row>
    <row r="900" spans="1:19">
      <c r="A900">
        <v>45435.492169861114</v>
      </c>
      <c r="B900" t="s">
        <v>1960</v>
      </c>
      <c r="C900" t="s">
        <v>1961</v>
      </c>
      <c r="D900" t="s">
        <v>1962</v>
      </c>
      <c r="E900" t="s">
        <v>1963</v>
      </c>
      <c r="F900" t="s">
        <v>227</v>
      </c>
      <c r="G900" t="s">
        <v>191</v>
      </c>
      <c r="H900" t="s">
        <v>228</v>
      </c>
      <c r="I900" t="s">
        <v>776</v>
      </c>
      <c r="J900" t="s">
        <v>1964</v>
      </c>
      <c r="K900" t="s">
        <v>261</v>
      </c>
      <c r="L900" t="s">
        <v>1965</v>
      </c>
      <c r="M900" t="s">
        <v>1966</v>
      </c>
      <c r="N900" t="s">
        <v>1967</v>
      </c>
      <c r="O900" t="s">
        <v>240</v>
      </c>
      <c r="P900" t="s">
        <v>265</v>
      </c>
      <c r="Q900" s="7" t="e" cm="1">
        <f t="array" ref="Q900">SUMPRODUCT(--ISNUMBER(FIND(#REF!, H900)),#REF!)</f>
        <v>#REF!</v>
      </c>
      <c r="R900" s="7" t="e">
        <f>VLOOKUP(P900,#REF!,2,FALSE)</f>
        <v>#REF!</v>
      </c>
      <c r="S900" s="8" t="e">
        <f t="shared" si="14"/>
        <v>#REF!</v>
      </c>
    </row>
    <row r="901" spans="1:19">
      <c r="A901">
        <v>45435.97120443287</v>
      </c>
      <c r="B901" t="s">
        <v>2176</v>
      </c>
      <c r="C901" t="s">
        <v>2177</v>
      </c>
      <c r="D901" t="s">
        <v>2178</v>
      </c>
      <c r="E901" t="s">
        <v>2179</v>
      </c>
      <c r="F901" t="s">
        <v>227</v>
      </c>
      <c r="G901" t="s">
        <v>166</v>
      </c>
      <c r="H901" t="s">
        <v>228</v>
      </c>
      <c r="I901" t="s">
        <v>292</v>
      </c>
      <c r="J901" t="s">
        <v>240</v>
      </c>
      <c r="K901" t="s">
        <v>261</v>
      </c>
      <c r="L901" t="s">
        <v>2180</v>
      </c>
      <c r="M901" t="s">
        <v>2181</v>
      </c>
      <c r="N901" t="s">
        <v>2182</v>
      </c>
      <c r="O901" t="s">
        <v>240</v>
      </c>
      <c r="P901" t="s">
        <v>265</v>
      </c>
      <c r="Q901" s="7" t="e" cm="1">
        <f t="array" ref="Q901">SUMPRODUCT(--ISNUMBER(FIND(#REF!, H901)),#REF!)</f>
        <v>#REF!</v>
      </c>
      <c r="R901" s="7" t="e">
        <f>VLOOKUP(P901,#REF!,2,FALSE)</f>
        <v>#REF!</v>
      </c>
      <c r="S901" s="8" t="e">
        <f t="shared" si="14"/>
        <v>#REF!</v>
      </c>
    </row>
    <row r="902" spans="1:19">
      <c r="A902">
        <v>45436.4676372338</v>
      </c>
      <c r="B902" t="s">
        <v>2303</v>
      </c>
      <c r="C902" t="s">
        <v>2304</v>
      </c>
      <c r="D902" t="s">
        <v>2305</v>
      </c>
      <c r="E902" t="s">
        <v>382</v>
      </c>
      <c r="F902" t="s">
        <v>227</v>
      </c>
      <c r="G902" t="s">
        <v>193</v>
      </c>
      <c r="H902" t="s">
        <v>228</v>
      </c>
      <c r="I902" t="s">
        <v>229</v>
      </c>
      <c r="J902" t="s">
        <v>240</v>
      </c>
      <c r="K902" t="s">
        <v>261</v>
      </c>
      <c r="L902" t="s">
        <v>2306</v>
      </c>
      <c r="M902" t="s">
        <v>2307</v>
      </c>
      <c r="N902" t="s">
        <v>2308</v>
      </c>
      <c r="O902" t="s">
        <v>240</v>
      </c>
      <c r="P902" t="s">
        <v>265</v>
      </c>
      <c r="Q902" s="7" t="e" cm="1">
        <f t="array" ref="Q902">SUMPRODUCT(--ISNUMBER(FIND(#REF!, H902)),#REF!)</f>
        <v>#REF!</v>
      </c>
      <c r="R902" s="7" t="e">
        <f>VLOOKUP(P902,#REF!,2,FALSE)</f>
        <v>#REF!</v>
      </c>
      <c r="S902" s="8" t="e">
        <f t="shared" si="14"/>
        <v>#REF!</v>
      </c>
    </row>
    <row r="903" spans="1:19">
      <c r="A903">
        <v>45440.466317349536</v>
      </c>
      <c r="B903" t="s">
        <v>2684</v>
      </c>
      <c r="C903" t="s">
        <v>2685</v>
      </c>
      <c r="D903" t="s">
        <v>2686</v>
      </c>
      <c r="E903" t="s">
        <v>2687</v>
      </c>
      <c r="F903" t="s">
        <v>250</v>
      </c>
      <c r="G903" t="s">
        <v>8</v>
      </c>
      <c r="H903" t="s">
        <v>228</v>
      </c>
      <c r="I903" t="s">
        <v>251</v>
      </c>
      <c r="J903" t="s">
        <v>240</v>
      </c>
      <c r="K903" t="s">
        <v>261</v>
      </c>
      <c r="L903" t="s">
        <v>2688</v>
      </c>
      <c r="M903" t="s">
        <v>2689</v>
      </c>
      <c r="N903" t="s">
        <v>2690</v>
      </c>
      <c r="O903" t="s">
        <v>595</v>
      </c>
      <c r="P903" t="s">
        <v>265</v>
      </c>
      <c r="Q903" s="7" t="e" cm="1">
        <f t="array" ref="Q903">SUMPRODUCT(--ISNUMBER(FIND(#REF!, H903)),#REF!)</f>
        <v>#REF!</v>
      </c>
      <c r="R903" s="7" t="e">
        <f>VLOOKUP(P903,#REF!,2,FALSE)</f>
        <v>#REF!</v>
      </c>
      <c r="S903" s="8" t="e">
        <f t="shared" si="14"/>
        <v>#REF!</v>
      </c>
    </row>
    <row r="904" spans="1:19">
      <c r="A904">
        <v>45443.952203680557</v>
      </c>
      <c r="B904" t="s">
        <v>2962</v>
      </c>
      <c r="C904" t="s">
        <v>2963</v>
      </c>
      <c r="D904" t="s">
        <v>2964</v>
      </c>
      <c r="E904" t="s">
        <v>2965</v>
      </c>
      <c r="F904" t="s">
        <v>227</v>
      </c>
      <c r="G904" t="s">
        <v>18</v>
      </c>
      <c r="H904" t="s">
        <v>228</v>
      </c>
      <c r="I904" t="s">
        <v>260</v>
      </c>
      <c r="J904" t="s">
        <v>251</v>
      </c>
      <c r="K904" t="s">
        <v>261</v>
      </c>
      <c r="L904" t="s">
        <v>2966</v>
      </c>
      <c r="M904" t="s">
        <v>2967</v>
      </c>
      <c r="N904" t="s">
        <v>2968</v>
      </c>
      <c r="O904" t="s">
        <v>240</v>
      </c>
      <c r="P904" t="s">
        <v>265</v>
      </c>
      <c r="Q904" s="7" t="e" cm="1">
        <f t="array" ref="Q904">SUMPRODUCT(--ISNUMBER(FIND(#REF!, H904)),#REF!)</f>
        <v>#REF!</v>
      </c>
      <c r="R904" s="7" t="e">
        <f>VLOOKUP(P904,#REF!,2,FALSE)</f>
        <v>#REF!</v>
      </c>
      <c r="S904" s="8" t="e">
        <f t="shared" si="14"/>
        <v>#REF!</v>
      </c>
    </row>
    <row r="905" spans="1:19">
      <c r="A905">
        <v>45448.081061354169</v>
      </c>
      <c r="B905" t="s">
        <v>3885</v>
      </c>
      <c r="C905" t="s">
        <v>3886</v>
      </c>
      <c r="D905" t="s">
        <v>3887</v>
      </c>
      <c r="E905" t="s">
        <v>2532</v>
      </c>
      <c r="F905" t="s">
        <v>227</v>
      </c>
      <c r="G905" t="s">
        <v>824</v>
      </c>
      <c r="H905" t="s">
        <v>228</v>
      </c>
      <c r="I905" t="s">
        <v>260</v>
      </c>
      <c r="J905" t="s">
        <v>251</v>
      </c>
      <c r="K905" t="s">
        <v>261</v>
      </c>
      <c r="L905">
        <v>0</v>
      </c>
      <c r="M905" t="s">
        <v>3888</v>
      </c>
      <c r="N905" t="s">
        <v>3889</v>
      </c>
      <c r="O905" t="s">
        <v>240</v>
      </c>
      <c r="P905" t="s">
        <v>265</v>
      </c>
      <c r="Q905" s="7" t="e" cm="1">
        <f t="array" ref="Q905">SUMPRODUCT(--ISNUMBER(FIND(#REF!, H905)),#REF!)</f>
        <v>#REF!</v>
      </c>
      <c r="R905" s="7" t="e">
        <f>VLOOKUP(P905,#REF!,2,FALSE)</f>
        <v>#REF!</v>
      </c>
      <c r="S905" s="8" t="e">
        <f t="shared" si="14"/>
        <v>#REF!</v>
      </c>
    </row>
    <row r="906" spans="1:19">
      <c r="A906">
        <v>45449.007915138893</v>
      </c>
      <c r="B906" t="s">
        <v>4314</v>
      </c>
      <c r="C906" t="s">
        <v>4315</v>
      </c>
      <c r="D906" t="s">
        <v>4316</v>
      </c>
      <c r="E906" t="s">
        <v>4317</v>
      </c>
      <c r="F906" t="s">
        <v>227</v>
      </c>
      <c r="G906" t="s">
        <v>824</v>
      </c>
      <c r="H906" t="s">
        <v>228</v>
      </c>
      <c r="I906" t="s">
        <v>229</v>
      </c>
      <c r="J906" t="s">
        <v>251</v>
      </c>
      <c r="K906" t="s">
        <v>261</v>
      </c>
      <c r="L906" t="s">
        <v>4318</v>
      </c>
      <c r="M906" t="s">
        <v>4319</v>
      </c>
      <c r="N906" t="s">
        <v>4320</v>
      </c>
      <c r="O906" t="s">
        <v>4321</v>
      </c>
      <c r="P906" t="s">
        <v>265</v>
      </c>
      <c r="Q906" s="7" t="e" cm="1">
        <f t="array" ref="Q906">SUMPRODUCT(--ISNUMBER(FIND(#REF!, H906)),#REF!)</f>
        <v>#REF!</v>
      </c>
      <c r="R906" s="7" t="e">
        <f>VLOOKUP(P906,#REF!,2,FALSE)</f>
        <v>#REF!</v>
      </c>
      <c r="S906" s="8" t="e">
        <f t="shared" si="14"/>
        <v>#REF!</v>
      </c>
    </row>
    <row r="907" spans="1:19">
      <c r="A907">
        <v>45449.488483749999</v>
      </c>
      <c r="B907" t="s">
        <v>4412</v>
      </c>
      <c r="C907" t="s">
        <v>4413</v>
      </c>
      <c r="D907" t="s">
        <v>4414</v>
      </c>
      <c r="E907" t="s">
        <v>4415</v>
      </c>
      <c r="F907" t="s">
        <v>227</v>
      </c>
      <c r="G907" t="s">
        <v>42</v>
      </c>
      <c r="H907" t="s">
        <v>228</v>
      </c>
      <c r="I907" t="s">
        <v>229</v>
      </c>
      <c r="J907" t="s">
        <v>251</v>
      </c>
      <c r="K907" t="s">
        <v>261</v>
      </c>
      <c r="L907" t="s">
        <v>4416</v>
      </c>
      <c r="M907" t="s">
        <v>4417</v>
      </c>
      <c r="N907" t="s">
        <v>4418</v>
      </c>
      <c r="O907" t="s">
        <v>234</v>
      </c>
      <c r="P907" t="s">
        <v>265</v>
      </c>
      <c r="Q907" s="7" t="e" cm="1">
        <f t="array" ref="Q907">SUMPRODUCT(--ISNUMBER(FIND(#REF!, H907)),#REF!)</f>
        <v>#REF!</v>
      </c>
      <c r="R907" s="7" t="e">
        <f>VLOOKUP(P907,#REF!,2,FALSE)</f>
        <v>#REF!</v>
      </c>
      <c r="S907" s="8" t="e">
        <f t="shared" si="14"/>
        <v>#REF!</v>
      </c>
    </row>
    <row r="908" spans="1:19">
      <c r="A908">
        <v>45450.447986388885</v>
      </c>
      <c r="B908" t="s">
        <v>1210</v>
      </c>
      <c r="C908" t="s">
        <v>1211</v>
      </c>
      <c r="D908" t="s">
        <v>1212</v>
      </c>
      <c r="E908" t="s">
        <v>4739</v>
      </c>
      <c r="F908" t="s">
        <v>250</v>
      </c>
      <c r="G908" t="s">
        <v>191</v>
      </c>
      <c r="H908" t="s">
        <v>228</v>
      </c>
      <c r="I908" t="s">
        <v>229</v>
      </c>
      <c r="J908" t="s">
        <v>240</v>
      </c>
      <c r="K908" t="s">
        <v>261</v>
      </c>
      <c r="L908" t="s">
        <v>512</v>
      </c>
      <c r="M908" t="s">
        <v>4740</v>
      </c>
      <c r="N908" t="s">
        <v>4741</v>
      </c>
      <c r="O908" t="s">
        <v>240</v>
      </c>
      <c r="P908" t="s">
        <v>265</v>
      </c>
      <c r="Q908" s="7" t="e" cm="1">
        <f t="array" ref="Q908">SUMPRODUCT(--ISNUMBER(FIND(#REF!, H908)),#REF!)</f>
        <v>#REF!</v>
      </c>
      <c r="R908" s="7" t="e">
        <f>VLOOKUP(P908,#REF!,2,FALSE)</f>
        <v>#REF!</v>
      </c>
      <c r="S908" s="8" t="e">
        <f t="shared" si="14"/>
        <v>#REF!</v>
      </c>
    </row>
    <row r="909" spans="1:19">
      <c r="A909">
        <v>45453.706894224539</v>
      </c>
      <c r="B909" t="s">
        <v>5150</v>
      </c>
      <c r="C909" t="s">
        <v>5151</v>
      </c>
      <c r="D909" t="s">
        <v>5152</v>
      </c>
      <c r="E909" t="s">
        <v>5153</v>
      </c>
      <c r="F909" t="s">
        <v>227</v>
      </c>
      <c r="G909" t="s">
        <v>30</v>
      </c>
      <c r="H909" t="s">
        <v>407</v>
      </c>
      <c r="I909" t="s">
        <v>260</v>
      </c>
      <c r="J909" t="s">
        <v>251</v>
      </c>
      <c r="K909" t="s">
        <v>261</v>
      </c>
      <c r="L909">
        <v>250000</v>
      </c>
      <c r="M909" t="s">
        <v>5154</v>
      </c>
      <c r="N909" t="s">
        <v>5155</v>
      </c>
      <c r="O909" t="s">
        <v>240</v>
      </c>
      <c r="P909" t="s">
        <v>265</v>
      </c>
      <c r="Q909" s="7" t="e" cm="1">
        <f t="array" ref="Q909">SUMPRODUCT(--ISNUMBER(FIND(#REF!, H909)),#REF!)</f>
        <v>#REF!</v>
      </c>
      <c r="R909" s="7" t="e">
        <f>VLOOKUP(P909,#REF!,2,FALSE)</f>
        <v>#REF!</v>
      </c>
      <c r="S909" s="8" t="e">
        <f t="shared" si="14"/>
        <v>#REF!</v>
      </c>
    </row>
    <row r="910" spans="1:19">
      <c r="A910">
        <v>45454.317620092595</v>
      </c>
      <c r="B910" t="s">
        <v>4253</v>
      </c>
      <c r="C910" t="s">
        <v>5204</v>
      </c>
      <c r="D910" t="s">
        <v>5205</v>
      </c>
      <c r="E910" t="s">
        <v>5206</v>
      </c>
      <c r="F910" t="s">
        <v>227</v>
      </c>
      <c r="G910" t="s">
        <v>168</v>
      </c>
      <c r="H910" t="s">
        <v>228</v>
      </c>
      <c r="I910" t="s">
        <v>260</v>
      </c>
      <c r="J910" t="s">
        <v>260</v>
      </c>
      <c r="K910" t="s">
        <v>261</v>
      </c>
      <c r="L910" t="s">
        <v>5207</v>
      </c>
      <c r="M910" t="s">
        <v>5208</v>
      </c>
      <c r="N910" t="s">
        <v>5209</v>
      </c>
      <c r="O910" t="s">
        <v>240</v>
      </c>
      <c r="P910" t="s">
        <v>265</v>
      </c>
      <c r="Q910" s="7" t="e" cm="1">
        <f t="array" ref="Q910">SUMPRODUCT(--ISNUMBER(FIND(#REF!, H910)),#REF!)</f>
        <v>#REF!</v>
      </c>
      <c r="R910" s="7" t="e">
        <f>VLOOKUP(P910,#REF!,2,FALSE)</f>
        <v>#REF!</v>
      </c>
      <c r="S910" s="8" t="e">
        <f t="shared" si="14"/>
        <v>#REF!</v>
      </c>
    </row>
    <row r="911" spans="1:19">
      <c r="A911">
        <v>45455.013529525459</v>
      </c>
      <c r="B911" t="s">
        <v>5315</v>
      </c>
      <c r="C911" t="s">
        <v>5316</v>
      </c>
      <c r="D911" t="s">
        <v>5317</v>
      </c>
      <c r="E911" t="s">
        <v>2114</v>
      </c>
      <c r="F911" t="s">
        <v>227</v>
      </c>
      <c r="G911" t="s">
        <v>42</v>
      </c>
      <c r="H911" t="s">
        <v>228</v>
      </c>
      <c r="I911" t="s">
        <v>229</v>
      </c>
      <c r="J911" t="s">
        <v>240</v>
      </c>
      <c r="K911" t="s">
        <v>261</v>
      </c>
      <c r="L911">
        <v>50000</v>
      </c>
      <c r="M911" t="s">
        <v>5318</v>
      </c>
      <c r="N911" t="s">
        <v>5319</v>
      </c>
      <c r="O911" t="s">
        <v>240</v>
      </c>
      <c r="P911" t="s">
        <v>265</v>
      </c>
      <c r="Q911" s="7" t="e" cm="1">
        <f t="array" ref="Q911">SUMPRODUCT(--ISNUMBER(FIND(#REF!, H911)),#REF!)</f>
        <v>#REF!</v>
      </c>
      <c r="R911" s="7" t="e">
        <f>VLOOKUP(P911,#REF!,2,FALSE)</f>
        <v>#REF!</v>
      </c>
      <c r="S911" s="8" t="e">
        <f t="shared" si="14"/>
        <v>#REF!</v>
      </c>
    </row>
    <row r="912" spans="1:19">
      <c r="A912">
        <v>45467.815322013892</v>
      </c>
      <c r="B912" t="s">
        <v>6098</v>
      </c>
      <c r="C912" t="s">
        <v>6099</v>
      </c>
      <c r="D912" t="s">
        <v>1519</v>
      </c>
      <c r="E912" t="s">
        <v>6100</v>
      </c>
      <c r="F912" t="s">
        <v>227</v>
      </c>
      <c r="G912" t="s">
        <v>187</v>
      </c>
      <c r="H912" t="s">
        <v>228</v>
      </c>
      <c r="I912" t="s">
        <v>260</v>
      </c>
      <c r="J912" t="s">
        <v>260</v>
      </c>
      <c r="K912" t="s">
        <v>261</v>
      </c>
      <c r="L912" t="s">
        <v>6101</v>
      </c>
      <c r="M912" t="s">
        <v>6102</v>
      </c>
      <c r="N912" t="s">
        <v>6103</v>
      </c>
      <c r="O912" t="s">
        <v>234</v>
      </c>
      <c r="P912" t="s">
        <v>265</v>
      </c>
      <c r="Q912" s="7" t="e" cm="1">
        <f t="array" ref="Q912">SUMPRODUCT(--ISNUMBER(FIND(#REF!, H912)),#REF!)</f>
        <v>#REF!</v>
      </c>
      <c r="R912" s="7" t="e">
        <f>VLOOKUP(P912,#REF!,2,FALSE)</f>
        <v>#REF!</v>
      </c>
      <c r="S912" s="8" t="e">
        <f t="shared" si="14"/>
        <v>#REF!</v>
      </c>
    </row>
    <row r="913" spans="1:19">
      <c r="A913">
        <v>45469.340292326393</v>
      </c>
      <c r="B913" t="s">
        <v>6312</v>
      </c>
      <c r="C913" t="s">
        <v>6313</v>
      </c>
      <c r="D913" t="s">
        <v>6314</v>
      </c>
      <c r="E913" t="s">
        <v>1870</v>
      </c>
      <c r="F913" t="s">
        <v>227</v>
      </c>
      <c r="G913" t="s">
        <v>168</v>
      </c>
      <c r="H913" t="s">
        <v>228</v>
      </c>
      <c r="I913" t="s">
        <v>229</v>
      </c>
      <c r="J913" t="s">
        <v>260</v>
      </c>
      <c r="K913" t="s">
        <v>261</v>
      </c>
      <c r="L913" t="s">
        <v>6315</v>
      </c>
      <c r="M913" t="s">
        <v>6316</v>
      </c>
      <c r="N913" t="s">
        <v>6317</v>
      </c>
      <c r="O913" t="s">
        <v>240</v>
      </c>
      <c r="P913" t="s">
        <v>265</v>
      </c>
      <c r="Q913" s="7" t="e" cm="1">
        <f t="array" ref="Q913">SUMPRODUCT(--ISNUMBER(FIND(#REF!, H913)),#REF!)</f>
        <v>#REF!</v>
      </c>
      <c r="R913" s="7" t="e">
        <f>VLOOKUP(P913,#REF!,2,FALSE)</f>
        <v>#REF!</v>
      </c>
      <c r="S913" s="8" t="e">
        <f t="shared" si="14"/>
        <v>#REF!</v>
      </c>
    </row>
    <row r="914" spans="1:19">
      <c r="A914">
        <v>45426.675720717598</v>
      </c>
      <c r="B914" t="s">
        <v>297</v>
      </c>
      <c r="C914" t="s">
        <v>298</v>
      </c>
      <c r="D914" t="s">
        <v>299</v>
      </c>
      <c r="E914" t="s">
        <v>300</v>
      </c>
      <c r="F914" t="s">
        <v>227</v>
      </c>
      <c r="G914" t="s">
        <v>180</v>
      </c>
      <c r="H914" t="s">
        <v>301</v>
      </c>
      <c r="I914" t="s">
        <v>229</v>
      </c>
      <c r="J914" t="s">
        <v>240</v>
      </c>
      <c r="K914" t="s">
        <v>261</v>
      </c>
      <c r="L914" t="s">
        <v>302</v>
      </c>
      <c r="M914" t="s">
        <v>303</v>
      </c>
      <c r="N914" t="s">
        <v>304</v>
      </c>
      <c r="O914" t="s">
        <v>240</v>
      </c>
      <c r="P914" t="s">
        <v>265</v>
      </c>
      <c r="Q914" s="7" t="e" cm="1">
        <f t="array" ref="Q914">SUMPRODUCT(--ISNUMBER(FIND(#REF!, H914)),#REF!)</f>
        <v>#REF!</v>
      </c>
      <c r="R914" s="7" t="e">
        <f>VLOOKUP(P914,#REF!,2,FALSE)</f>
        <v>#REF!</v>
      </c>
      <c r="S914" s="8" t="e">
        <f t="shared" si="14"/>
        <v>#REF!</v>
      </c>
    </row>
    <row r="915" spans="1:19">
      <c r="A915">
        <v>45427.62000224537</v>
      </c>
      <c r="B915" t="s">
        <v>327</v>
      </c>
      <c r="C915" t="s">
        <v>328</v>
      </c>
      <c r="D915" t="s">
        <v>329</v>
      </c>
      <c r="E915" t="s">
        <v>330</v>
      </c>
      <c r="F915" t="s">
        <v>227</v>
      </c>
      <c r="G915" t="s">
        <v>180</v>
      </c>
      <c r="H915" t="s">
        <v>301</v>
      </c>
      <c r="I915" t="s">
        <v>229</v>
      </c>
      <c r="J915" t="s">
        <v>240</v>
      </c>
      <c r="K915" t="s">
        <v>261</v>
      </c>
      <c r="L915" t="s">
        <v>331</v>
      </c>
      <c r="M915" t="s">
        <v>332</v>
      </c>
      <c r="N915" t="s">
        <v>333</v>
      </c>
      <c r="O915" t="s">
        <v>240</v>
      </c>
      <c r="P915" t="s">
        <v>265</v>
      </c>
      <c r="Q915" s="7" t="e" cm="1">
        <f t="array" ref="Q915">SUMPRODUCT(--ISNUMBER(FIND(#REF!, H915)),#REF!)</f>
        <v>#REF!</v>
      </c>
      <c r="R915" s="7" t="e">
        <f>VLOOKUP(P915,#REF!,2,FALSE)</f>
        <v>#REF!</v>
      </c>
      <c r="S915" s="8" t="e">
        <f t="shared" si="14"/>
        <v>#REF!</v>
      </c>
    </row>
    <row r="916" spans="1:19">
      <c r="A916">
        <v>45430.914849328707</v>
      </c>
      <c r="B916" t="s">
        <v>670</v>
      </c>
      <c r="C916" t="s">
        <v>671</v>
      </c>
      <c r="D916" t="s">
        <v>672</v>
      </c>
      <c r="E916" t="s">
        <v>673</v>
      </c>
      <c r="F916" t="s">
        <v>250</v>
      </c>
      <c r="G916" t="s">
        <v>117</v>
      </c>
      <c r="H916" t="s">
        <v>301</v>
      </c>
      <c r="I916" t="s">
        <v>292</v>
      </c>
      <c r="J916" t="s">
        <v>240</v>
      </c>
      <c r="K916" t="s">
        <v>261</v>
      </c>
      <c r="L916" t="s">
        <v>674</v>
      </c>
      <c r="M916" t="s">
        <v>675</v>
      </c>
      <c r="N916" t="s">
        <v>676</v>
      </c>
      <c r="O916" t="s">
        <v>240</v>
      </c>
      <c r="P916" t="s">
        <v>265</v>
      </c>
      <c r="Q916" s="7" t="e" cm="1">
        <f t="array" ref="Q916">SUMPRODUCT(--ISNUMBER(FIND(#REF!, H916)),#REF!)</f>
        <v>#REF!</v>
      </c>
      <c r="R916" s="7" t="e">
        <f>VLOOKUP(P916,#REF!,2,FALSE)</f>
        <v>#REF!</v>
      </c>
      <c r="S916" s="8" t="e">
        <f t="shared" si="14"/>
        <v>#REF!</v>
      </c>
    </row>
    <row r="917" spans="1:19">
      <c r="A917">
        <v>45435.359696701387</v>
      </c>
      <c r="B917" t="s">
        <v>1860</v>
      </c>
      <c r="C917" t="s">
        <v>1861</v>
      </c>
      <c r="D917" t="s">
        <v>1862</v>
      </c>
      <c r="E917" t="s">
        <v>1863</v>
      </c>
      <c r="F917" t="s">
        <v>250</v>
      </c>
      <c r="G917" t="s">
        <v>129</v>
      </c>
      <c r="H917" t="s">
        <v>984</v>
      </c>
      <c r="I917" t="s">
        <v>229</v>
      </c>
      <c r="J917" t="s">
        <v>240</v>
      </c>
      <c r="K917" t="s">
        <v>261</v>
      </c>
      <c r="L917" t="s">
        <v>1864</v>
      </c>
      <c r="M917" t="s">
        <v>1865</v>
      </c>
      <c r="N917" t="s">
        <v>1866</v>
      </c>
      <c r="O917" t="s">
        <v>265</v>
      </c>
      <c r="P917" t="s">
        <v>265</v>
      </c>
      <c r="Q917" s="7" t="e" cm="1">
        <f t="array" ref="Q917">SUMPRODUCT(--ISNUMBER(FIND(#REF!, H917)),#REF!)</f>
        <v>#REF!</v>
      </c>
      <c r="R917" s="7" t="e">
        <f>VLOOKUP(P917,#REF!,2,FALSE)</f>
        <v>#REF!</v>
      </c>
      <c r="S917" s="8" t="e">
        <f t="shared" si="14"/>
        <v>#REF!</v>
      </c>
    </row>
    <row r="918" spans="1:19">
      <c r="A918">
        <v>45435.451567511569</v>
      </c>
      <c r="B918" t="s">
        <v>1915</v>
      </c>
      <c r="C918" t="s">
        <v>1916</v>
      </c>
      <c r="D918" t="s">
        <v>1917</v>
      </c>
      <c r="E918" t="s">
        <v>1918</v>
      </c>
      <c r="F918" t="s">
        <v>250</v>
      </c>
      <c r="G918" t="s">
        <v>191</v>
      </c>
      <c r="H918" t="s">
        <v>301</v>
      </c>
      <c r="I918" t="s">
        <v>229</v>
      </c>
      <c r="J918" t="s">
        <v>240</v>
      </c>
      <c r="K918" t="s">
        <v>261</v>
      </c>
      <c r="L918" t="s">
        <v>1919</v>
      </c>
      <c r="M918" t="s">
        <v>1920</v>
      </c>
      <c r="N918" t="s">
        <v>1921</v>
      </c>
      <c r="O918" t="s">
        <v>1922</v>
      </c>
      <c r="P918" t="s">
        <v>265</v>
      </c>
      <c r="Q918" s="7" t="e" cm="1">
        <f t="array" ref="Q918">SUMPRODUCT(--ISNUMBER(FIND(#REF!, H918)),#REF!)</f>
        <v>#REF!</v>
      </c>
      <c r="R918" s="7" t="e">
        <f>VLOOKUP(P918,#REF!,2,FALSE)</f>
        <v>#REF!</v>
      </c>
      <c r="S918" s="8" t="e">
        <f t="shared" si="14"/>
        <v>#REF!</v>
      </c>
    </row>
    <row r="919" spans="1:19">
      <c r="A919">
        <v>45435.661482592594</v>
      </c>
      <c r="B919" t="s">
        <v>2098</v>
      </c>
      <c r="C919" t="s">
        <v>2099</v>
      </c>
      <c r="D919" t="s">
        <v>2100</v>
      </c>
      <c r="E919" t="s">
        <v>421</v>
      </c>
      <c r="F919" t="s">
        <v>227</v>
      </c>
      <c r="G919" t="s">
        <v>35</v>
      </c>
      <c r="H919" t="s">
        <v>301</v>
      </c>
      <c r="I919" t="s">
        <v>229</v>
      </c>
      <c r="J919" t="s">
        <v>240</v>
      </c>
      <c r="K919" t="s">
        <v>261</v>
      </c>
      <c r="L919" t="s">
        <v>2101</v>
      </c>
      <c r="M919" t="s">
        <v>2102</v>
      </c>
      <c r="N919" t="s">
        <v>2103</v>
      </c>
      <c r="O919" t="s">
        <v>240</v>
      </c>
      <c r="P919" t="s">
        <v>265</v>
      </c>
      <c r="Q919" s="7" t="e" cm="1">
        <f t="array" ref="Q919">SUMPRODUCT(--ISNUMBER(FIND(#REF!, H919)),#REF!)</f>
        <v>#REF!</v>
      </c>
      <c r="R919" s="7" t="e">
        <f>VLOOKUP(P919,#REF!,2,FALSE)</f>
        <v>#REF!</v>
      </c>
      <c r="S919" s="8" t="e">
        <f t="shared" si="14"/>
        <v>#REF!</v>
      </c>
    </row>
    <row r="920" spans="1:19">
      <c r="A920">
        <v>45436.251158020837</v>
      </c>
      <c r="B920" t="s">
        <v>2225</v>
      </c>
      <c r="C920" t="s">
        <v>2226</v>
      </c>
      <c r="D920" t="s">
        <v>2227</v>
      </c>
      <c r="E920" t="s">
        <v>2228</v>
      </c>
      <c r="F920" t="s">
        <v>227</v>
      </c>
      <c r="G920" t="s">
        <v>161</v>
      </c>
      <c r="H920" t="s">
        <v>301</v>
      </c>
      <c r="I920" t="s">
        <v>292</v>
      </c>
      <c r="J920" t="s">
        <v>240</v>
      </c>
      <c r="K920" t="s">
        <v>261</v>
      </c>
      <c r="L920" t="s">
        <v>2229</v>
      </c>
      <c r="M920" t="s">
        <v>2230</v>
      </c>
      <c r="N920" t="s">
        <v>2231</v>
      </c>
      <c r="O920" t="s">
        <v>2232</v>
      </c>
      <c r="P920" t="s">
        <v>265</v>
      </c>
      <c r="Q920" s="7" t="e" cm="1">
        <f t="array" ref="Q920">SUMPRODUCT(--ISNUMBER(FIND(#REF!, H920)),#REF!)</f>
        <v>#REF!</v>
      </c>
      <c r="R920" s="7" t="e">
        <f>VLOOKUP(P920,#REF!,2,FALSE)</f>
        <v>#REF!</v>
      </c>
      <c r="S920" s="8" t="e">
        <f t="shared" si="14"/>
        <v>#REF!</v>
      </c>
    </row>
    <row r="921" spans="1:19">
      <c r="A921">
        <v>45436.70865252315</v>
      </c>
      <c r="B921" t="s">
        <v>2385</v>
      </c>
      <c r="C921" t="s">
        <v>2386</v>
      </c>
      <c r="D921" t="s">
        <v>2387</v>
      </c>
      <c r="E921" t="s">
        <v>2388</v>
      </c>
      <c r="F921" t="s">
        <v>227</v>
      </c>
      <c r="G921" t="s">
        <v>166</v>
      </c>
      <c r="H921" t="s">
        <v>984</v>
      </c>
      <c r="I921" t="s">
        <v>229</v>
      </c>
      <c r="J921" t="s">
        <v>240</v>
      </c>
      <c r="K921" t="s">
        <v>261</v>
      </c>
      <c r="L921" t="s">
        <v>681</v>
      </c>
      <c r="M921" t="s">
        <v>2389</v>
      </c>
      <c r="N921" t="s">
        <v>2390</v>
      </c>
      <c r="O921" t="s">
        <v>240</v>
      </c>
      <c r="P921" t="s">
        <v>265</v>
      </c>
      <c r="Q921" s="7" t="e" cm="1">
        <f t="array" ref="Q921">SUMPRODUCT(--ISNUMBER(FIND(#REF!, H921)),#REF!)</f>
        <v>#REF!</v>
      </c>
      <c r="R921" s="7" t="e">
        <f>VLOOKUP(P921,#REF!,2,FALSE)</f>
        <v>#REF!</v>
      </c>
      <c r="S921" s="8" t="e">
        <f t="shared" si="14"/>
        <v>#REF!</v>
      </c>
    </row>
    <row r="922" spans="1:19">
      <c r="A922">
        <v>45447.656439178245</v>
      </c>
      <c r="B922" t="s">
        <v>3284</v>
      </c>
      <c r="C922" t="s">
        <v>3285</v>
      </c>
      <c r="D922" t="s">
        <v>3286</v>
      </c>
      <c r="E922" t="s">
        <v>3287</v>
      </c>
      <c r="F922" t="s">
        <v>227</v>
      </c>
      <c r="G922" t="s">
        <v>187</v>
      </c>
      <c r="H922" t="s">
        <v>301</v>
      </c>
      <c r="I922" t="s">
        <v>229</v>
      </c>
      <c r="J922" t="s">
        <v>251</v>
      </c>
      <c r="K922" t="s">
        <v>261</v>
      </c>
      <c r="L922" t="s">
        <v>240</v>
      </c>
      <c r="M922" t="s">
        <v>3288</v>
      </c>
      <c r="N922" t="s">
        <v>3289</v>
      </c>
      <c r="O922" t="s">
        <v>240</v>
      </c>
      <c r="P922" t="s">
        <v>265</v>
      </c>
      <c r="Q922" s="7" t="e" cm="1">
        <f t="array" ref="Q922">SUMPRODUCT(--ISNUMBER(FIND(#REF!, H922)),#REF!)</f>
        <v>#REF!</v>
      </c>
      <c r="R922" s="7" t="e">
        <f>VLOOKUP(P922,#REF!,2,FALSE)</f>
        <v>#REF!</v>
      </c>
      <c r="S922" s="8" t="e">
        <f t="shared" si="14"/>
        <v>#REF!</v>
      </c>
    </row>
    <row r="923" spans="1:19">
      <c r="A923">
        <v>45448.77739747685</v>
      </c>
      <c r="B923" t="s">
        <v>4154</v>
      </c>
      <c r="C923" t="s">
        <v>4155</v>
      </c>
      <c r="D923" t="s">
        <v>4156</v>
      </c>
      <c r="E923" t="s">
        <v>1488</v>
      </c>
      <c r="F923" t="s">
        <v>227</v>
      </c>
      <c r="G923" t="s">
        <v>824</v>
      </c>
      <c r="H923" t="s">
        <v>301</v>
      </c>
      <c r="I923" t="s">
        <v>260</v>
      </c>
      <c r="J923" t="s">
        <v>3128</v>
      </c>
      <c r="K923" t="s">
        <v>261</v>
      </c>
      <c r="L923" t="s">
        <v>240</v>
      </c>
      <c r="M923" t="s">
        <v>4157</v>
      </c>
      <c r="N923" t="s">
        <v>4158</v>
      </c>
      <c r="O923" t="s">
        <v>240</v>
      </c>
      <c r="P923" t="s">
        <v>265</v>
      </c>
      <c r="Q923" s="7" t="e" cm="1">
        <f t="array" ref="Q923">SUMPRODUCT(--ISNUMBER(FIND(#REF!, H923)),#REF!)</f>
        <v>#REF!</v>
      </c>
      <c r="R923" s="7" t="e">
        <f>VLOOKUP(P923,#REF!,2,FALSE)</f>
        <v>#REF!</v>
      </c>
      <c r="S923" s="8" t="e">
        <f t="shared" si="14"/>
        <v>#REF!</v>
      </c>
    </row>
    <row r="924" spans="1:19">
      <c r="A924">
        <v>45448.924086018524</v>
      </c>
      <c r="B924" t="s">
        <v>4282</v>
      </c>
      <c r="C924" t="s">
        <v>4283</v>
      </c>
      <c r="D924" t="s">
        <v>4284</v>
      </c>
      <c r="E924" t="s">
        <v>4237</v>
      </c>
      <c r="F924" t="s">
        <v>227</v>
      </c>
      <c r="G924" t="s">
        <v>168</v>
      </c>
      <c r="H924" t="s">
        <v>301</v>
      </c>
      <c r="I924" t="s">
        <v>229</v>
      </c>
      <c r="J924" t="s">
        <v>240</v>
      </c>
      <c r="K924" t="s">
        <v>261</v>
      </c>
      <c r="L924" t="s">
        <v>4285</v>
      </c>
      <c r="M924" t="s">
        <v>4286</v>
      </c>
      <c r="N924" t="s">
        <v>4287</v>
      </c>
      <c r="O924" t="s">
        <v>240</v>
      </c>
      <c r="P924" t="s">
        <v>265</v>
      </c>
      <c r="Q924" s="7" t="e" cm="1">
        <f t="array" ref="Q924">SUMPRODUCT(--ISNUMBER(FIND(#REF!, H924)),#REF!)</f>
        <v>#REF!</v>
      </c>
      <c r="R924" s="7" t="e">
        <f>VLOOKUP(P924,#REF!,2,FALSE)</f>
        <v>#REF!</v>
      </c>
      <c r="S924" s="8" t="e">
        <f t="shared" si="14"/>
        <v>#REF!</v>
      </c>
    </row>
    <row r="925" spans="1:19">
      <c r="A925">
        <v>45450.458859803242</v>
      </c>
      <c r="B925" t="s">
        <v>4749</v>
      </c>
      <c r="C925" t="s">
        <v>4750</v>
      </c>
      <c r="D925" t="s">
        <v>2768</v>
      </c>
      <c r="E925" t="s">
        <v>2769</v>
      </c>
      <c r="F925" t="s">
        <v>227</v>
      </c>
      <c r="G925" t="s">
        <v>18</v>
      </c>
      <c r="H925" t="s">
        <v>301</v>
      </c>
      <c r="I925" t="s">
        <v>260</v>
      </c>
      <c r="J925" t="s">
        <v>251</v>
      </c>
      <c r="K925" t="s">
        <v>261</v>
      </c>
      <c r="L925" t="s">
        <v>3341</v>
      </c>
      <c r="M925" t="s">
        <v>4751</v>
      </c>
      <c r="N925" t="s">
        <v>4752</v>
      </c>
      <c r="O925" t="s">
        <v>240</v>
      </c>
      <c r="P925" t="s">
        <v>265</v>
      </c>
      <c r="Q925" s="7" t="e" cm="1">
        <f t="array" ref="Q925">SUMPRODUCT(--ISNUMBER(FIND(#REF!, H925)),#REF!)</f>
        <v>#REF!</v>
      </c>
      <c r="R925" s="7" t="e">
        <f>VLOOKUP(P925,#REF!,2,FALSE)</f>
        <v>#REF!</v>
      </c>
      <c r="S925" s="8" t="e">
        <f t="shared" si="14"/>
        <v>#REF!</v>
      </c>
    </row>
    <row r="926" spans="1:19">
      <c r="A926">
        <v>45450.857470798612</v>
      </c>
      <c r="B926" t="s">
        <v>4846</v>
      </c>
      <c r="C926" t="s">
        <v>4847</v>
      </c>
      <c r="D926" t="s">
        <v>4848</v>
      </c>
      <c r="E926" t="s">
        <v>4849</v>
      </c>
      <c r="F926" t="s">
        <v>227</v>
      </c>
      <c r="G926" t="s">
        <v>150</v>
      </c>
      <c r="H926" t="s">
        <v>301</v>
      </c>
      <c r="I926" t="s">
        <v>240</v>
      </c>
      <c r="J926" t="s">
        <v>251</v>
      </c>
      <c r="K926" t="s">
        <v>261</v>
      </c>
      <c r="L926" t="s">
        <v>4850</v>
      </c>
      <c r="M926" t="s">
        <v>4851</v>
      </c>
      <c r="N926" t="s">
        <v>4852</v>
      </c>
      <c r="O926" t="s">
        <v>240</v>
      </c>
      <c r="P926" t="s">
        <v>265</v>
      </c>
      <c r="Q926" s="7" t="e" cm="1">
        <f t="array" ref="Q926">SUMPRODUCT(--ISNUMBER(FIND(#REF!, H926)),#REF!)</f>
        <v>#REF!</v>
      </c>
      <c r="R926" s="7" t="e">
        <f>VLOOKUP(P926,#REF!,2,FALSE)</f>
        <v>#REF!</v>
      </c>
      <c r="S926" s="8" t="e">
        <f t="shared" si="14"/>
        <v>#REF!</v>
      </c>
    </row>
    <row r="927" spans="1:19">
      <c r="A927">
        <v>45455.153100648153</v>
      </c>
      <c r="B927" t="s">
        <v>5333</v>
      </c>
      <c r="C927" t="s">
        <v>5334</v>
      </c>
      <c r="D927" t="s">
        <v>3645</v>
      </c>
      <c r="E927" t="s">
        <v>5335</v>
      </c>
      <c r="F927" t="s">
        <v>227</v>
      </c>
      <c r="G927" t="s">
        <v>187</v>
      </c>
      <c r="H927" t="s">
        <v>301</v>
      </c>
      <c r="I927" t="s">
        <v>229</v>
      </c>
      <c r="J927" t="s">
        <v>251</v>
      </c>
      <c r="K927" t="s">
        <v>261</v>
      </c>
      <c r="L927" t="s">
        <v>5336</v>
      </c>
      <c r="M927" t="s">
        <v>5337</v>
      </c>
      <c r="N927" t="s">
        <v>5338</v>
      </c>
      <c r="O927" t="s">
        <v>240</v>
      </c>
      <c r="P927" t="s">
        <v>265</v>
      </c>
      <c r="Q927" s="7" t="e" cm="1">
        <f t="array" ref="Q927">SUMPRODUCT(--ISNUMBER(FIND(#REF!, H927)),#REF!)</f>
        <v>#REF!</v>
      </c>
      <c r="R927" s="7" t="e">
        <f>VLOOKUP(P927,#REF!,2,FALSE)</f>
        <v>#REF!</v>
      </c>
      <c r="S927" s="8" t="e">
        <f t="shared" si="14"/>
        <v>#REF!</v>
      </c>
    </row>
    <row r="928" spans="1:19">
      <c r="A928">
        <v>45455.444428506948</v>
      </c>
      <c r="B928" t="s">
        <v>5358</v>
      </c>
      <c r="C928" t="s">
        <v>5359</v>
      </c>
      <c r="D928" t="s">
        <v>5360</v>
      </c>
      <c r="E928" t="s">
        <v>5361</v>
      </c>
      <c r="F928" t="s">
        <v>227</v>
      </c>
      <c r="G928" t="s">
        <v>187</v>
      </c>
      <c r="H928" t="s">
        <v>301</v>
      </c>
      <c r="I928" t="s">
        <v>229</v>
      </c>
      <c r="J928" t="s">
        <v>260</v>
      </c>
      <c r="K928" t="s">
        <v>261</v>
      </c>
      <c r="L928" t="s">
        <v>5362</v>
      </c>
      <c r="M928" t="s">
        <v>5363</v>
      </c>
      <c r="N928" t="s">
        <v>5364</v>
      </c>
      <c r="O928" t="s">
        <v>240</v>
      </c>
      <c r="P928" t="s">
        <v>265</v>
      </c>
      <c r="Q928" s="7" t="e" cm="1">
        <f t="array" ref="Q928">SUMPRODUCT(--ISNUMBER(FIND(#REF!, H928)),#REF!)</f>
        <v>#REF!</v>
      </c>
      <c r="R928" s="7" t="e">
        <f>VLOOKUP(P928,#REF!,2,FALSE)</f>
        <v>#REF!</v>
      </c>
      <c r="S928" s="8" t="e">
        <f t="shared" si="14"/>
        <v>#REF!</v>
      </c>
    </row>
    <row r="929" spans="1:19">
      <c r="A929">
        <v>45428.575155590283</v>
      </c>
      <c r="B929" t="s">
        <v>379</v>
      </c>
      <c r="C929" t="s">
        <v>380</v>
      </c>
      <c r="D929" t="s">
        <v>381</v>
      </c>
      <c r="E929" t="s">
        <v>382</v>
      </c>
      <c r="F929" t="s">
        <v>227</v>
      </c>
      <c r="G929" t="s">
        <v>193</v>
      </c>
      <c r="H929" t="s">
        <v>228</v>
      </c>
      <c r="I929" t="s">
        <v>292</v>
      </c>
      <c r="J929" t="s">
        <v>240</v>
      </c>
      <c r="K929" t="s">
        <v>383</v>
      </c>
      <c r="L929" t="s">
        <v>384</v>
      </c>
      <c r="M929" t="s">
        <v>385</v>
      </c>
      <c r="N929" t="s">
        <v>386</v>
      </c>
      <c r="O929" t="s">
        <v>387</v>
      </c>
      <c r="P929" t="s">
        <v>265</v>
      </c>
      <c r="Q929" s="7" t="e" cm="1">
        <f t="array" ref="Q929">SUMPRODUCT(--ISNUMBER(FIND(#REF!, H929)),#REF!)</f>
        <v>#REF!</v>
      </c>
      <c r="R929" s="7" t="e">
        <f>VLOOKUP(P929,#REF!,2,FALSE)</f>
        <v>#REF!</v>
      </c>
      <c r="S929" s="8" t="e">
        <f t="shared" si="14"/>
        <v>#REF!</v>
      </c>
    </row>
    <row r="930" spans="1:19">
      <c r="A930">
        <v>45431.545135324079</v>
      </c>
      <c r="B930" t="s">
        <v>705</v>
      </c>
      <c r="C930" t="s">
        <v>706</v>
      </c>
      <c r="D930" t="s">
        <v>707</v>
      </c>
      <c r="E930" t="s">
        <v>708</v>
      </c>
      <c r="F930" t="s">
        <v>227</v>
      </c>
      <c r="G930" t="s">
        <v>129</v>
      </c>
      <c r="H930" t="s">
        <v>495</v>
      </c>
      <c r="I930" t="s">
        <v>229</v>
      </c>
      <c r="J930" t="s">
        <v>240</v>
      </c>
      <c r="K930" t="s">
        <v>261</v>
      </c>
      <c r="L930" t="s">
        <v>709</v>
      </c>
      <c r="M930" t="s">
        <v>710</v>
      </c>
      <c r="N930" t="s">
        <v>711</v>
      </c>
      <c r="O930" t="s">
        <v>712</v>
      </c>
      <c r="P930" t="s">
        <v>265</v>
      </c>
      <c r="Q930" s="7" t="e" cm="1">
        <f t="array" ref="Q930">SUMPRODUCT(--ISNUMBER(FIND(#REF!, H930)),#REF!)</f>
        <v>#REF!</v>
      </c>
      <c r="R930" s="7" t="e">
        <f>VLOOKUP(P930,#REF!,2,FALSE)</f>
        <v>#REF!</v>
      </c>
      <c r="S930" s="8" t="e">
        <f t="shared" si="14"/>
        <v>#REF!</v>
      </c>
    </row>
    <row r="931" spans="1:19">
      <c r="A931">
        <v>45434.695493993058</v>
      </c>
      <c r="B931" t="s">
        <v>1244</v>
      </c>
      <c r="C931" t="s">
        <v>1245</v>
      </c>
      <c r="D931" t="s">
        <v>1246</v>
      </c>
      <c r="E931" t="s">
        <v>1247</v>
      </c>
      <c r="F931" t="s">
        <v>227</v>
      </c>
      <c r="G931" t="s">
        <v>175</v>
      </c>
      <c r="H931" t="s">
        <v>259</v>
      </c>
      <c r="I931" t="s">
        <v>260</v>
      </c>
      <c r="J931" t="s">
        <v>240</v>
      </c>
      <c r="K931" t="s">
        <v>230</v>
      </c>
      <c r="L931" t="s">
        <v>1248</v>
      </c>
      <c r="M931" t="s">
        <v>1249</v>
      </c>
      <c r="N931" t="s">
        <v>1250</v>
      </c>
      <c r="O931" t="s">
        <v>1251</v>
      </c>
      <c r="P931" t="s">
        <v>6647</v>
      </c>
      <c r="Q931" s="7" t="e" cm="1">
        <f t="array" ref="Q931">SUMPRODUCT(--ISNUMBER(FIND(#REF!, H931)),#REF!)</f>
        <v>#REF!</v>
      </c>
      <c r="R931" s="7" t="e">
        <f>VLOOKUP(P931,#REF!,2,FALSE)</f>
        <v>#REF!</v>
      </c>
      <c r="S931" s="8" t="e">
        <f t="shared" si="14"/>
        <v>#REF!</v>
      </c>
    </row>
    <row r="932" spans="1:19">
      <c r="A932">
        <v>45434.711658113425</v>
      </c>
      <c r="B932" t="s">
        <v>1271</v>
      </c>
      <c r="C932" t="s">
        <v>1272</v>
      </c>
      <c r="D932" t="s">
        <v>1273</v>
      </c>
      <c r="E932" t="s">
        <v>1274</v>
      </c>
      <c r="F932" t="s">
        <v>250</v>
      </c>
      <c r="G932" t="s">
        <v>129</v>
      </c>
      <c r="H932" t="s">
        <v>495</v>
      </c>
      <c r="I932" t="s">
        <v>229</v>
      </c>
      <c r="J932" t="s">
        <v>240</v>
      </c>
      <c r="K932" t="s">
        <v>261</v>
      </c>
      <c r="L932" t="s">
        <v>1275</v>
      </c>
      <c r="M932" t="s">
        <v>1276</v>
      </c>
      <c r="N932" t="s">
        <v>1277</v>
      </c>
      <c r="O932" t="s">
        <v>240</v>
      </c>
      <c r="P932" t="s">
        <v>265</v>
      </c>
      <c r="Q932" s="7" t="e" cm="1">
        <f t="array" ref="Q932">SUMPRODUCT(--ISNUMBER(FIND(#REF!, H932)),#REF!)</f>
        <v>#REF!</v>
      </c>
      <c r="R932" s="7" t="e">
        <f>VLOOKUP(P932,#REF!,2,FALSE)</f>
        <v>#REF!</v>
      </c>
      <c r="S932" s="8" t="e">
        <f t="shared" si="14"/>
        <v>#REF!</v>
      </c>
    </row>
    <row r="933" spans="1:19">
      <c r="A933">
        <v>45434.723039212964</v>
      </c>
      <c r="B933" t="s">
        <v>1299</v>
      </c>
      <c r="C933" t="s">
        <v>1300</v>
      </c>
      <c r="D933" t="s">
        <v>1301</v>
      </c>
      <c r="E933" t="s">
        <v>1302</v>
      </c>
      <c r="F933" t="s">
        <v>227</v>
      </c>
      <c r="G933" t="s">
        <v>106</v>
      </c>
      <c r="H933" t="s">
        <v>228</v>
      </c>
      <c r="I933" t="s">
        <v>229</v>
      </c>
      <c r="J933" t="s">
        <v>240</v>
      </c>
      <c r="K933" t="s">
        <v>383</v>
      </c>
      <c r="L933" t="s">
        <v>1303</v>
      </c>
      <c r="M933" t="s">
        <v>1304</v>
      </c>
      <c r="N933" t="s">
        <v>1305</v>
      </c>
      <c r="O933" t="s">
        <v>240</v>
      </c>
      <c r="P933" t="s">
        <v>265</v>
      </c>
      <c r="Q933" s="7" t="e" cm="1">
        <f t="array" ref="Q933">SUMPRODUCT(--ISNUMBER(FIND(#REF!, H933)),#REF!)</f>
        <v>#REF!</v>
      </c>
      <c r="R933" s="7" t="e">
        <f>VLOOKUP(P933,#REF!,2,FALSE)</f>
        <v>#REF!</v>
      </c>
      <c r="S933" s="8" t="e">
        <f t="shared" si="14"/>
        <v>#REF!</v>
      </c>
    </row>
    <row r="934" spans="1:19">
      <c r="A934">
        <v>45434.909711886576</v>
      </c>
      <c r="B934" t="s">
        <v>1628</v>
      </c>
      <c r="C934" t="s">
        <v>1629</v>
      </c>
      <c r="D934" t="s">
        <v>1630</v>
      </c>
      <c r="E934" t="s">
        <v>1631</v>
      </c>
      <c r="F934" t="s">
        <v>227</v>
      </c>
      <c r="G934" t="s">
        <v>166</v>
      </c>
      <c r="H934" t="s">
        <v>198</v>
      </c>
      <c r="I934" t="s">
        <v>292</v>
      </c>
      <c r="J934" t="s">
        <v>260</v>
      </c>
      <c r="K934" t="s">
        <v>261</v>
      </c>
      <c r="L934" t="s">
        <v>1632</v>
      </c>
      <c r="M934" t="s">
        <v>1633</v>
      </c>
      <c r="N934" t="s">
        <v>1634</v>
      </c>
      <c r="O934" t="s">
        <v>1635</v>
      </c>
      <c r="P934" t="s">
        <v>265</v>
      </c>
      <c r="Q934" s="7" t="e" cm="1">
        <f t="array" ref="Q934">SUMPRODUCT(--ISNUMBER(FIND(#REF!, H934)),#REF!)</f>
        <v>#REF!</v>
      </c>
      <c r="R934" s="7" t="e">
        <f>VLOOKUP(P934,#REF!,2,FALSE)</f>
        <v>#REF!</v>
      </c>
      <c r="S934" s="8" t="e">
        <f t="shared" si="14"/>
        <v>#REF!</v>
      </c>
    </row>
    <row r="935" spans="1:19">
      <c r="A935">
        <v>45435.854255092592</v>
      </c>
      <c r="B935" t="s">
        <v>2155</v>
      </c>
      <c r="C935" t="s">
        <v>2156</v>
      </c>
      <c r="D935" t="s">
        <v>2157</v>
      </c>
      <c r="E935" t="s">
        <v>859</v>
      </c>
      <c r="F935" t="s">
        <v>250</v>
      </c>
      <c r="G935" t="s">
        <v>61</v>
      </c>
      <c r="H935" t="s">
        <v>198</v>
      </c>
      <c r="I935" t="s">
        <v>229</v>
      </c>
      <c r="J935" t="s">
        <v>240</v>
      </c>
      <c r="K935" t="s">
        <v>261</v>
      </c>
      <c r="L935" t="s">
        <v>2158</v>
      </c>
      <c r="M935" t="s">
        <v>2159</v>
      </c>
      <c r="N935" t="s">
        <v>2160</v>
      </c>
      <c r="O935" t="s">
        <v>240</v>
      </c>
      <c r="P935" t="s">
        <v>265</v>
      </c>
      <c r="Q935" s="7" t="e" cm="1">
        <f t="array" ref="Q935">SUMPRODUCT(--ISNUMBER(FIND(#REF!, H935)),#REF!)</f>
        <v>#REF!</v>
      </c>
      <c r="R935" s="7" t="e">
        <f>VLOOKUP(P935,#REF!,2,FALSE)</f>
        <v>#REF!</v>
      </c>
      <c r="S935" s="8" t="e">
        <f t="shared" si="14"/>
        <v>#REF!</v>
      </c>
    </row>
    <row r="936" spans="1:19">
      <c r="A936">
        <v>45436.426215300926</v>
      </c>
      <c r="B936" t="s">
        <v>2283</v>
      </c>
      <c r="C936" t="s">
        <v>2284</v>
      </c>
      <c r="D936" t="s">
        <v>2285</v>
      </c>
      <c r="E936" t="s">
        <v>2286</v>
      </c>
      <c r="F936" t="s">
        <v>227</v>
      </c>
      <c r="G936" t="s">
        <v>42</v>
      </c>
      <c r="H936" t="s">
        <v>228</v>
      </c>
      <c r="I936" t="s">
        <v>251</v>
      </c>
      <c r="J936" t="s">
        <v>260</v>
      </c>
      <c r="K936" t="s">
        <v>367</v>
      </c>
      <c r="L936" t="s">
        <v>2287</v>
      </c>
      <c r="M936" t="s">
        <v>2288</v>
      </c>
      <c r="N936" t="s">
        <v>2289</v>
      </c>
      <c r="O936" t="s">
        <v>240</v>
      </c>
      <c r="P936" t="s">
        <v>265</v>
      </c>
      <c r="Q936" s="7" t="e" cm="1">
        <f t="array" ref="Q936">SUMPRODUCT(--ISNUMBER(FIND(#REF!, H936)),#REF!)</f>
        <v>#REF!</v>
      </c>
      <c r="R936" s="7" t="e">
        <f>VLOOKUP(P936,#REF!,2,FALSE)</f>
        <v>#REF!</v>
      </c>
      <c r="S936" s="8" t="e">
        <f t="shared" si="14"/>
        <v>#REF!</v>
      </c>
    </row>
    <row r="937" spans="1:19">
      <c r="A937">
        <v>45436.882398379632</v>
      </c>
      <c r="B937" t="s">
        <v>2443</v>
      </c>
      <c r="C937" t="s">
        <v>2444</v>
      </c>
      <c r="D937" t="s">
        <v>2445</v>
      </c>
      <c r="E937" t="s">
        <v>421</v>
      </c>
      <c r="F937" t="s">
        <v>227</v>
      </c>
      <c r="G937" t="s">
        <v>824</v>
      </c>
      <c r="H937" t="s">
        <v>228</v>
      </c>
      <c r="I937" t="s">
        <v>260</v>
      </c>
      <c r="J937" t="s">
        <v>251</v>
      </c>
      <c r="K937" t="s">
        <v>367</v>
      </c>
      <c r="L937">
        <v>2000</v>
      </c>
      <c r="M937" t="s">
        <v>2446</v>
      </c>
      <c r="N937" t="s">
        <v>2447</v>
      </c>
      <c r="O937" t="s">
        <v>240</v>
      </c>
      <c r="P937" t="s">
        <v>265</v>
      </c>
      <c r="Q937" s="7" t="e" cm="1">
        <f t="array" ref="Q937">SUMPRODUCT(--ISNUMBER(FIND(#REF!, H937)),#REF!)</f>
        <v>#REF!</v>
      </c>
      <c r="R937" s="7" t="e">
        <f>VLOOKUP(P937,#REF!,2,FALSE)</f>
        <v>#REF!</v>
      </c>
      <c r="S937" s="8" t="e">
        <f t="shared" si="14"/>
        <v>#REF!</v>
      </c>
    </row>
    <row r="938" spans="1:19">
      <c r="A938">
        <v>45441.783554224538</v>
      </c>
      <c r="B938" t="s">
        <v>2798</v>
      </c>
      <c r="C938" t="s">
        <v>2799</v>
      </c>
      <c r="D938" t="s">
        <v>2800</v>
      </c>
      <c r="E938" t="s">
        <v>2801</v>
      </c>
      <c r="F938" t="s">
        <v>227</v>
      </c>
      <c r="G938" t="s">
        <v>72</v>
      </c>
      <c r="H938" t="s">
        <v>495</v>
      </c>
      <c r="I938" t="s">
        <v>240</v>
      </c>
      <c r="J938" t="s">
        <v>260</v>
      </c>
      <c r="K938" t="s">
        <v>261</v>
      </c>
      <c r="L938" t="s">
        <v>2802</v>
      </c>
      <c r="M938" t="s">
        <v>2803</v>
      </c>
      <c r="N938" t="s">
        <v>2804</v>
      </c>
      <c r="O938" t="s">
        <v>240</v>
      </c>
      <c r="P938" t="s">
        <v>265</v>
      </c>
      <c r="Q938" s="7" t="e" cm="1">
        <f t="array" ref="Q938">SUMPRODUCT(--ISNUMBER(FIND(#REF!, H938)),#REF!)</f>
        <v>#REF!</v>
      </c>
      <c r="R938" s="7" t="e">
        <f>VLOOKUP(P938,#REF!,2,FALSE)</f>
        <v>#REF!</v>
      </c>
      <c r="S938" s="8" t="e">
        <f t="shared" si="14"/>
        <v>#REF!</v>
      </c>
    </row>
    <row r="939" spans="1:19">
      <c r="A939">
        <v>45444.431677627319</v>
      </c>
      <c r="B939" t="s">
        <v>2982</v>
      </c>
      <c r="C939" t="s">
        <v>2983</v>
      </c>
      <c r="D939" t="s">
        <v>2984</v>
      </c>
      <c r="E939" t="s">
        <v>2985</v>
      </c>
      <c r="F939" t="s">
        <v>227</v>
      </c>
      <c r="G939" t="s">
        <v>197</v>
      </c>
      <c r="H939" t="s">
        <v>228</v>
      </c>
      <c r="I939" t="s">
        <v>260</v>
      </c>
      <c r="J939" t="s">
        <v>240</v>
      </c>
      <c r="K939" t="s">
        <v>367</v>
      </c>
      <c r="L939" t="s">
        <v>2986</v>
      </c>
      <c r="M939" t="s">
        <v>2987</v>
      </c>
      <c r="N939" t="s">
        <v>2988</v>
      </c>
      <c r="O939" t="s">
        <v>240</v>
      </c>
      <c r="P939" t="s">
        <v>265</v>
      </c>
      <c r="Q939" s="7" t="e" cm="1">
        <f t="array" ref="Q939">SUMPRODUCT(--ISNUMBER(FIND(#REF!, H939)),#REF!)</f>
        <v>#REF!</v>
      </c>
      <c r="R939" s="7" t="e">
        <f>VLOOKUP(P939,#REF!,2,FALSE)</f>
        <v>#REF!</v>
      </c>
      <c r="S939" s="8" t="e">
        <f t="shared" si="14"/>
        <v>#REF!</v>
      </c>
    </row>
    <row r="940" spans="1:19">
      <c r="A940">
        <v>45447.607649143523</v>
      </c>
      <c r="B940" t="s">
        <v>3186</v>
      </c>
      <c r="C940" t="s">
        <v>3187</v>
      </c>
      <c r="D940" t="s">
        <v>3188</v>
      </c>
      <c r="E940" t="s">
        <v>3189</v>
      </c>
      <c r="F940" t="s">
        <v>227</v>
      </c>
      <c r="G940" t="s">
        <v>42</v>
      </c>
      <c r="H940" t="s">
        <v>495</v>
      </c>
      <c r="I940" t="s">
        <v>260</v>
      </c>
      <c r="J940" t="s">
        <v>251</v>
      </c>
      <c r="K940" t="s">
        <v>261</v>
      </c>
      <c r="L940" t="s">
        <v>2065</v>
      </c>
      <c r="M940" t="s">
        <v>3190</v>
      </c>
      <c r="N940" t="s">
        <v>3191</v>
      </c>
      <c r="O940" t="s">
        <v>240</v>
      </c>
      <c r="P940" t="s">
        <v>265</v>
      </c>
      <c r="Q940" s="7" t="e" cm="1">
        <f t="array" ref="Q940">SUMPRODUCT(--ISNUMBER(FIND(#REF!, H940)),#REF!)</f>
        <v>#REF!</v>
      </c>
      <c r="R940" s="7" t="e">
        <f>VLOOKUP(P940,#REF!,2,FALSE)</f>
        <v>#REF!</v>
      </c>
      <c r="S940" s="8" t="e">
        <f t="shared" si="14"/>
        <v>#REF!</v>
      </c>
    </row>
    <row r="941" spans="1:19">
      <c r="A941">
        <v>45449.256236423607</v>
      </c>
      <c r="B941" t="s">
        <v>4341</v>
      </c>
      <c r="C941" t="s">
        <v>4342</v>
      </c>
      <c r="D941" t="s">
        <v>662</v>
      </c>
      <c r="E941" t="s">
        <v>4343</v>
      </c>
      <c r="F941" t="s">
        <v>227</v>
      </c>
      <c r="G941" t="s">
        <v>168</v>
      </c>
      <c r="H941" t="s">
        <v>198</v>
      </c>
      <c r="I941" t="s">
        <v>260</v>
      </c>
      <c r="J941" t="s">
        <v>240</v>
      </c>
      <c r="K941" t="s">
        <v>261</v>
      </c>
      <c r="L941" t="s">
        <v>4344</v>
      </c>
      <c r="M941" t="s">
        <v>4345</v>
      </c>
      <c r="N941" t="s">
        <v>4346</v>
      </c>
      <c r="O941" t="s">
        <v>240</v>
      </c>
      <c r="P941" t="s">
        <v>265</v>
      </c>
      <c r="Q941" s="7" t="e" cm="1">
        <f t="array" ref="Q941">SUMPRODUCT(--ISNUMBER(FIND(#REF!, H941)),#REF!)</f>
        <v>#REF!</v>
      </c>
      <c r="R941" s="7" t="e">
        <f>VLOOKUP(P941,#REF!,2,FALSE)</f>
        <v>#REF!</v>
      </c>
      <c r="S941" s="8" t="e">
        <f t="shared" si="14"/>
        <v>#REF!</v>
      </c>
    </row>
    <row r="942" spans="1:19">
      <c r="A942">
        <v>45449.533095624996</v>
      </c>
      <c r="B942" t="s">
        <v>4464</v>
      </c>
      <c r="C942" t="s">
        <v>4465</v>
      </c>
      <c r="D942" t="s">
        <v>4466</v>
      </c>
      <c r="E942" t="s">
        <v>198</v>
      </c>
      <c r="F942" t="s">
        <v>250</v>
      </c>
      <c r="G942" t="s">
        <v>168</v>
      </c>
      <c r="H942" t="s">
        <v>198</v>
      </c>
      <c r="I942" t="s">
        <v>260</v>
      </c>
      <c r="J942" t="s">
        <v>240</v>
      </c>
      <c r="K942" t="s">
        <v>261</v>
      </c>
      <c r="L942" t="s">
        <v>4467</v>
      </c>
      <c r="M942" t="s">
        <v>4468</v>
      </c>
      <c r="N942" t="s">
        <v>4469</v>
      </c>
      <c r="O942" t="s">
        <v>240</v>
      </c>
      <c r="P942" t="s">
        <v>265</v>
      </c>
      <c r="Q942" s="7" t="e" cm="1">
        <f t="array" ref="Q942">SUMPRODUCT(--ISNUMBER(FIND(#REF!, H942)),#REF!)</f>
        <v>#REF!</v>
      </c>
      <c r="R942" s="7" t="e">
        <f>VLOOKUP(P942,#REF!,2,FALSE)</f>
        <v>#REF!</v>
      </c>
      <c r="S942" s="8" t="e">
        <f t="shared" si="14"/>
        <v>#REF!</v>
      </c>
    </row>
    <row r="943" spans="1:19">
      <c r="A943">
        <v>45450.177670983801</v>
      </c>
      <c r="B943" t="s">
        <v>4704</v>
      </c>
      <c r="C943" t="s">
        <v>4705</v>
      </c>
      <c r="D943" t="s">
        <v>4706</v>
      </c>
      <c r="E943" t="s">
        <v>3987</v>
      </c>
      <c r="F943" t="s">
        <v>227</v>
      </c>
      <c r="G943" t="s">
        <v>18</v>
      </c>
      <c r="H943" t="s">
        <v>198</v>
      </c>
      <c r="I943" t="s">
        <v>229</v>
      </c>
      <c r="J943" t="s">
        <v>251</v>
      </c>
      <c r="K943" t="s">
        <v>261</v>
      </c>
      <c r="L943" t="s">
        <v>240</v>
      </c>
      <c r="M943" t="s">
        <v>4707</v>
      </c>
      <c r="N943" t="s">
        <v>4708</v>
      </c>
      <c r="O943" t="s">
        <v>240</v>
      </c>
      <c r="P943" t="s">
        <v>265</v>
      </c>
      <c r="Q943" s="7" t="e" cm="1">
        <f t="array" ref="Q943">SUMPRODUCT(--ISNUMBER(FIND(#REF!, H943)),#REF!)</f>
        <v>#REF!</v>
      </c>
      <c r="R943" s="7" t="e">
        <f>VLOOKUP(P943,#REF!,2,FALSE)</f>
        <v>#REF!</v>
      </c>
      <c r="S943" s="8" t="e">
        <f t="shared" si="14"/>
        <v>#REF!</v>
      </c>
    </row>
    <row r="944" spans="1:19">
      <c r="A944">
        <v>45450.82217013889</v>
      </c>
      <c r="B944" t="s">
        <v>4840</v>
      </c>
      <c r="C944" t="s">
        <v>4841</v>
      </c>
      <c r="D944" t="s">
        <v>4842</v>
      </c>
      <c r="E944" t="s">
        <v>2114</v>
      </c>
      <c r="F944" t="s">
        <v>250</v>
      </c>
      <c r="G944" t="s">
        <v>600</v>
      </c>
      <c r="H944" t="s">
        <v>198</v>
      </c>
      <c r="I944" t="s">
        <v>260</v>
      </c>
      <c r="J944" t="s">
        <v>240</v>
      </c>
      <c r="K944" t="s">
        <v>261</v>
      </c>
      <c r="L944" t="s">
        <v>4843</v>
      </c>
      <c r="M944" t="s">
        <v>4844</v>
      </c>
      <c r="N944" t="s">
        <v>4845</v>
      </c>
      <c r="O944" t="s">
        <v>240</v>
      </c>
      <c r="P944" t="s">
        <v>265</v>
      </c>
      <c r="Q944" s="7" t="e" cm="1">
        <f t="array" ref="Q944">SUMPRODUCT(--ISNUMBER(FIND(#REF!, H944)),#REF!)</f>
        <v>#REF!</v>
      </c>
      <c r="R944" s="7" t="e">
        <f>VLOOKUP(P944,#REF!,2,FALSE)</f>
        <v>#REF!</v>
      </c>
      <c r="S944" s="8" t="e">
        <f t="shared" si="14"/>
        <v>#REF!</v>
      </c>
    </row>
    <row r="945" spans="1:19">
      <c r="A945">
        <v>45452.450848564811</v>
      </c>
      <c r="B945" t="s">
        <v>5056</v>
      </c>
      <c r="C945" t="s">
        <v>5057</v>
      </c>
      <c r="D945" t="s">
        <v>5058</v>
      </c>
      <c r="E945" t="s">
        <v>854</v>
      </c>
      <c r="F945" t="s">
        <v>227</v>
      </c>
      <c r="G945" t="s">
        <v>824</v>
      </c>
      <c r="H945" t="s">
        <v>198</v>
      </c>
      <c r="I945" t="s">
        <v>240</v>
      </c>
      <c r="J945" t="s">
        <v>251</v>
      </c>
      <c r="K945" t="s">
        <v>261</v>
      </c>
      <c r="L945" t="s">
        <v>2065</v>
      </c>
      <c r="M945" t="s">
        <v>5059</v>
      </c>
      <c r="N945" t="s">
        <v>5060</v>
      </c>
      <c r="O945" t="s">
        <v>240</v>
      </c>
      <c r="P945" t="s">
        <v>265</v>
      </c>
      <c r="Q945" s="7" t="e" cm="1">
        <f t="array" ref="Q945">SUMPRODUCT(--ISNUMBER(FIND(#REF!, H945)),#REF!)</f>
        <v>#REF!</v>
      </c>
      <c r="R945" s="7" t="e">
        <f>VLOOKUP(P945,#REF!,2,FALSE)</f>
        <v>#REF!</v>
      </c>
      <c r="S945" s="8" t="e">
        <f t="shared" si="14"/>
        <v>#REF!</v>
      </c>
    </row>
    <row r="946" spans="1:19">
      <c r="A946">
        <v>45453.712818159722</v>
      </c>
      <c r="B946" t="s">
        <v>5156</v>
      </c>
      <c r="C946" t="s">
        <v>5157</v>
      </c>
      <c r="D946" t="s">
        <v>5158</v>
      </c>
      <c r="E946" t="s">
        <v>2992</v>
      </c>
      <c r="F946" t="s">
        <v>227</v>
      </c>
      <c r="G946" t="s">
        <v>824</v>
      </c>
      <c r="H946" t="s">
        <v>495</v>
      </c>
      <c r="I946" t="s">
        <v>260</v>
      </c>
      <c r="J946" t="s">
        <v>251</v>
      </c>
      <c r="K946" t="s">
        <v>261</v>
      </c>
      <c r="L946" t="s">
        <v>5159</v>
      </c>
      <c r="M946" t="s">
        <v>5160</v>
      </c>
      <c r="N946" t="s">
        <v>5161</v>
      </c>
      <c r="O946" t="s">
        <v>240</v>
      </c>
      <c r="P946" t="s">
        <v>265</v>
      </c>
      <c r="Q946" s="7" t="e" cm="1">
        <f t="array" ref="Q946">SUMPRODUCT(--ISNUMBER(FIND(#REF!, H946)),#REF!)</f>
        <v>#REF!</v>
      </c>
      <c r="R946" s="7" t="e">
        <f>VLOOKUP(P946,#REF!,2,FALSE)</f>
        <v>#REF!</v>
      </c>
      <c r="S946" s="8" t="e">
        <f t="shared" si="14"/>
        <v>#REF!</v>
      </c>
    </row>
    <row r="947" spans="1:19">
      <c r="A947">
        <v>45455.57809570602</v>
      </c>
      <c r="B947" t="s">
        <v>5371</v>
      </c>
      <c r="C947" t="s">
        <v>5372</v>
      </c>
      <c r="D947" t="s">
        <v>5373</v>
      </c>
      <c r="E947" t="s">
        <v>5374</v>
      </c>
      <c r="F947" t="s">
        <v>227</v>
      </c>
      <c r="G947" t="s">
        <v>18</v>
      </c>
      <c r="H947" t="s">
        <v>198</v>
      </c>
      <c r="I947" t="s">
        <v>260</v>
      </c>
      <c r="J947" t="s">
        <v>251</v>
      </c>
      <c r="K947" t="s">
        <v>261</v>
      </c>
      <c r="L947" t="s">
        <v>5375</v>
      </c>
      <c r="M947" t="s">
        <v>5376</v>
      </c>
      <c r="N947" t="s">
        <v>5377</v>
      </c>
      <c r="O947" t="s">
        <v>240</v>
      </c>
      <c r="P947" t="s">
        <v>265</v>
      </c>
      <c r="Q947" s="7" t="e" cm="1">
        <f t="array" ref="Q947">SUMPRODUCT(--ISNUMBER(FIND(#REF!, H947)),#REF!)</f>
        <v>#REF!</v>
      </c>
      <c r="R947" s="7" t="e">
        <f>VLOOKUP(P947,#REF!,2,FALSE)</f>
        <v>#REF!</v>
      </c>
      <c r="S947" s="8" t="e">
        <f t="shared" si="14"/>
        <v>#REF!</v>
      </c>
    </row>
    <row r="948" spans="1:19">
      <c r="A948">
        <v>45463.837298356477</v>
      </c>
      <c r="B948" t="s">
        <v>5908</v>
      </c>
      <c r="C948" t="s">
        <v>5909</v>
      </c>
      <c r="D948" t="s">
        <v>5910</v>
      </c>
      <c r="E948" t="s">
        <v>854</v>
      </c>
      <c r="F948" t="s">
        <v>227</v>
      </c>
      <c r="G948" t="s">
        <v>187</v>
      </c>
      <c r="H948" t="s">
        <v>198</v>
      </c>
      <c r="I948" t="s">
        <v>260</v>
      </c>
      <c r="J948" t="s">
        <v>251</v>
      </c>
      <c r="K948" t="s">
        <v>261</v>
      </c>
      <c r="L948" t="s">
        <v>5911</v>
      </c>
      <c r="M948" t="s">
        <v>5912</v>
      </c>
      <c r="N948" t="s">
        <v>5913</v>
      </c>
      <c r="O948" t="s">
        <v>240</v>
      </c>
      <c r="P948" t="s">
        <v>265</v>
      </c>
      <c r="Q948" s="7" t="e" cm="1">
        <f t="array" ref="Q948">SUMPRODUCT(--ISNUMBER(FIND(#REF!, H948)),#REF!)</f>
        <v>#REF!</v>
      </c>
      <c r="R948" s="7" t="e">
        <f>VLOOKUP(P948,#REF!,2,FALSE)</f>
        <v>#REF!</v>
      </c>
      <c r="S948" s="8" t="e">
        <f t="shared" si="14"/>
        <v>#REF!</v>
      </c>
    </row>
    <row r="949" spans="1:19">
      <c r="A949">
        <v>45464.203834409724</v>
      </c>
      <c r="B949" t="s">
        <v>5942</v>
      </c>
      <c r="C949" t="s">
        <v>5943</v>
      </c>
      <c r="D949" t="s">
        <v>854</v>
      </c>
      <c r="E949" t="s">
        <v>5944</v>
      </c>
      <c r="F949" t="s">
        <v>227</v>
      </c>
      <c r="G949" t="s">
        <v>824</v>
      </c>
      <c r="H949" t="s">
        <v>198</v>
      </c>
      <c r="I949" t="s">
        <v>240</v>
      </c>
      <c r="J949" t="s">
        <v>3128</v>
      </c>
      <c r="K949" t="s">
        <v>261</v>
      </c>
      <c r="L949" t="s">
        <v>5945</v>
      </c>
      <c r="M949" t="s">
        <v>5946</v>
      </c>
      <c r="N949" t="s">
        <v>5947</v>
      </c>
      <c r="O949" t="s">
        <v>240</v>
      </c>
      <c r="P949" t="s">
        <v>265</v>
      </c>
      <c r="Q949" s="7" t="e" cm="1">
        <f t="array" ref="Q949">SUMPRODUCT(--ISNUMBER(FIND(#REF!, H949)),#REF!)</f>
        <v>#REF!</v>
      </c>
      <c r="R949" s="7" t="e">
        <f>VLOOKUP(P949,#REF!,2,FALSE)</f>
        <v>#REF!</v>
      </c>
      <c r="S949" s="8" t="e">
        <f t="shared" si="14"/>
        <v>#REF!</v>
      </c>
    </row>
    <row r="950" spans="1:19">
      <c r="A950">
        <v>45467.900230405095</v>
      </c>
      <c r="B950" t="s">
        <v>6125</v>
      </c>
      <c r="C950" t="s">
        <v>6126</v>
      </c>
      <c r="D950" t="s">
        <v>6127</v>
      </c>
      <c r="E950" t="s">
        <v>6128</v>
      </c>
      <c r="F950" t="s">
        <v>250</v>
      </c>
      <c r="G950" t="s">
        <v>168</v>
      </c>
      <c r="H950" t="s">
        <v>198</v>
      </c>
      <c r="I950" t="s">
        <v>260</v>
      </c>
      <c r="J950" t="s">
        <v>240</v>
      </c>
      <c r="K950" t="s">
        <v>261</v>
      </c>
      <c r="L950" t="s">
        <v>6129</v>
      </c>
      <c r="M950" t="s">
        <v>6130</v>
      </c>
      <c r="N950" t="s">
        <v>6131</v>
      </c>
      <c r="O950" t="s">
        <v>240</v>
      </c>
      <c r="P950" t="s">
        <v>265</v>
      </c>
      <c r="Q950" s="7" t="e" cm="1">
        <f t="array" ref="Q950">SUMPRODUCT(--ISNUMBER(FIND(#REF!, H950)),#REF!)</f>
        <v>#REF!</v>
      </c>
      <c r="R950" s="7" t="e">
        <f>VLOOKUP(P950,#REF!,2,FALSE)</f>
        <v>#REF!</v>
      </c>
      <c r="S950" s="8" t="e">
        <f t="shared" si="14"/>
        <v>#REF!</v>
      </c>
    </row>
    <row r="951" spans="1:19">
      <c r="A951">
        <v>45434.640232731486</v>
      </c>
      <c r="B951" t="s">
        <v>953</v>
      </c>
      <c r="C951" t="s">
        <v>954</v>
      </c>
      <c r="D951" t="s">
        <v>955</v>
      </c>
      <c r="E951" t="s">
        <v>269</v>
      </c>
      <c r="F951" t="s">
        <v>227</v>
      </c>
      <c r="G951" t="s">
        <v>71</v>
      </c>
      <c r="H951" t="s">
        <v>301</v>
      </c>
      <c r="I951" t="s">
        <v>260</v>
      </c>
      <c r="J951" t="s">
        <v>251</v>
      </c>
      <c r="K951" t="s">
        <v>383</v>
      </c>
      <c r="L951" t="s">
        <v>956</v>
      </c>
      <c r="M951" t="s">
        <v>957</v>
      </c>
      <c r="N951" t="s">
        <v>958</v>
      </c>
      <c r="O951" t="s">
        <v>959</v>
      </c>
      <c r="P951" t="s">
        <v>265</v>
      </c>
      <c r="Q951" s="7" t="e" cm="1">
        <f t="array" ref="Q951">SUMPRODUCT(--ISNUMBER(FIND(#REF!, H951)),#REF!)</f>
        <v>#REF!</v>
      </c>
      <c r="R951" s="7" t="e">
        <f>VLOOKUP(P951,#REF!,2,FALSE)</f>
        <v>#REF!</v>
      </c>
      <c r="S951" s="8" t="e">
        <f t="shared" si="14"/>
        <v>#REF!</v>
      </c>
    </row>
    <row r="952" spans="1:19">
      <c r="A952">
        <v>45447.673072384263</v>
      </c>
      <c r="B952" t="s">
        <v>3369</v>
      </c>
      <c r="C952" t="s">
        <v>3370</v>
      </c>
      <c r="D952" t="s">
        <v>3371</v>
      </c>
      <c r="E952" t="s">
        <v>3372</v>
      </c>
      <c r="F952" t="s">
        <v>227</v>
      </c>
      <c r="G952" t="s">
        <v>824</v>
      </c>
      <c r="H952" t="s">
        <v>301</v>
      </c>
      <c r="I952" t="s">
        <v>260</v>
      </c>
      <c r="J952" t="s">
        <v>251</v>
      </c>
      <c r="K952" t="s">
        <v>383</v>
      </c>
      <c r="L952" t="s">
        <v>3373</v>
      </c>
      <c r="M952" t="s">
        <v>3374</v>
      </c>
      <c r="N952" t="s">
        <v>3375</v>
      </c>
      <c r="O952" t="s">
        <v>240</v>
      </c>
      <c r="P952" t="s">
        <v>265</v>
      </c>
      <c r="Q952" s="7" t="e" cm="1">
        <f t="array" ref="Q952">SUMPRODUCT(--ISNUMBER(FIND(#REF!, H952)),#REF!)</f>
        <v>#REF!</v>
      </c>
      <c r="R952" s="7" t="e">
        <f>VLOOKUP(P952,#REF!,2,FALSE)</f>
        <v>#REF!</v>
      </c>
      <c r="S952" s="8" t="e">
        <f t="shared" si="14"/>
        <v>#REF!</v>
      </c>
    </row>
    <row r="953" spans="1:19">
      <c r="A953">
        <v>45430.449184062498</v>
      </c>
      <c r="B953" t="s">
        <v>620</v>
      </c>
      <c r="C953" t="s">
        <v>621</v>
      </c>
      <c r="D953" t="s">
        <v>622</v>
      </c>
      <c r="E953" t="s">
        <v>623</v>
      </c>
      <c r="F953" t="s">
        <v>227</v>
      </c>
      <c r="G953" t="s">
        <v>91</v>
      </c>
      <c r="H953" t="s">
        <v>350</v>
      </c>
      <c r="I953" t="s">
        <v>260</v>
      </c>
      <c r="J953" t="s">
        <v>240</v>
      </c>
      <c r="K953" t="s">
        <v>261</v>
      </c>
      <c r="L953" t="s">
        <v>624</v>
      </c>
      <c r="M953" t="s">
        <v>625</v>
      </c>
      <c r="N953" t="s">
        <v>626</v>
      </c>
      <c r="O953" t="s">
        <v>240</v>
      </c>
      <c r="P953" t="s">
        <v>265</v>
      </c>
      <c r="Q953" s="7" t="e" cm="1">
        <f t="array" ref="Q953">SUMPRODUCT(--ISNUMBER(FIND(#REF!, H953)),#REF!)</f>
        <v>#REF!</v>
      </c>
      <c r="R953" s="7" t="e">
        <f>VLOOKUP(P953,#REF!,2,FALSE)</f>
        <v>#REF!</v>
      </c>
      <c r="S953" s="8" t="e">
        <f t="shared" si="14"/>
        <v>#REF!</v>
      </c>
    </row>
    <row r="954" spans="1:19">
      <c r="A954">
        <v>45432.879453530091</v>
      </c>
      <c r="B954" t="s">
        <v>787</v>
      </c>
      <c r="C954" t="s">
        <v>788</v>
      </c>
      <c r="D954" t="s">
        <v>789</v>
      </c>
      <c r="E954" t="s">
        <v>357</v>
      </c>
      <c r="F954" t="s">
        <v>227</v>
      </c>
      <c r="G954" t="s">
        <v>184</v>
      </c>
      <c r="H954" t="s">
        <v>350</v>
      </c>
      <c r="I954" t="s">
        <v>229</v>
      </c>
      <c r="J954" t="s">
        <v>240</v>
      </c>
      <c r="K954" t="s">
        <v>261</v>
      </c>
      <c r="L954">
        <v>1500</v>
      </c>
      <c r="M954" t="s">
        <v>790</v>
      </c>
      <c r="N954" t="s">
        <v>791</v>
      </c>
      <c r="O954" t="s">
        <v>240</v>
      </c>
      <c r="P954" t="s">
        <v>265</v>
      </c>
      <c r="Q954" s="7" t="e" cm="1">
        <f t="array" ref="Q954">SUMPRODUCT(--ISNUMBER(FIND(#REF!, H954)),#REF!)</f>
        <v>#REF!</v>
      </c>
      <c r="R954" s="7" t="e">
        <f>VLOOKUP(P954,#REF!,2,FALSE)</f>
        <v>#REF!</v>
      </c>
      <c r="S954" s="8" t="e">
        <f t="shared" si="14"/>
        <v>#REF!</v>
      </c>
    </row>
    <row r="955" spans="1:19">
      <c r="A955">
        <v>45434.63148891204</v>
      </c>
      <c r="B955" t="s">
        <v>890</v>
      </c>
      <c r="C955" t="s">
        <v>891</v>
      </c>
      <c r="D955" t="s">
        <v>892</v>
      </c>
      <c r="E955" t="s">
        <v>893</v>
      </c>
      <c r="F955" t="s">
        <v>227</v>
      </c>
      <c r="G955" t="s">
        <v>61</v>
      </c>
      <c r="H955" t="s">
        <v>350</v>
      </c>
      <c r="I955" t="s">
        <v>229</v>
      </c>
      <c r="J955" t="s">
        <v>240</v>
      </c>
      <c r="K955" t="s">
        <v>261</v>
      </c>
      <c r="L955" t="s">
        <v>894</v>
      </c>
      <c r="M955" t="s">
        <v>895</v>
      </c>
      <c r="N955" t="s">
        <v>896</v>
      </c>
      <c r="O955" t="s">
        <v>897</v>
      </c>
      <c r="P955" t="s">
        <v>265</v>
      </c>
      <c r="Q955" s="7" t="e" cm="1">
        <f t="array" ref="Q955">SUMPRODUCT(--ISNUMBER(FIND(#REF!, H955)),#REF!)</f>
        <v>#REF!</v>
      </c>
      <c r="R955" s="7" t="e">
        <f>VLOOKUP(P955,#REF!,2,FALSE)</f>
        <v>#REF!</v>
      </c>
      <c r="S955" s="8" t="e">
        <f t="shared" si="14"/>
        <v>#REF!</v>
      </c>
    </row>
    <row r="956" spans="1:19">
      <c r="A956">
        <v>45434.66075185185</v>
      </c>
      <c r="B956" t="s">
        <v>346</v>
      </c>
      <c r="C956" t="s">
        <v>1068</v>
      </c>
      <c r="D956" t="s">
        <v>1069</v>
      </c>
      <c r="E956" t="s">
        <v>1070</v>
      </c>
      <c r="F956" t="s">
        <v>250</v>
      </c>
      <c r="G956" t="s">
        <v>91</v>
      </c>
      <c r="H956" t="s">
        <v>350</v>
      </c>
      <c r="I956" t="s">
        <v>292</v>
      </c>
      <c r="J956" t="s">
        <v>240</v>
      </c>
      <c r="K956" t="s">
        <v>261</v>
      </c>
      <c r="L956" t="s">
        <v>351</v>
      </c>
      <c r="M956" t="s">
        <v>1071</v>
      </c>
      <c r="N956" t="s">
        <v>1072</v>
      </c>
      <c r="O956" t="s">
        <v>240</v>
      </c>
      <c r="P956" t="s">
        <v>265</v>
      </c>
      <c r="Q956" s="7" t="e" cm="1">
        <f t="array" ref="Q956">SUMPRODUCT(--ISNUMBER(FIND(#REF!, H956)),#REF!)</f>
        <v>#REF!</v>
      </c>
      <c r="R956" s="7" t="e">
        <f>VLOOKUP(P956,#REF!,2,FALSE)</f>
        <v>#REF!</v>
      </c>
      <c r="S956" s="8" t="e">
        <f t="shared" si="14"/>
        <v>#REF!</v>
      </c>
    </row>
    <row r="957" spans="1:19">
      <c r="A957">
        <v>45434.668327870371</v>
      </c>
      <c r="B957" t="s">
        <v>1115</v>
      </c>
      <c r="C957" t="s">
        <v>1116</v>
      </c>
      <c r="D957" t="s">
        <v>1117</v>
      </c>
      <c r="E957" t="s">
        <v>1118</v>
      </c>
      <c r="F957" t="s">
        <v>227</v>
      </c>
      <c r="G957" t="s">
        <v>129</v>
      </c>
      <c r="H957" t="s">
        <v>350</v>
      </c>
      <c r="I957" t="s">
        <v>240</v>
      </c>
      <c r="J957" t="s">
        <v>240</v>
      </c>
      <c r="K957" t="s">
        <v>261</v>
      </c>
      <c r="L957" t="s">
        <v>1119</v>
      </c>
      <c r="M957" t="s">
        <v>1120</v>
      </c>
      <c r="N957" t="s">
        <v>1121</v>
      </c>
      <c r="O957" t="s">
        <v>240</v>
      </c>
      <c r="P957" t="s">
        <v>265</v>
      </c>
      <c r="Q957" s="7" t="e" cm="1">
        <f t="array" ref="Q957">SUMPRODUCT(--ISNUMBER(FIND(#REF!, H957)),#REF!)</f>
        <v>#REF!</v>
      </c>
      <c r="R957" s="7" t="e">
        <f>VLOOKUP(P957,#REF!,2,FALSE)</f>
        <v>#REF!</v>
      </c>
      <c r="S957" s="8" t="e">
        <f t="shared" si="14"/>
        <v>#REF!</v>
      </c>
    </row>
    <row r="958" spans="1:19">
      <c r="A958">
        <v>45434.670345636579</v>
      </c>
      <c r="B958" t="s">
        <v>1129</v>
      </c>
      <c r="C958" t="s">
        <v>1130</v>
      </c>
      <c r="D958" t="s">
        <v>1131</v>
      </c>
      <c r="E958" t="s">
        <v>1132</v>
      </c>
      <c r="F958" t="s">
        <v>227</v>
      </c>
      <c r="G958" t="s">
        <v>106</v>
      </c>
      <c r="H958" t="s">
        <v>350</v>
      </c>
      <c r="I958" t="s">
        <v>229</v>
      </c>
      <c r="J958" t="s">
        <v>240</v>
      </c>
      <c r="K958" t="s">
        <v>261</v>
      </c>
      <c r="L958">
        <v>3000</v>
      </c>
      <c r="M958" t="s">
        <v>1133</v>
      </c>
      <c r="N958" t="s">
        <v>1134</v>
      </c>
      <c r="O958" t="s">
        <v>234</v>
      </c>
      <c r="P958" t="s">
        <v>265</v>
      </c>
      <c r="Q958" s="7" t="e" cm="1">
        <f t="array" ref="Q958">SUMPRODUCT(--ISNUMBER(FIND(#REF!, H958)),#REF!)</f>
        <v>#REF!</v>
      </c>
      <c r="R958" s="7" t="e">
        <f>VLOOKUP(P958,#REF!,2,FALSE)</f>
        <v>#REF!</v>
      </c>
      <c r="S958" s="8" t="e">
        <f t="shared" si="14"/>
        <v>#REF!</v>
      </c>
    </row>
    <row r="959" spans="1:19">
      <c r="A959">
        <v>45434.740583495368</v>
      </c>
      <c r="B959" t="s">
        <v>1396</v>
      </c>
      <c r="C959" t="s">
        <v>1397</v>
      </c>
      <c r="D959" t="s">
        <v>794</v>
      </c>
      <c r="E959" t="s">
        <v>1398</v>
      </c>
      <c r="F959" t="s">
        <v>250</v>
      </c>
      <c r="G959" t="s">
        <v>195</v>
      </c>
      <c r="H959" t="s">
        <v>350</v>
      </c>
      <c r="I959" t="s">
        <v>229</v>
      </c>
      <c r="J959" t="s">
        <v>240</v>
      </c>
      <c r="K959" t="s">
        <v>261</v>
      </c>
      <c r="L959" t="s">
        <v>480</v>
      </c>
      <c r="M959" t="s">
        <v>1399</v>
      </c>
      <c r="N959" t="s">
        <v>1400</v>
      </c>
      <c r="O959" t="s">
        <v>240</v>
      </c>
      <c r="P959" t="s">
        <v>265</v>
      </c>
      <c r="Q959" s="7" t="e" cm="1">
        <f t="array" ref="Q959">SUMPRODUCT(--ISNUMBER(FIND(#REF!, H959)),#REF!)</f>
        <v>#REF!</v>
      </c>
      <c r="R959" s="7" t="e">
        <f>VLOOKUP(P959,#REF!,2,FALSE)</f>
        <v>#REF!</v>
      </c>
      <c r="S959" s="8" t="e">
        <f t="shared" si="14"/>
        <v>#REF!</v>
      </c>
    </row>
    <row r="960" spans="1:19">
      <c r="A960">
        <v>45434.897701377311</v>
      </c>
      <c r="B960" t="s">
        <v>1622</v>
      </c>
      <c r="C960" t="s">
        <v>1623</v>
      </c>
      <c r="D960" t="s">
        <v>1624</v>
      </c>
      <c r="E960" t="s">
        <v>1309</v>
      </c>
      <c r="F960" t="s">
        <v>227</v>
      </c>
      <c r="G960" t="s">
        <v>166</v>
      </c>
      <c r="H960" t="s">
        <v>350</v>
      </c>
      <c r="I960" t="s">
        <v>229</v>
      </c>
      <c r="J960" t="s">
        <v>240</v>
      </c>
      <c r="K960" t="s">
        <v>261</v>
      </c>
      <c r="L960" t="s">
        <v>1625</v>
      </c>
      <c r="M960" t="s">
        <v>1626</v>
      </c>
      <c r="N960" t="s">
        <v>1627</v>
      </c>
      <c r="O960" t="s">
        <v>240</v>
      </c>
      <c r="P960" t="s">
        <v>265</v>
      </c>
      <c r="Q960" s="7" t="e" cm="1">
        <f t="array" ref="Q960">SUMPRODUCT(--ISNUMBER(FIND(#REF!, H960)),#REF!)</f>
        <v>#REF!</v>
      </c>
      <c r="R960" s="7" t="e">
        <f>VLOOKUP(P960,#REF!,2,FALSE)</f>
        <v>#REF!</v>
      </c>
      <c r="S960" s="8" t="e">
        <f t="shared" si="14"/>
        <v>#REF!</v>
      </c>
    </row>
    <row r="961" spans="1:19">
      <c r="A961">
        <v>45436.519343657405</v>
      </c>
      <c r="B961" t="s">
        <v>2315</v>
      </c>
      <c r="C961" t="s">
        <v>2316</v>
      </c>
      <c r="D961" t="s">
        <v>2317</v>
      </c>
      <c r="E961" t="s">
        <v>2318</v>
      </c>
      <c r="F961" t="s">
        <v>250</v>
      </c>
      <c r="G961" t="s">
        <v>191</v>
      </c>
      <c r="H961" t="s">
        <v>350</v>
      </c>
      <c r="I961" t="s">
        <v>229</v>
      </c>
      <c r="J961" t="s">
        <v>260</v>
      </c>
      <c r="K961" t="s">
        <v>261</v>
      </c>
      <c r="L961" t="s">
        <v>2319</v>
      </c>
      <c r="M961" t="s">
        <v>2320</v>
      </c>
      <c r="N961" t="s">
        <v>2321</v>
      </c>
      <c r="O961" t="s">
        <v>240</v>
      </c>
      <c r="P961" t="s">
        <v>265</v>
      </c>
      <c r="Q961" s="7" t="e" cm="1">
        <f t="array" ref="Q961">SUMPRODUCT(--ISNUMBER(FIND(#REF!, H961)),#REF!)</f>
        <v>#REF!</v>
      </c>
      <c r="R961" s="7" t="e">
        <f>VLOOKUP(P961,#REF!,2,FALSE)</f>
        <v>#REF!</v>
      </c>
      <c r="S961" s="8" t="e">
        <f t="shared" si="14"/>
        <v>#REF!</v>
      </c>
    </row>
    <row r="962" spans="1:19">
      <c r="A962">
        <v>45447.644650960647</v>
      </c>
      <c r="B962" t="s">
        <v>3237</v>
      </c>
      <c r="C962" t="s">
        <v>3238</v>
      </c>
      <c r="D962" t="s">
        <v>3239</v>
      </c>
      <c r="E962" t="s">
        <v>3240</v>
      </c>
      <c r="F962" t="s">
        <v>227</v>
      </c>
      <c r="G962" t="s">
        <v>187</v>
      </c>
      <c r="H962" t="s">
        <v>350</v>
      </c>
      <c r="I962" t="s">
        <v>260</v>
      </c>
      <c r="J962" t="s">
        <v>260</v>
      </c>
      <c r="K962" t="s">
        <v>261</v>
      </c>
      <c r="L962">
        <v>800</v>
      </c>
      <c r="M962" t="s">
        <v>3241</v>
      </c>
      <c r="N962" t="s">
        <v>3242</v>
      </c>
      <c r="O962" t="s">
        <v>265</v>
      </c>
      <c r="P962" t="s">
        <v>265</v>
      </c>
      <c r="Q962" s="7" t="e" cm="1">
        <f t="array" ref="Q962">SUMPRODUCT(--ISNUMBER(FIND(#REF!, H962)),#REF!)</f>
        <v>#REF!</v>
      </c>
      <c r="R962" s="7" t="e">
        <f>VLOOKUP(P962,#REF!,2,FALSE)</f>
        <v>#REF!</v>
      </c>
      <c r="S962" s="8" t="e">
        <f t="shared" ref="S962:S975" si="15">SUM(Q962:R962)*100</f>
        <v>#REF!</v>
      </c>
    </row>
    <row r="963" spans="1:19">
      <c r="A963">
        <v>45447.646248483798</v>
      </c>
      <c r="B963" t="s">
        <v>3250</v>
      </c>
      <c r="C963" t="s">
        <v>3251</v>
      </c>
      <c r="D963" t="s">
        <v>3252</v>
      </c>
      <c r="E963" t="s">
        <v>3253</v>
      </c>
      <c r="F963" t="s">
        <v>227</v>
      </c>
      <c r="G963" t="s">
        <v>150</v>
      </c>
      <c r="H963" t="s">
        <v>198</v>
      </c>
      <c r="I963" t="s">
        <v>229</v>
      </c>
      <c r="J963" t="s">
        <v>260</v>
      </c>
      <c r="K963" t="s">
        <v>383</v>
      </c>
      <c r="L963" t="s">
        <v>3254</v>
      </c>
      <c r="M963" t="s">
        <v>3255</v>
      </c>
      <c r="N963" t="s">
        <v>3256</v>
      </c>
      <c r="O963" t="s">
        <v>240</v>
      </c>
      <c r="P963" t="s">
        <v>265</v>
      </c>
      <c r="Q963" s="7" t="e" cm="1">
        <f t="array" ref="Q963">SUMPRODUCT(--ISNUMBER(FIND(#REF!, H963)),#REF!)</f>
        <v>#REF!</v>
      </c>
      <c r="R963" s="7" t="e">
        <f>VLOOKUP(P963,#REF!,2,FALSE)</f>
        <v>#REF!</v>
      </c>
      <c r="S963" s="8" t="e">
        <f t="shared" si="15"/>
        <v>#REF!</v>
      </c>
    </row>
    <row r="964" spans="1:19">
      <c r="A964">
        <v>45447.960301250001</v>
      </c>
      <c r="B964" t="s">
        <v>3841</v>
      </c>
      <c r="C964" t="s">
        <v>3842</v>
      </c>
      <c r="D964" t="s">
        <v>3843</v>
      </c>
      <c r="E964" t="s">
        <v>3844</v>
      </c>
      <c r="F964" t="s">
        <v>227</v>
      </c>
      <c r="G964" t="s">
        <v>106</v>
      </c>
      <c r="H964" t="s">
        <v>350</v>
      </c>
      <c r="I964" t="s">
        <v>229</v>
      </c>
      <c r="J964" t="s">
        <v>240</v>
      </c>
      <c r="K964" t="s">
        <v>261</v>
      </c>
      <c r="L964" t="s">
        <v>1442</v>
      </c>
      <c r="M964" t="s">
        <v>3845</v>
      </c>
      <c r="N964" t="s">
        <v>3846</v>
      </c>
      <c r="O964" t="s">
        <v>240</v>
      </c>
      <c r="P964" t="s">
        <v>265</v>
      </c>
      <c r="Q964" s="7" t="e" cm="1">
        <f t="array" ref="Q964">SUMPRODUCT(--ISNUMBER(FIND(#REF!, H964)),#REF!)</f>
        <v>#REF!</v>
      </c>
      <c r="R964" s="7" t="e">
        <f>VLOOKUP(P964,#REF!,2,FALSE)</f>
        <v>#REF!</v>
      </c>
      <c r="S964" s="8" t="e">
        <f t="shared" si="15"/>
        <v>#REF!</v>
      </c>
    </row>
    <row r="965" spans="1:19">
      <c r="A965">
        <v>45448.827358055554</v>
      </c>
      <c r="B965" t="s">
        <v>4221</v>
      </c>
      <c r="C965" t="s">
        <v>4222</v>
      </c>
      <c r="D965" t="s">
        <v>3487</v>
      </c>
      <c r="E965" t="s">
        <v>4223</v>
      </c>
      <c r="F965" t="s">
        <v>227</v>
      </c>
      <c r="G965" t="s">
        <v>824</v>
      </c>
      <c r="H965" t="s">
        <v>350</v>
      </c>
      <c r="I965" t="s">
        <v>229</v>
      </c>
      <c r="J965" t="s">
        <v>251</v>
      </c>
      <c r="K965" t="s">
        <v>261</v>
      </c>
      <c r="L965" t="s">
        <v>4224</v>
      </c>
      <c r="M965" t="s">
        <v>4225</v>
      </c>
      <c r="N965" t="s">
        <v>4226</v>
      </c>
      <c r="O965" t="s">
        <v>240</v>
      </c>
      <c r="P965" t="s">
        <v>265</v>
      </c>
      <c r="Q965" s="7" t="e" cm="1">
        <f t="array" ref="Q965">SUMPRODUCT(--ISNUMBER(FIND(#REF!, H965)),#REF!)</f>
        <v>#REF!</v>
      </c>
      <c r="R965" s="7" t="e">
        <f>VLOOKUP(P965,#REF!,2,FALSE)</f>
        <v>#REF!</v>
      </c>
      <c r="S965" s="8" t="e">
        <f t="shared" si="15"/>
        <v>#REF!</v>
      </c>
    </row>
    <row r="966" spans="1:19">
      <c r="A966">
        <v>45449.501783310188</v>
      </c>
      <c r="B966" t="s">
        <v>4439</v>
      </c>
      <c r="C966" t="s">
        <v>4440</v>
      </c>
      <c r="D966" t="s">
        <v>4441</v>
      </c>
      <c r="E966" t="s">
        <v>4442</v>
      </c>
      <c r="F966" t="s">
        <v>250</v>
      </c>
      <c r="G966" t="s">
        <v>600</v>
      </c>
      <c r="H966" t="s">
        <v>350</v>
      </c>
      <c r="I966" t="s">
        <v>229</v>
      </c>
      <c r="J966" t="s">
        <v>240</v>
      </c>
      <c r="K966" t="s">
        <v>261</v>
      </c>
      <c r="L966" t="s">
        <v>725</v>
      </c>
      <c r="M966" t="s">
        <v>4443</v>
      </c>
      <c r="N966" t="s">
        <v>4444</v>
      </c>
      <c r="O966" t="s">
        <v>265</v>
      </c>
      <c r="P966" t="s">
        <v>265</v>
      </c>
      <c r="Q966" s="7" t="e" cm="1">
        <f t="array" ref="Q966">SUMPRODUCT(--ISNUMBER(FIND(#REF!, H966)),#REF!)</f>
        <v>#REF!</v>
      </c>
      <c r="R966" s="7" t="e">
        <f>VLOOKUP(P966,#REF!,2,FALSE)</f>
        <v>#REF!</v>
      </c>
      <c r="S966" s="8" t="e">
        <f t="shared" si="15"/>
        <v>#REF!</v>
      </c>
    </row>
    <row r="967" spans="1:19">
      <c r="A967">
        <v>45456.074016053244</v>
      </c>
      <c r="B967" t="s">
        <v>5431</v>
      </c>
      <c r="C967" t="s">
        <v>5432</v>
      </c>
      <c r="D967" t="s">
        <v>5433</v>
      </c>
      <c r="E967" t="s">
        <v>5434</v>
      </c>
      <c r="F967" t="s">
        <v>227</v>
      </c>
      <c r="G967" t="s">
        <v>164</v>
      </c>
      <c r="H967" t="s">
        <v>350</v>
      </c>
      <c r="I967" t="s">
        <v>229</v>
      </c>
      <c r="J967" t="s">
        <v>251</v>
      </c>
      <c r="K967" t="s">
        <v>261</v>
      </c>
      <c r="L967" t="s">
        <v>5435</v>
      </c>
      <c r="M967" t="s">
        <v>5436</v>
      </c>
      <c r="N967" t="s">
        <v>5437</v>
      </c>
      <c r="O967" t="s">
        <v>240</v>
      </c>
      <c r="P967" t="s">
        <v>265</v>
      </c>
      <c r="Q967" s="7" t="e" cm="1">
        <f t="array" ref="Q967">SUMPRODUCT(--ISNUMBER(FIND(#REF!, H967)),#REF!)</f>
        <v>#REF!</v>
      </c>
      <c r="R967" s="7" t="e">
        <f>VLOOKUP(P967,#REF!,2,FALSE)</f>
        <v>#REF!</v>
      </c>
      <c r="S967" s="8" t="e">
        <f t="shared" si="15"/>
        <v>#REF!</v>
      </c>
    </row>
    <row r="968" spans="1:19">
      <c r="A968">
        <v>45467.891694131948</v>
      </c>
      <c r="B968" t="s">
        <v>6119</v>
      </c>
      <c r="C968" t="s">
        <v>6120</v>
      </c>
      <c r="D968" t="s">
        <v>6121</v>
      </c>
      <c r="E968" t="s">
        <v>4007</v>
      </c>
      <c r="F968" t="s">
        <v>227</v>
      </c>
      <c r="G968" t="s">
        <v>106</v>
      </c>
      <c r="H968" t="s">
        <v>350</v>
      </c>
      <c r="I968" t="s">
        <v>260</v>
      </c>
      <c r="J968" t="s">
        <v>240</v>
      </c>
      <c r="K968" t="s">
        <v>261</v>
      </c>
      <c r="L968" t="s">
        <v>6122</v>
      </c>
      <c r="M968" t="s">
        <v>6123</v>
      </c>
      <c r="N968" t="s">
        <v>6124</v>
      </c>
      <c r="O968" t="s">
        <v>240</v>
      </c>
      <c r="P968" t="s">
        <v>265</v>
      </c>
      <c r="Q968" s="7" t="e" cm="1">
        <f t="array" ref="Q968">SUMPRODUCT(--ISNUMBER(FIND(#REF!, H968)),#REF!)</f>
        <v>#REF!</v>
      </c>
      <c r="R968" s="7" t="e">
        <f>VLOOKUP(P968,#REF!,2,FALSE)</f>
        <v>#REF!</v>
      </c>
      <c r="S968" s="8" t="e">
        <f t="shared" si="15"/>
        <v>#REF!</v>
      </c>
    </row>
    <row r="969" spans="1:19">
      <c r="A969">
        <v>45472.637608726851</v>
      </c>
      <c r="B969" t="s">
        <v>6469</v>
      </c>
      <c r="C969" t="s">
        <v>6470</v>
      </c>
      <c r="D969" t="s">
        <v>4145</v>
      </c>
      <c r="E969" t="s">
        <v>6471</v>
      </c>
      <c r="F969" t="s">
        <v>250</v>
      </c>
      <c r="G969" t="s">
        <v>168</v>
      </c>
      <c r="H969" t="s">
        <v>350</v>
      </c>
      <c r="I969" t="s">
        <v>251</v>
      </c>
      <c r="J969" t="s">
        <v>240</v>
      </c>
      <c r="K969" t="s">
        <v>261</v>
      </c>
      <c r="L969" t="s">
        <v>6472</v>
      </c>
      <c r="M969" t="s">
        <v>6473</v>
      </c>
      <c r="N969" t="s">
        <v>6474</v>
      </c>
      <c r="O969" t="s">
        <v>240</v>
      </c>
      <c r="P969" t="s">
        <v>265</v>
      </c>
      <c r="Q969" s="7" t="e" cm="1">
        <f t="array" ref="Q969">SUMPRODUCT(--ISNUMBER(FIND(#REF!, H969)),#REF!)</f>
        <v>#REF!</v>
      </c>
      <c r="R969" s="7" t="e">
        <f>VLOOKUP(P969,#REF!,2,FALSE)</f>
        <v>#REF!</v>
      </c>
      <c r="S969" s="8" t="e">
        <f t="shared" si="15"/>
        <v>#REF!</v>
      </c>
    </row>
    <row r="970" spans="1:19">
      <c r="A970">
        <v>45434.761500995373</v>
      </c>
      <c r="B970" t="s">
        <v>1473</v>
      </c>
      <c r="C970" t="s">
        <v>1474</v>
      </c>
      <c r="D970" t="s">
        <v>1475</v>
      </c>
      <c r="E970" t="s">
        <v>1476</v>
      </c>
      <c r="F970" t="s">
        <v>227</v>
      </c>
      <c r="G970" t="s">
        <v>72</v>
      </c>
      <c r="H970" t="s">
        <v>228</v>
      </c>
      <c r="I970" t="s">
        <v>251</v>
      </c>
      <c r="J970" t="s">
        <v>251</v>
      </c>
      <c r="K970" t="s">
        <v>230</v>
      </c>
      <c r="L970" t="s">
        <v>201</v>
      </c>
      <c r="M970" t="s">
        <v>1477</v>
      </c>
      <c r="N970" t="s">
        <v>201</v>
      </c>
      <c r="O970" t="s">
        <v>201</v>
      </c>
      <c r="P970" t="s">
        <v>6647</v>
      </c>
      <c r="Q970" s="7" t="e" cm="1">
        <f t="array" ref="Q970">SUMPRODUCT(--ISNUMBER(FIND(#REF!, H970)),#REF!)</f>
        <v>#REF!</v>
      </c>
      <c r="R970" s="7" t="e">
        <f>VLOOKUP(P970,#REF!,2,FALSE)</f>
        <v>#REF!</v>
      </c>
      <c r="S970" s="8" t="e">
        <f t="shared" si="15"/>
        <v>#REF!</v>
      </c>
    </row>
    <row r="971" spans="1:19">
      <c r="A971">
        <v>45434.724502083336</v>
      </c>
      <c r="B971" t="s">
        <v>1306</v>
      </c>
      <c r="C971" t="s">
        <v>1307</v>
      </c>
      <c r="D971" t="s">
        <v>1308</v>
      </c>
      <c r="E971" t="s">
        <v>1309</v>
      </c>
      <c r="F971" t="s">
        <v>227</v>
      </c>
      <c r="G971" t="s">
        <v>166</v>
      </c>
      <c r="H971" t="s">
        <v>350</v>
      </c>
      <c r="I971" t="s">
        <v>229</v>
      </c>
      <c r="J971" t="s">
        <v>240</v>
      </c>
      <c r="K971" t="s">
        <v>383</v>
      </c>
      <c r="L971" t="s">
        <v>1310</v>
      </c>
      <c r="M971" t="s">
        <v>1311</v>
      </c>
      <c r="N971" t="s">
        <v>1312</v>
      </c>
      <c r="O971" t="s">
        <v>240</v>
      </c>
      <c r="P971" t="s">
        <v>265</v>
      </c>
      <c r="Q971" s="7" t="e" cm="1">
        <f t="array" ref="Q971">SUMPRODUCT(--ISNUMBER(FIND(#REF!, H971)),#REF!)</f>
        <v>#REF!</v>
      </c>
      <c r="R971" s="7" t="e">
        <f>VLOOKUP(P971,#REF!,2,FALSE)</f>
        <v>#REF!</v>
      </c>
      <c r="S971" s="8" t="e">
        <f t="shared" si="15"/>
        <v>#REF!</v>
      </c>
    </row>
    <row r="972" spans="1:19">
      <c r="A972">
        <v>45449.384885717591</v>
      </c>
      <c r="B972" t="s">
        <v>4360</v>
      </c>
      <c r="C972" t="s">
        <v>4361</v>
      </c>
      <c r="D972" t="s">
        <v>4362</v>
      </c>
      <c r="E972" t="s">
        <v>4363</v>
      </c>
      <c r="F972" t="s">
        <v>250</v>
      </c>
      <c r="G972" t="s">
        <v>78</v>
      </c>
      <c r="H972" t="s">
        <v>350</v>
      </c>
      <c r="I972" t="s">
        <v>240</v>
      </c>
      <c r="J972" t="s">
        <v>240</v>
      </c>
      <c r="K972" t="s">
        <v>367</v>
      </c>
      <c r="L972" t="s">
        <v>4364</v>
      </c>
      <c r="M972" t="s">
        <v>4365</v>
      </c>
      <c r="N972" t="s">
        <v>4366</v>
      </c>
      <c r="O972" t="s">
        <v>240</v>
      </c>
      <c r="P972" t="s">
        <v>265</v>
      </c>
      <c r="Q972" s="7" t="e" cm="1">
        <f t="array" ref="Q972">SUMPRODUCT(--ISNUMBER(FIND(#REF!, H972)),#REF!)</f>
        <v>#REF!</v>
      </c>
      <c r="R972" s="7" t="e">
        <f>VLOOKUP(P972,#REF!,2,FALSE)</f>
        <v>#REF!</v>
      </c>
      <c r="S972" s="8" t="e">
        <f t="shared" si="15"/>
        <v>#REF!</v>
      </c>
    </row>
    <row r="973" spans="1:19">
      <c r="A973">
        <v>45468.350607916669</v>
      </c>
      <c r="B973" t="s">
        <v>4174</v>
      </c>
      <c r="C973" t="s">
        <v>4175</v>
      </c>
      <c r="D973" t="s">
        <v>6201</v>
      </c>
      <c r="E973" t="s">
        <v>6202</v>
      </c>
      <c r="F973" t="s">
        <v>250</v>
      </c>
      <c r="G973" t="s">
        <v>168</v>
      </c>
      <c r="H973" t="s">
        <v>198</v>
      </c>
      <c r="I973" t="s">
        <v>229</v>
      </c>
      <c r="J973" t="s">
        <v>240</v>
      </c>
      <c r="K973" t="s">
        <v>230</v>
      </c>
      <c r="L973" t="s">
        <v>6203</v>
      </c>
      <c r="M973" t="s">
        <v>6204</v>
      </c>
      <c r="N973" t="s">
        <v>6205</v>
      </c>
      <c r="O973" t="s">
        <v>240</v>
      </c>
      <c r="P973" t="s">
        <v>6647</v>
      </c>
      <c r="Q973" s="7" t="e" cm="1">
        <f t="array" ref="Q973">SUMPRODUCT(--ISNUMBER(FIND(#REF!, H973)),#REF!)</f>
        <v>#REF!</v>
      </c>
      <c r="R973" s="7" t="e">
        <f>VLOOKUP(P973,#REF!,2,FALSE)</f>
        <v>#REF!</v>
      </c>
      <c r="S973" s="8" t="e">
        <f t="shared" si="15"/>
        <v>#REF!</v>
      </c>
    </row>
    <row r="974" spans="1:19">
      <c r="A974">
        <v>45434.632805613423</v>
      </c>
      <c r="B974" t="s">
        <v>905</v>
      </c>
      <c r="C974" t="s">
        <v>906</v>
      </c>
      <c r="D974" t="s">
        <v>907</v>
      </c>
      <c r="E974" t="s">
        <v>908</v>
      </c>
      <c r="F974" t="s">
        <v>227</v>
      </c>
      <c r="G974" t="s">
        <v>77</v>
      </c>
      <c r="H974" t="s">
        <v>259</v>
      </c>
      <c r="I974" t="s">
        <v>240</v>
      </c>
      <c r="J974" t="s">
        <v>251</v>
      </c>
      <c r="K974" t="s">
        <v>383</v>
      </c>
      <c r="L974" t="s">
        <v>859</v>
      </c>
      <c r="M974" t="s">
        <v>909</v>
      </c>
      <c r="N974" t="s">
        <v>910</v>
      </c>
      <c r="O974" t="s">
        <v>859</v>
      </c>
      <c r="P974" t="s">
        <v>6647</v>
      </c>
      <c r="Q974" s="7" t="e" cm="1">
        <f t="array" ref="Q974">SUMPRODUCT(--ISNUMBER(FIND(#REF!, H974)),#REF!)</f>
        <v>#REF!</v>
      </c>
      <c r="R974" s="7" t="e">
        <f>VLOOKUP(P974,#REF!,2,FALSE)</f>
        <v>#REF!</v>
      </c>
      <c r="S974" s="8" t="e">
        <f t="shared" si="15"/>
        <v>#REF!</v>
      </c>
    </row>
    <row r="975" spans="1:19">
      <c r="A975">
        <v>45435.29439012731</v>
      </c>
      <c r="B975" t="s">
        <v>905</v>
      </c>
      <c r="C975" t="s">
        <v>1808</v>
      </c>
      <c r="D975" t="s">
        <v>907</v>
      </c>
      <c r="E975" t="s">
        <v>1809</v>
      </c>
      <c r="F975" t="s">
        <v>227</v>
      </c>
      <c r="G975" t="s">
        <v>77</v>
      </c>
      <c r="H975" t="s">
        <v>259</v>
      </c>
      <c r="I975" t="s">
        <v>240</v>
      </c>
      <c r="J975" t="s">
        <v>251</v>
      </c>
      <c r="K975" t="s">
        <v>383</v>
      </c>
      <c r="L975" t="s">
        <v>201</v>
      </c>
      <c r="M975" t="s">
        <v>1810</v>
      </c>
      <c r="N975" t="s">
        <v>1811</v>
      </c>
      <c r="O975" t="s">
        <v>1812</v>
      </c>
      <c r="P975" t="s">
        <v>6647</v>
      </c>
      <c r="Q975" s="7" t="e" cm="1">
        <f t="array" ref="Q975">SUMPRODUCT(--ISNUMBER(FIND(#REF!, H975)),#REF!)</f>
        <v>#REF!</v>
      </c>
      <c r="R975" s="7" t="e">
        <f>VLOOKUP(P975,#REF!,2,FALSE)</f>
        <v>#REF!</v>
      </c>
      <c r="S975" s="8" t="e">
        <f t="shared" si="15"/>
        <v>#REF!</v>
      </c>
    </row>
  </sheetData>
  <autoFilter ref="A1:S975" xr:uid="{D06815F9-29F4-41F1-805A-BD097F447AB0}"/>
  <sortState xmlns:xlrd2="http://schemas.microsoft.com/office/spreadsheetml/2017/richdata2" ref="A2:S975">
    <sortCondition descending="1" ref="S2:S97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6C58A-81B2-4447-A8E1-4959A1D0AC6C}">
  <sheetPr filterMode="1">
    <tabColor theme="0"/>
  </sheetPr>
  <dimension ref="A1:V975"/>
  <sheetViews>
    <sheetView topLeftCell="L1" zoomScale="140" zoomScaleNormal="140" workbookViewId="0">
      <selection activeCell="S23" sqref="S23"/>
    </sheetView>
  </sheetViews>
  <sheetFormatPr defaultRowHeight="14.25"/>
  <cols>
    <col min="1" max="1" width="9.125" customWidth="1"/>
    <col min="3" max="6" width="9.125" customWidth="1"/>
    <col min="7" max="7" width="18.5" customWidth="1"/>
    <col min="8" max="8" width="29" customWidth="1"/>
    <col min="9" max="17" width="9.125" customWidth="1"/>
    <col min="18" max="18" width="11" style="5" bestFit="1" customWidth="1"/>
    <col min="19" max="19" width="9.125" style="5" customWidth="1"/>
    <col min="20" max="20" width="7.125" customWidth="1"/>
    <col min="21" max="21" width="9.125" customWidth="1"/>
    <col min="22" max="22" width="23.25" customWidth="1"/>
  </cols>
  <sheetData>
    <row r="1" spans="1:22">
      <c r="A1" t="s">
        <v>208</v>
      </c>
      <c r="B1" t="s">
        <v>209</v>
      </c>
      <c r="C1" t="s">
        <v>210</v>
      </c>
      <c r="D1" t="s">
        <v>211</v>
      </c>
      <c r="E1" t="s">
        <v>212</v>
      </c>
      <c r="F1" t="s">
        <v>200</v>
      </c>
      <c r="G1" t="s">
        <v>213</v>
      </c>
      <c r="H1" t="s">
        <v>214</v>
      </c>
      <c r="I1" t="s">
        <v>215</v>
      </c>
      <c r="J1" t="s">
        <v>216</v>
      </c>
      <c r="K1" t="s">
        <v>217</v>
      </c>
      <c r="L1" t="s">
        <v>218</v>
      </c>
      <c r="M1" t="s">
        <v>219</v>
      </c>
      <c r="N1" t="s">
        <v>220</v>
      </c>
      <c r="O1" t="s">
        <v>221</v>
      </c>
      <c r="P1" t="s">
        <v>222</v>
      </c>
      <c r="Q1" t="s">
        <v>6773</v>
      </c>
      <c r="R1" s="6" t="s">
        <v>6777</v>
      </c>
      <c r="S1" s="6" t="s">
        <v>6779</v>
      </c>
      <c r="T1" s="6" t="s">
        <v>6772</v>
      </c>
      <c r="U1" s="6" t="s">
        <v>6774</v>
      </c>
      <c r="V1" s="6" t="s">
        <v>6772</v>
      </c>
    </row>
    <row r="2" spans="1:22" hidden="1">
      <c r="A2">
        <v>45447.615109328704</v>
      </c>
      <c r="B2" t="s">
        <v>3199</v>
      </c>
      <c r="C2" t="s">
        <v>3200</v>
      </c>
      <c r="D2" t="s">
        <v>3201</v>
      </c>
      <c r="E2" t="s">
        <v>3202</v>
      </c>
      <c r="F2" t="s">
        <v>227</v>
      </c>
      <c r="G2" t="s">
        <v>30</v>
      </c>
      <c r="H2" t="s">
        <v>450</v>
      </c>
      <c r="I2" t="s">
        <v>229</v>
      </c>
      <c r="J2" t="s">
        <v>292</v>
      </c>
      <c r="K2" t="s">
        <v>230</v>
      </c>
      <c r="L2" t="s">
        <v>3203</v>
      </c>
      <c r="M2" t="s">
        <v>3204</v>
      </c>
      <c r="N2" t="s">
        <v>3205</v>
      </c>
      <c r="O2" t="s">
        <v>296</v>
      </c>
      <c r="P2" t="s">
        <v>3117</v>
      </c>
      <c r="Q2" t="str">
        <f t="shared" ref="Q2:Q65" si="0">IF(IFERROR(SEARCH("NO", P2), 0), "NO", "YES")</f>
        <v>NO</v>
      </c>
      <c r="R2" s="7" t="e" cm="1">
        <f t="array" ref="R2">SUMPRODUCT(--ISNUMBER(FIND(#REF!, H2)),#REF!)</f>
        <v>#REF!</v>
      </c>
      <c r="S2" s="7" t="e">
        <f>VLOOKUP(Q2,#REF!,2,FALSE)</f>
        <v>#REF!</v>
      </c>
      <c r="T2" s="10">
        <v>0.8</v>
      </c>
      <c r="U2" s="9" t="e">
        <f>SUM(R2:T2)</f>
        <v>#REF!</v>
      </c>
      <c r="V2" t="s">
        <v>0</v>
      </c>
    </row>
    <row r="3" spans="1:22" hidden="1">
      <c r="A3">
        <v>45447.797897326389</v>
      </c>
      <c r="B3" t="s">
        <v>3656</v>
      </c>
      <c r="C3" t="s">
        <v>3657</v>
      </c>
      <c r="D3" t="s">
        <v>3658</v>
      </c>
      <c r="E3" t="s">
        <v>3659</v>
      </c>
      <c r="F3" t="s">
        <v>227</v>
      </c>
      <c r="G3" t="s">
        <v>150</v>
      </c>
      <c r="H3" t="s">
        <v>450</v>
      </c>
      <c r="I3" t="s">
        <v>260</v>
      </c>
      <c r="J3" t="s">
        <v>292</v>
      </c>
      <c r="K3" t="s">
        <v>230</v>
      </c>
      <c r="L3">
        <v>300000</v>
      </c>
      <c r="M3" t="s">
        <v>3660</v>
      </c>
      <c r="N3" t="s">
        <v>3661</v>
      </c>
      <c r="O3" t="s">
        <v>296</v>
      </c>
      <c r="P3" t="s">
        <v>3117</v>
      </c>
      <c r="Q3" t="str">
        <f t="shared" si="0"/>
        <v>NO</v>
      </c>
      <c r="R3" s="7" t="e" cm="1">
        <f t="array" ref="R3">SUMPRODUCT(--ISNUMBER(FIND(#REF!, H3)),#REF!)</f>
        <v>#REF!</v>
      </c>
      <c r="S3" s="7" t="e">
        <f>VLOOKUP(Q3,#REF!,2,FALSE)</f>
        <v>#REF!</v>
      </c>
      <c r="T3" s="10">
        <v>0.8</v>
      </c>
      <c r="U3" s="9" t="e">
        <f t="shared" ref="U3:U66" si="1">SUM(R3:T3)</f>
        <v>#REF!</v>
      </c>
      <c r="V3" t="s">
        <v>0</v>
      </c>
    </row>
    <row r="4" spans="1:22" hidden="1">
      <c r="A4">
        <v>45448.653177569446</v>
      </c>
      <c r="B4" t="s">
        <v>4107</v>
      </c>
      <c r="C4" t="s">
        <v>4108</v>
      </c>
      <c r="D4" t="s">
        <v>4109</v>
      </c>
      <c r="E4" t="s">
        <v>3451</v>
      </c>
      <c r="F4" t="s">
        <v>227</v>
      </c>
      <c r="G4" t="s">
        <v>150</v>
      </c>
      <c r="H4" t="s">
        <v>1648</v>
      </c>
      <c r="I4" t="s">
        <v>260</v>
      </c>
      <c r="J4" t="s">
        <v>292</v>
      </c>
      <c r="K4" t="s">
        <v>230</v>
      </c>
      <c r="L4" t="s">
        <v>4110</v>
      </c>
      <c r="M4" t="s">
        <v>4111</v>
      </c>
      <c r="N4" t="s">
        <v>4112</v>
      </c>
      <c r="O4" t="s">
        <v>2262</v>
      </c>
      <c r="P4" t="s">
        <v>3117</v>
      </c>
      <c r="Q4" t="str">
        <f t="shared" si="0"/>
        <v>NO</v>
      </c>
      <c r="R4" s="7" t="e" cm="1">
        <f t="array" ref="R4">SUMPRODUCT(--ISNUMBER(FIND(#REF!, H4)),#REF!)</f>
        <v>#REF!</v>
      </c>
      <c r="S4" s="7" t="e">
        <f>VLOOKUP(Q4,#REF!,2,FALSE)</f>
        <v>#REF!</v>
      </c>
      <c r="T4" s="10">
        <v>0.8</v>
      </c>
      <c r="U4" s="9" t="e">
        <f t="shared" si="1"/>
        <v>#REF!</v>
      </c>
      <c r="V4" t="s">
        <v>0</v>
      </c>
    </row>
    <row r="5" spans="1:22" hidden="1">
      <c r="A5">
        <v>45451.900351597222</v>
      </c>
      <c r="B5" t="s">
        <v>4985</v>
      </c>
      <c r="C5" t="s">
        <v>4986</v>
      </c>
      <c r="D5" t="s">
        <v>4987</v>
      </c>
      <c r="E5" t="s">
        <v>4988</v>
      </c>
      <c r="F5" t="s">
        <v>227</v>
      </c>
      <c r="G5" t="s">
        <v>172</v>
      </c>
      <c r="H5" t="s">
        <v>450</v>
      </c>
      <c r="I5" t="s">
        <v>260</v>
      </c>
      <c r="J5" t="s">
        <v>229</v>
      </c>
      <c r="K5" t="s">
        <v>230</v>
      </c>
      <c r="L5" t="s">
        <v>2294</v>
      </c>
      <c r="M5" t="s">
        <v>4989</v>
      </c>
      <c r="N5" t="s">
        <v>4990</v>
      </c>
      <c r="O5" t="s">
        <v>296</v>
      </c>
      <c r="P5" t="s">
        <v>3117</v>
      </c>
      <c r="Q5" t="str">
        <f t="shared" si="0"/>
        <v>NO</v>
      </c>
      <c r="R5" s="7" t="e" cm="1">
        <f t="array" ref="R5">SUMPRODUCT(--ISNUMBER(FIND(#REF!, H5)),#REF!)</f>
        <v>#REF!</v>
      </c>
      <c r="S5" s="7" t="e">
        <f>VLOOKUP(Q5,#REF!,2,FALSE)</f>
        <v>#REF!</v>
      </c>
      <c r="T5" s="10">
        <v>0.8</v>
      </c>
      <c r="U5" s="9" t="e">
        <f t="shared" si="1"/>
        <v>#REF!</v>
      </c>
      <c r="V5" t="s">
        <v>0</v>
      </c>
    </row>
    <row r="6" spans="1:22" hidden="1">
      <c r="A6">
        <v>45448.525817175927</v>
      </c>
      <c r="B6" t="s">
        <v>4033</v>
      </c>
      <c r="C6" t="s">
        <v>4034</v>
      </c>
      <c r="D6" t="s">
        <v>4035</v>
      </c>
      <c r="E6" t="s">
        <v>4036</v>
      </c>
      <c r="F6" t="s">
        <v>227</v>
      </c>
      <c r="G6" t="s">
        <v>824</v>
      </c>
      <c r="H6" t="s">
        <v>1648</v>
      </c>
      <c r="I6" t="s">
        <v>260</v>
      </c>
      <c r="J6" t="s">
        <v>561</v>
      </c>
      <c r="K6" t="s">
        <v>230</v>
      </c>
      <c r="L6" t="s">
        <v>4037</v>
      </c>
      <c r="M6" t="s">
        <v>4038</v>
      </c>
      <c r="N6" t="s">
        <v>4039</v>
      </c>
      <c r="O6" t="s">
        <v>265</v>
      </c>
      <c r="P6" t="s">
        <v>265</v>
      </c>
      <c r="Q6" t="str">
        <f t="shared" si="0"/>
        <v>NO</v>
      </c>
      <c r="R6" s="7" t="e" cm="1">
        <f t="array" ref="R6">SUMPRODUCT(--ISNUMBER(FIND(#REF!, H6)),#REF!)</f>
        <v>#REF!</v>
      </c>
      <c r="S6" s="7" t="e">
        <f>VLOOKUP(Q6,#REF!,2,FALSE)</f>
        <v>#REF!</v>
      </c>
      <c r="T6" s="10">
        <v>0.8</v>
      </c>
      <c r="U6" s="9" t="e">
        <f t="shared" si="1"/>
        <v>#REF!</v>
      </c>
      <c r="V6" t="s">
        <v>0</v>
      </c>
    </row>
    <row r="7" spans="1:22" hidden="1">
      <c r="A7">
        <v>45461.996888784721</v>
      </c>
      <c r="B7" t="s">
        <v>5841</v>
      </c>
      <c r="C7" t="s">
        <v>5842</v>
      </c>
      <c r="D7" t="s">
        <v>5843</v>
      </c>
      <c r="E7" t="s">
        <v>5844</v>
      </c>
      <c r="F7" t="s">
        <v>250</v>
      </c>
      <c r="G7" t="s">
        <v>42</v>
      </c>
      <c r="H7" t="s">
        <v>450</v>
      </c>
      <c r="I7" t="s">
        <v>260</v>
      </c>
      <c r="J7" t="s">
        <v>229</v>
      </c>
      <c r="K7" t="s">
        <v>230</v>
      </c>
      <c r="L7">
        <v>950</v>
      </c>
      <c r="M7" t="s">
        <v>5845</v>
      </c>
      <c r="N7" t="s">
        <v>5846</v>
      </c>
      <c r="O7" t="s">
        <v>240</v>
      </c>
      <c r="P7" t="s">
        <v>265</v>
      </c>
      <c r="Q7" t="str">
        <f t="shared" si="0"/>
        <v>NO</v>
      </c>
      <c r="R7" s="7" t="e" cm="1">
        <f t="array" ref="R7">SUMPRODUCT(--ISNUMBER(FIND(#REF!, H7)),#REF!)</f>
        <v>#REF!</v>
      </c>
      <c r="S7" s="7" t="e">
        <f>VLOOKUP(Q7,#REF!,2,FALSE)</f>
        <v>#REF!</v>
      </c>
      <c r="T7" s="10">
        <v>0.8</v>
      </c>
      <c r="U7" s="9" t="e">
        <f t="shared" si="1"/>
        <v>#REF!</v>
      </c>
      <c r="V7" t="s">
        <v>0</v>
      </c>
    </row>
    <row r="8" spans="1:22" hidden="1">
      <c r="A8">
        <v>45436.695013865741</v>
      </c>
      <c r="B8" t="s">
        <v>2371</v>
      </c>
      <c r="C8" t="s">
        <v>2372</v>
      </c>
      <c r="D8" t="s">
        <v>2373</v>
      </c>
      <c r="E8" t="s">
        <v>2374</v>
      </c>
      <c r="F8" t="s">
        <v>227</v>
      </c>
      <c r="G8" t="s">
        <v>187</v>
      </c>
      <c r="H8" t="s">
        <v>2375</v>
      </c>
      <c r="I8" t="s">
        <v>292</v>
      </c>
      <c r="J8" t="s">
        <v>292</v>
      </c>
      <c r="K8" t="s">
        <v>230</v>
      </c>
      <c r="L8" t="s">
        <v>2376</v>
      </c>
      <c r="M8" t="s">
        <v>2377</v>
      </c>
      <c r="N8" t="s">
        <v>2378</v>
      </c>
      <c r="O8" t="s">
        <v>296</v>
      </c>
      <c r="P8" t="s">
        <v>3117</v>
      </c>
      <c r="Q8" t="str">
        <f t="shared" si="0"/>
        <v>NO</v>
      </c>
      <c r="R8" s="7" t="e" cm="1">
        <f t="array" ref="R8">SUMPRODUCT(--ISNUMBER(FIND(#REF!, H8)),#REF!)</f>
        <v>#REF!</v>
      </c>
      <c r="S8" s="7" t="e">
        <f>VLOOKUP(Q8,#REF!,2,FALSE)</f>
        <v>#REF!</v>
      </c>
      <c r="T8" s="10">
        <v>0.8</v>
      </c>
      <c r="U8" s="9" t="e">
        <f t="shared" si="1"/>
        <v>#REF!</v>
      </c>
      <c r="V8" t="s">
        <v>0</v>
      </c>
    </row>
    <row r="9" spans="1:22" hidden="1">
      <c r="A9">
        <v>45453.407208865741</v>
      </c>
      <c r="B9" t="s">
        <v>5104</v>
      </c>
      <c r="C9" t="s">
        <v>5105</v>
      </c>
      <c r="D9" t="s">
        <v>5106</v>
      </c>
      <c r="E9" t="s">
        <v>5107</v>
      </c>
      <c r="F9" t="s">
        <v>227</v>
      </c>
      <c r="G9" t="s">
        <v>18</v>
      </c>
      <c r="H9" t="s">
        <v>2375</v>
      </c>
      <c r="I9" t="s">
        <v>292</v>
      </c>
      <c r="J9" t="s">
        <v>292</v>
      </c>
      <c r="K9" t="s">
        <v>230</v>
      </c>
      <c r="L9" t="s">
        <v>5108</v>
      </c>
      <c r="M9" t="s">
        <v>5109</v>
      </c>
      <c r="N9" t="s">
        <v>5110</v>
      </c>
      <c r="O9" t="s">
        <v>2262</v>
      </c>
      <c r="P9" t="s">
        <v>6691</v>
      </c>
      <c r="Q9" t="str">
        <f t="shared" si="0"/>
        <v>NO</v>
      </c>
      <c r="R9" s="7" t="e" cm="1">
        <f t="array" ref="R9">SUMPRODUCT(--ISNUMBER(FIND(#REF!, H9)),#REF!)</f>
        <v>#REF!</v>
      </c>
      <c r="S9" s="7" t="e">
        <f>VLOOKUP(Q9,#REF!,2,FALSE)</f>
        <v>#REF!</v>
      </c>
      <c r="T9" s="10">
        <v>0.8</v>
      </c>
      <c r="U9" s="9" t="e">
        <f t="shared" si="1"/>
        <v>#REF!</v>
      </c>
      <c r="V9" t="s">
        <v>0</v>
      </c>
    </row>
    <row r="10" spans="1:22" hidden="1">
      <c r="A10">
        <v>45439.493196516203</v>
      </c>
      <c r="B10" t="s">
        <v>2578</v>
      </c>
      <c r="C10" t="s">
        <v>2579</v>
      </c>
      <c r="D10" t="s">
        <v>2580</v>
      </c>
      <c r="E10" t="s">
        <v>2581</v>
      </c>
      <c r="F10" t="s">
        <v>227</v>
      </c>
      <c r="G10" t="s">
        <v>187</v>
      </c>
      <c r="H10" t="s">
        <v>278</v>
      </c>
      <c r="I10" t="s">
        <v>292</v>
      </c>
      <c r="J10" t="s">
        <v>292</v>
      </c>
      <c r="K10" t="s">
        <v>230</v>
      </c>
      <c r="L10" t="s">
        <v>2582</v>
      </c>
      <c r="M10" t="s">
        <v>2583</v>
      </c>
      <c r="N10" t="s">
        <v>2584</v>
      </c>
      <c r="O10" t="s">
        <v>240</v>
      </c>
      <c r="P10" t="s">
        <v>265</v>
      </c>
      <c r="Q10" t="str">
        <f t="shared" si="0"/>
        <v>NO</v>
      </c>
      <c r="R10" s="7" t="e" cm="1">
        <f t="array" ref="R10">SUMPRODUCT(--ISNUMBER(FIND(#REF!, H10)),#REF!)</f>
        <v>#REF!</v>
      </c>
      <c r="S10" s="7" t="e">
        <f>VLOOKUP(Q10,#REF!,2,FALSE)</f>
        <v>#REF!</v>
      </c>
      <c r="T10" s="10">
        <v>0.8</v>
      </c>
      <c r="U10" s="9" t="e">
        <f t="shared" si="1"/>
        <v>#REF!</v>
      </c>
      <c r="V10" t="s">
        <v>0</v>
      </c>
    </row>
    <row r="11" spans="1:22" hidden="1">
      <c r="A11">
        <v>45450.457472812501</v>
      </c>
      <c r="B11" t="s">
        <v>4742</v>
      </c>
      <c r="C11" t="s">
        <v>4743</v>
      </c>
      <c r="D11" t="s">
        <v>4744</v>
      </c>
      <c r="E11" t="s">
        <v>4745</v>
      </c>
      <c r="F11" t="s">
        <v>250</v>
      </c>
      <c r="G11" t="s">
        <v>18</v>
      </c>
      <c r="H11" t="s">
        <v>1935</v>
      </c>
      <c r="I11" t="s">
        <v>260</v>
      </c>
      <c r="J11" t="s">
        <v>561</v>
      </c>
      <c r="K11" t="s">
        <v>230</v>
      </c>
      <c r="L11" t="s">
        <v>4746</v>
      </c>
      <c r="M11" t="s">
        <v>4747</v>
      </c>
      <c r="N11" t="s">
        <v>4748</v>
      </c>
      <c r="O11" t="s">
        <v>240</v>
      </c>
      <c r="P11" t="s">
        <v>265</v>
      </c>
      <c r="Q11" t="str">
        <f t="shared" si="0"/>
        <v>NO</v>
      </c>
      <c r="R11" s="7" t="e" cm="1">
        <f t="array" ref="R11">SUMPRODUCT(--ISNUMBER(FIND(#REF!, H11)),#REF!)</f>
        <v>#REF!</v>
      </c>
      <c r="S11" s="7" t="e">
        <f>VLOOKUP(Q11,#REF!,2,FALSE)</f>
        <v>#REF!</v>
      </c>
      <c r="T11" s="10">
        <v>0.8</v>
      </c>
      <c r="U11" s="9" t="e">
        <f t="shared" si="1"/>
        <v>#REF!</v>
      </c>
      <c r="V11" t="s">
        <v>0</v>
      </c>
    </row>
    <row r="12" spans="1:22" hidden="1">
      <c r="A12">
        <v>45446.413935289354</v>
      </c>
      <c r="B12" t="s">
        <v>3070</v>
      </c>
      <c r="C12" t="s">
        <v>3071</v>
      </c>
      <c r="D12" t="s">
        <v>3067</v>
      </c>
      <c r="E12" t="s">
        <v>1597</v>
      </c>
      <c r="F12" t="s">
        <v>250</v>
      </c>
      <c r="G12" t="s">
        <v>42</v>
      </c>
      <c r="H12" t="s">
        <v>3072</v>
      </c>
      <c r="I12" t="s">
        <v>292</v>
      </c>
      <c r="J12" t="s">
        <v>229</v>
      </c>
      <c r="K12" t="s">
        <v>230</v>
      </c>
      <c r="L12" t="s">
        <v>3073</v>
      </c>
      <c r="M12" t="s">
        <v>3074</v>
      </c>
      <c r="N12" t="s">
        <v>3075</v>
      </c>
      <c r="O12" t="s">
        <v>240</v>
      </c>
      <c r="P12" t="s">
        <v>265</v>
      </c>
      <c r="Q12" t="str">
        <f t="shared" si="0"/>
        <v>NO</v>
      </c>
      <c r="R12" s="7" t="e" cm="1">
        <f t="array" ref="R12">SUMPRODUCT(--ISNUMBER(FIND(#REF!, H12)),#REF!)</f>
        <v>#REF!</v>
      </c>
      <c r="S12" s="7" t="e">
        <f>VLOOKUP(Q12,#REF!,2,FALSE)</f>
        <v>#REF!</v>
      </c>
      <c r="T12" s="10">
        <v>0.8</v>
      </c>
      <c r="U12" s="9" t="e">
        <f t="shared" si="1"/>
        <v>#REF!</v>
      </c>
      <c r="V12" t="s">
        <v>0</v>
      </c>
    </row>
    <row r="13" spans="1:22" hidden="1">
      <c r="A13">
        <v>45447.684618541665</v>
      </c>
      <c r="B13" t="s">
        <v>3395</v>
      </c>
      <c r="C13" t="s">
        <v>3396</v>
      </c>
      <c r="D13" t="s">
        <v>3397</v>
      </c>
      <c r="E13" t="s">
        <v>3398</v>
      </c>
      <c r="F13" t="s">
        <v>227</v>
      </c>
      <c r="G13" t="s">
        <v>172</v>
      </c>
      <c r="H13" t="s">
        <v>3072</v>
      </c>
      <c r="I13" t="s">
        <v>260</v>
      </c>
      <c r="J13" t="s">
        <v>292</v>
      </c>
      <c r="K13" t="s">
        <v>230</v>
      </c>
      <c r="L13" t="s">
        <v>3399</v>
      </c>
      <c r="M13" t="s">
        <v>3400</v>
      </c>
      <c r="N13" t="s">
        <v>3401</v>
      </c>
      <c r="O13" t="s">
        <v>240</v>
      </c>
      <c r="P13" t="s">
        <v>265</v>
      </c>
      <c r="Q13" t="str">
        <f t="shared" si="0"/>
        <v>NO</v>
      </c>
      <c r="R13" s="7" t="e" cm="1">
        <f t="array" ref="R13">SUMPRODUCT(--ISNUMBER(FIND(#REF!, H13)),#REF!)</f>
        <v>#REF!</v>
      </c>
      <c r="S13" s="7" t="e">
        <f>VLOOKUP(Q13,#REF!,2,FALSE)</f>
        <v>#REF!</v>
      </c>
      <c r="T13" s="10">
        <v>0.8</v>
      </c>
      <c r="U13" s="9" t="e">
        <f t="shared" si="1"/>
        <v>#REF!</v>
      </c>
      <c r="V13" t="s">
        <v>0</v>
      </c>
    </row>
    <row r="14" spans="1:22" hidden="1">
      <c r="A14">
        <v>45449.650135277778</v>
      </c>
      <c r="B14" t="s">
        <v>4541</v>
      </c>
      <c r="C14" t="s">
        <v>4542</v>
      </c>
      <c r="D14" t="s">
        <v>4543</v>
      </c>
      <c r="E14" t="s">
        <v>4544</v>
      </c>
      <c r="F14" t="s">
        <v>227</v>
      </c>
      <c r="G14" t="s">
        <v>150</v>
      </c>
      <c r="H14" t="s">
        <v>4545</v>
      </c>
      <c r="I14" t="s">
        <v>229</v>
      </c>
      <c r="J14" t="s">
        <v>229</v>
      </c>
      <c r="K14" t="s">
        <v>230</v>
      </c>
      <c r="L14" t="s">
        <v>4546</v>
      </c>
      <c r="M14" t="s">
        <v>4547</v>
      </c>
      <c r="N14" t="s">
        <v>4548</v>
      </c>
      <c r="O14" t="s">
        <v>240</v>
      </c>
      <c r="P14" t="s">
        <v>265</v>
      </c>
      <c r="Q14" t="str">
        <f t="shared" si="0"/>
        <v>NO</v>
      </c>
      <c r="R14" s="7" t="e" cm="1">
        <f t="array" ref="R14">SUMPRODUCT(--ISNUMBER(FIND(#REF!, H14)),#REF!)</f>
        <v>#REF!</v>
      </c>
      <c r="S14" s="7" t="e">
        <f>VLOOKUP(Q14,#REF!,2,FALSE)</f>
        <v>#REF!</v>
      </c>
      <c r="T14" s="10">
        <v>0.8</v>
      </c>
      <c r="U14" s="9" t="e">
        <f t="shared" si="1"/>
        <v>#REF!</v>
      </c>
      <c r="V14" t="s">
        <v>0</v>
      </c>
    </row>
    <row r="15" spans="1:22" hidden="1">
      <c r="A15">
        <v>45447.645036030095</v>
      </c>
      <c r="B15" t="s">
        <v>3243</v>
      </c>
      <c r="C15" t="s">
        <v>3244</v>
      </c>
      <c r="D15" t="s">
        <v>3245</v>
      </c>
      <c r="E15" t="s">
        <v>3246</v>
      </c>
      <c r="F15" t="s">
        <v>227</v>
      </c>
      <c r="G15" t="s">
        <v>824</v>
      </c>
      <c r="H15" t="s">
        <v>519</v>
      </c>
      <c r="I15" t="s">
        <v>260</v>
      </c>
      <c r="J15" t="s">
        <v>292</v>
      </c>
      <c r="K15" t="s">
        <v>230</v>
      </c>
      <c r="L15" t="s">
        <v>3247</v>
      </c>
      <c r="M15" t="s">
        <v>3248</v>
      </c>
      <c r="N15" t="s">
        <v>3249</v>
      </c>
      <c r="O15" t="s">
        <v>2961</v>
      </c>
      <c r="P15" t="s">
        <v>3117</v>
      </c>
      <c r="Q15" t="str">
        <f t="shared" si="0"/>
        <v>NO</v>
      </c>
      <c r="R15" s="7" t="e" cm="1">
        <f t="array" ref="R15">SUMPRODUCT(--ISNUMBER(FIND(#REF!, H15)),#REF!)</f>
        <v>#REF!</v>
      </c>
      <c r="S15" s="7" t="e">
        <f>VLOOKUP(Q15,#REF!,2,FALSE)</f>
        <v>#REF!</v>
      </c>
      <c r="T15" s="10">
        <v>0.8</v>
      </c>
      <c r="U15" s="9" t="e">
        <f t="shared" si="1"/>
        <v>#REF!</v>
      </c>
      <c r="V15" t="s">
        <v>0</v>
      </c>
    </row>
    <row r="16" spans="1:22" hidden="1">
      <c r="A16">
        <v>45448.418592928239</v>
      </c>
      <c r="B16" t="s">
        <v>3985</v>
      </c>
      <c r="C16" t="s">
        <v>3986</v>
      </c>
      <c r="D16" t="s">
        <v>3987</v>
      </c>
      <c r="E16" t="s">
        <v>3181</v>
      </c>
      <c r="F16" t="s">
        <v>227</v>
      </c>
      <c r="G16" t="s">
        <v>824</v>
      </c>
      <c r="H16" t="s">
        <v>570</v>
      </c>
      <c r="I16" t="s">
        <v>260</v>
      </c>
      <c r="J16" t="s">
        <v>776</v>
      </c>
      <c r="K16" t="s">
        <v>230</v>
      </c>
      <c r="L16" t="s">
        <v>3988</v>
      </c>
      <c r="M16" t="s">
        <v>3989</v>
      </c>
      <c r="N16" t="s">
        <v>3990</v>
      </c>
      <c r="O16" t="s">
        <v>3117</v>
      </c>
      <c r="P16" t="s">
        <v>3117</v>
      </c>
      <c r="Q16" t="str">
        <f t="shared" si="0"/>
        <v>NO</v>
      </c>
      <c r="R16" s="7" t="e" cm="1">
        <f t="array" ref="R16">SUMPRODUCT(--ISNUMBER(FIND(#REF!, H16)),#REF!)</f>
        <v>#REF!</v>
      </c>
      <c r="S16" s="7" t="e">
        <f>VLOOKUP(Q16,#REF!,2,FALSE)</f>
        <v>#REF!</v>
      </c>
      <c r="T16" s="10">
        <v>0.8</v>
      </c>
      <c r="U16" s="9" t="e">
        <f t="shared" si="1"/>
        <v>#REF!</v>
      </c>
      <c r="V16" t="s">
        <v>0</v>
      </c>
    </row>
    <row r="17" spans="1:22" hidden="1">
      <c r="A17">
        <v>45457.638177627319</v>
      </c>
      <c r="B17" t="s">
        <v>5559</v>
      </c>
      <c r="C17" t="s">
        <v>5560</v>
      </c>
      <c r="D17" t="s">
        <v>5561</v>
      </c>
      <c r="E17" t="s">
        <v>5562</v>
      </c>
      <c r="F17" t="s">
        <v>227</v>
      </c>
      <c r="G17" t="s">
        <v>121</v>
      </c>
      <c r="H17" t="s">
        <v>519</v>
      </c>
      <c r="I17" t="s">
        <v>240</v>
      </c>
      <c r="J17" t="s">
        <v>292</v>
      </c>
      <c r="K17" t="s">
        <v>230</v>
      </c>
      <c r="L17" t="s">
        <v>5563</v>
      </c>
      <c r="M17" t="s">
        <v>5564</v>
      </c>
      <c r="N17" t="s">
        <v>5565</v>
      </c>
      <c r="O17" t="s">
        <v>296</v>
      </c>
      <c r="P17" t="s">
        <v>3117</v>
      </c>
      <c r="Q17" t="str">
        <f t="shared" si="0"/>
        <v>NO</v>
      </c>
      <c r="R17" s="7" t="e" cm="1">
        <f t="array" ref="R17">SUMPRODUCT(--ISNUMBER(FIND(#REF!, H17)),#REF!)</f>
        <v>#REF!</v>
      </c>
      <c r="S17" s="7" t="e">
        <f>VLOOKUP(Q17,#REF!,2,FALSE)</f>
        <v>#REF!</v>
      </c>
      <c r="T17" s="10">
        <v>0.8</v>
      </c>
      <c r="U17" s="9" t="e">
        <f t="shared" si="1"/>
        <v>#REF!</v>
      </c>
      <c r="V17" t="s">
        <v>0</v>
      </c>
    </row>
    <row r="18" spans="1:22" hidden="1">
      <c r="A18">
        <v>45441.435920960648</v>
      </c>
      <c r="B18" t="s">
        <v>2766</v>
      </c>
      <c r="C18" t="s">
        <v>2767</v>
      </c>
      <c r="D18" t="s">
        <v>2768</v>
      </c>
      <c r="E18" t="s">
        <v>2769</v>
      </c>
      <c r="F18" t="s">
        <v>250</v>
      </c>
      <c r="G18" t="s">
        <v>144</v>
      </c>
      <c r="H18" t="s">
        <v>570</v>
      </c>
      <c r="I18" t="s">
        <v>229</v>
      </c>
      <c r="J18" t="s">
        <v>229</v>
      </c>
      <c r="K18" t="s">
        <v>230</v>
      </c>
      <c r="L18" t="s">
        <v>2770</v>
      </c>
      <c r="M18" t="s">
        <v>2771</v>
      </c>
      <c r="N18" t="s">
        <v>2772</v>
      </c>
      <c r="O18" t="s">
        <v>240</v>
      </c>
      <c r="P18" t="s">
        <v>265</v>
      </c>
      <c r="Q18" t="str">
        <f t="shared" si="0"/>
        <v>NO</v>
      </c>
      <c r="R18" s="7" t="e" cm="1">
        <f t="array" ref="R18">SUMPRODUCT(--ISNUMBER(FIND(#REF!, H18)),#REF!)</f>
        <v>#REF!</v>
      </c>
      <c r="S18" s="7" t="e">
        <f>VLOOKUP(Q18,#REF!,2,FALSE)</f>
        <v>#REF!</v>
      </c>
      <c r="T18" s="10">
        <v>0.8</v>
      </c>
      <c r="U18" s="9" t="e">
        <f t="shared" si="1"/>
        <v>#REF!</v>
      </c>
      <c r="V18" t="s">
        <v>0</v>
      </c>
    </row>
    <row r="19" spans="1:22" hidden="1">
      <c r="A19">
        <v>45442.72718574074</v>
      </c>
      <c r="B19" t="s">
        <v>2850</v>
      </c>
      <c r="C19" t="s">
        <v>2851</v>
      </c>
      <c r="D19" t="s">
        <v>2852</v>
      </c>
      <c r="E19" t="s">
        <v>2853</v>
      </c>
      <c r="F19" t="s">
        <v>227</v>
      </c>
      <c r="G19" t="s">
        <v>42</v>
      </c>
      <c r="H19" t="s">
        <v>1781</v>
      </c>
      <c r="I19" t="s">
        <v>260</v>
      </c>
      <c r="J19" t="s">
        <v>229</v>
      </c>
      <c r="K19" t="s">
        <v>230</v>
      </c>
      <c r="L19" t="s">
        <v>2854</v>
      </c>
      <c r="M19" t="s">
        <v>2855</v>
      </c>
      <c r="N19" t="s">
        <v>2856</v>
      </c>
      <c r="O19" t="s">
        <v>296</v>
      </c>
      <c r="P19" t="s">
        <v>3117</v>
      </c>
      <c r="Q19" t="str">
        <f t="shared" si="0"/>
        <v>NO</v>
      </c>
      <c r="R19" s="7" t="e" cm="1">
        <f t="array" ref="R19">SUMPRODUCT(--ISNUMBER(FIND(#REF!, H19)),#REF!)</f>
        <v>#REF!</v>
      </c>
      <c r="S19" s="7" t="e">
        <f>VLOOKUP(Q19,#REF!,2,FALSE)</f>
        <v>#REF!</v>
      </c>
      <c r="T19" s="10">
        <v>0.8</v>
      </c>
      <c r="U19" s="9" t="e">
        <f t="shared" si="1"/>
        <v>#REF!</v>
      </c>
      <c r="V19" t="s">
        <v>0</v>
      </c>
    </row>
    <row r="20" spans="1:22" hidden="1">
      <c r="A20">
        <v>45447.885822245371</v>
      </c>
      <c r="B20" t="s">
        <v>3776</v>
      </c>
      <c r="C20" t="s">
        <v>3777</v>
      </c>
      <c r="D20" t="s">
        <v>3778</v>
      </c>
      <c r="E20" t="s">
        <v>3779</v>
      </c>
      <c r="F20" t="s">
        <v>227</v>
      </c>
      <c r="G20" t="s">
        <v>30</v>
      </c>
      <c r="H20" t="s">
        <v>1640</v>
      </c>
      <c r="I20" t="s">
        <v>229</v>
      </c>
      <c r="J20" t="s">
        <v>229</v>
      </c>
      <c r="K20" t="s">
        <v>230</v>
      </c>
      <c r="L20">
        <v>1500</v>
      </c>
      <c r="M20" t="s">
        <v>3780</v>
      </c>
      <c r="N20" t="s">
        <v>3781</v>
      </c>
      <c r="O20" t="s">
        <v>296</v>
      </c>
      <c r="P20" t="s">
        <v>3117</v>
      </c>
      <c r="Q20" t="str">
        <f t="shared" si="0"/>
        <v>NO</v>
      </c>
      <c r="R20" s="7" t="e" cm="1">
        <f t="array" ref="R20">SUMPRODUCT(--ISNUMBER(FIND(#REF!, H20)),#REF!)</f>
        <v>#REF!</v>
      </c>
      <c r="S20" s="7" t="e">
        <f>VLOOKUP(Q20,#REF!,2,FALSE)</f>
        <v>#REF!</v>
      </c>
      <c r="T20" s="10">
        <v>0.8</v>
      </c>
      <c r="U20" s="9" t="e">
        <f t="shared" si="1"/>
        <v>#REF!</v>
      </c>
      <c r="V20" t="s">
        <v>0</v>
      </c>
    </row>
    <row r="21" spans="1:22" hidden="1">
      <c r="A21">
        <v>45448.801535069448</v>
      </c>
      <c r="B21" t="s">
        <v>4180</v>
      </c>
      <c r="C21" t="s">
        <v>4181</v>
      </c>
      <c r="D21" t="s">
        <v>4182</v>
      </c>
      <c r="E21" t="s">
        <v>854</v>
      </c>
      <c r="F21" t="s">
        <v>227</v>
      </c>
      <c r="G21" t="s">
        <v>172</v>
      </c>
      <c r="H21" t="s">
        <v>1640</v>
      </c>
      <c r="I21" t="s">
        <v>260</v>
      </c>
      <c r="J21" t="s">
        <v>229</v>
      </c>
      <c r="K21" t="s">
        <v>230</v>
      </c>
      <c r="L21" t="s">
        <v>199</v>
      </c>
      <c r="M21" t="s">
        <v>4183</v>
      </c>
      <c r="N21" t="s">
        <v>4184</v>
      </c>
      <c r="O21" t="s">
        <v>199</v>
      </c>
      <c r="P21" t="s">
        <v>2603</v>
      </c>
      <c r="Q21" t="str">
        <f t="shared" si="0"/>
        <v>NO</v>
      </c>
      <c r="R21" s="7" t="e" cm="1">
        <f t="array" ref="R21">SUMPRODUCT(--ISNUMBER(FIND(#REF!, H21)),#REF!)</f>
        <v>#REF!</v>
      </c>
      <c r="S21" s="7" t="e">
        <f>VLOOKUP(Q21,#REF!,2,FALSE)</f>
        <v>#REF!</v>
      </c>
      <c r="T21" s="10">
        <v>0.8</v>
      </c>
      <c r="U21" s="9" t="e">
        <f t="shared" si="1"/>
        <v>#REF!</v>
      </c>
      <c r="V21" t="s">
        <v>0</v>
      </c>
    </row>
    <row r="22" spans="1:22" hidden="1">
      <c r="A22">
        <v>45451.92635519676</v>
      </c>
      <c r="B22" t="s">
        <v>4998</v>
      </c>
      <c r="C22" t="s">
        <v>4999</v>
      </c>
      <c r="D22" t="s">
        <v>5000</v>
      </c>
      <c r="E22" t="s">
        <v>2937</v>
      </c>
      <c r="F22" t="s">
        <v>227</v>
      </c>
      <c r="G22" t="s">
        <v>824</v>
      </c>
      <c r="H22" t="s">
        <v>1640</v>
      </c>
      <c r="I22" t="s">
        <v>260</v>
      </c>
      <c r="J22" t="s">
        <v>561</v>
      </c>
      <c r="K22" t="s">
        <v>230</v>
      </c>
      <c r="L22" t="s">
        <v>5001</v>
      </c>
      <c r="M22" t="s">
        <v>5002</v>
      </c>
      <c r="N22" t="s">
        <v>5003</v>
      </c>
      <c r="O22" t="s">
        <v>296</v>
      </c>
      <c r="P22" t="s">
        <v>3117</v>
      </c>
      <c r="Q22" t="str">
        <f t="shared" si="0"/>
        <v>NO</v>
      </c>
      <c r="R22" s="7" t="e" cm="1">
        <f t="array" ref="R22">SUMPRODUCT(--ISNUMBER(FIND(#REF!, H22)),#REF!)</f>
        <v>#REF!</v>
      </c>
      <c r="S22" s="7" t="e">
        <f>VLOOKUP(Q22,#REF!,2,FALSE)</f>
        <v>#REF!</v>
      </c>
      <c r="T22" s="10">
        <v>0.8</v>
      </c>
      <c r="U22" s="9" t="e">
        <f t="shared" si="1"/>
        <v>#REF!</v>
      </c>
      <c r="V22" t="s">
        <v>0</v>
      </c>
    </row>
    <row r="23" spans="1:22">
      <c r="A23">
        <v>45437.739901249995</v>
      </c>
      <c r="B23" t="s">
        <v>2501</v>
      </c>
      <c r="C23" t="s">
        <v>2502</v>
      </c>
      <c r="D23" t="s">
        <v>2503</v>
      </c>
      <c r="E23" t="s">
        <v>2504</v>
      </c>
      <c r="F23" t="s">
        <v>250</v>
      </c>
      <c r="G23" t="s">
        <v>129</v>
      </c>
      <c r="H23" t="s">
        <v>450</v>
      </c>
      <c r="I23" t="s">
        <v>229</v>
      </c>
      <c r="J23" t="s">
        <v>240</v>
      </c>
      <c r="K23" t="s">
        <v>230</v>
      </c>
      <c r="L23" t="s">
        <v>2505</v>
      </c>
      <c r="M23" t="s">
        <v>2506</v>
      </c>
      <c r="N23" t="s">
        <v>2507</v>
      </c>
      <c r="O23" t="s">
        <v>2508</v>
      </c>
      <c r="P23" t="s">
        <v>6673</v>
      </c>
      <c r="Q23" t="str">
        <f t="shared" si="0"/>
        <v>NO</v>
      </c>
      <c r="R23" s="7" t="e" cm="1">
        <f t="array" ref="R23">SUMPRODUCT(--ISNUMBER(FIND(#REF!, H23)),#REF!)</f>
        <v>#REF!</v>
      </c>
      <c r="S23" s="7" t="e">
        <f>VLOOKUP(Q23,#REF!,2,FALSE)</f>
        <v>#REF!</v>
      </c>
      <c r="T23" s="10">
        <v>0.8</v>
      </c>
      <c r="U23" s="9" t="e">
        <f t="shared" si="1"/>
        <v>#REF!</v>
      </c>
      <c r="V23" t="s">
        <v>0</v>
      </c>
    </row>
    <row r="24" spans="1:22" hidden="1">
      <c r="A24">
        <v>45447.501929293983</v>
      </c>
      <c r="B24" t="s">
        <v>3110</v>
      </c>
      <c r="C24" t="s">
        <v>3111</v>
      </c>
      <c r="D24" t="s">
        <v>3112</v>
      </c>
      <c r="E24" t="s">
        <v>3113</v>
      </c>
      <c r="F24" t="s">
        <v>227</v>
      </c>
      <c r="G24" t="s">
        <v>60</v>
      </c>
      <c r="H24" t="s">
        <v>450</v>
      </c>
      <c r="I24" t="s">
        <v>260</v>
      </c>
      <c r="J24" t="s">
        <v>1964</v>
      </c>
      <c r="K24" t="s">
        <v>230</v>
      </c>
      <c r="L24" t="s">
        <v>3114</v>
      </c>
      <c r="M24" t="s">
        <v>3115</v>
      </c>
      <c r="N24" t="s">
        <v>3116</v>
      </c>
      <c r="O24" t="s">
        <v>3117</v>
      </c>
      <c r="P24" t="s">
        <v>3117</v>
      </c>
      <c r="Q24" t="str">
        <f t="shared" si="0"/>
        <v>NO</v>
      </c>
      <c r="R24" s="7" t="e" cm="1">
        <f t="array" ref="R24">SUMPRODUCT(--ISNUMBER(FIND(#REF!, H24)),#REF!)</f>
        <v>#REF!</v>
      </c>
      <c r="S24" s="7" t="e">
        <f>VLOOKUP(Q24,#REF!,2,FALSE)</f>
        <v>#REF!</v>
      </c>
      <c r="T24" s="10">
        <v>0.8</v>
      </c>
      <c r="U24" s="9" t="e">
        <f t="shared" si="1"/>
        <v>#REF!</v>
      </c>
      <c r="V24" t="s">
        <v>0</v>
      </c>
    </row>
    <row r="25" spans="1:22" hidden="1">
      <c r="A25">
        <v>45447.687553842596</v>
      </c>
      <c r="B25" t="s">
        <v>3416</v>
      </c>
      <c r="C25" t="s">
        <v>3417</v>
      </c>
      <c r="D25" t="s">
        <v>3365</v>
      </c>
      <c r="E25" t="s">
        <v>3418</v>
      </c>
      <c r="F25" t="s">
        <v>227</v>
      </c>
      <c r="G25" t="s">
        <v>72</v>
      </c>
      <c r="H25" t="s">
        <v>450</v>
      </c>
      <c r="I25" t="s">
        <v>260</v>
      </c>
      <c r="J25" t="s">
        <v>251</v>
      </c>
      <c r="K25" t="s">
        <v>230</v>
      </c>
      <c r="L25" t="s">
        <v>3419</v>
      </c>
      <c r="M25" t="s">
        <v>3420</v>
      </c>
      <c r="N25" t="s">
        <v>3421</v>
      </c>
      <c r="O25" t="s">
        <v>296</v>
      </c>
      <c r="P25" t="s">
        <v>3117</v>
      </c>
      <c r="Q25" t="str">
        <f t="shared" si="0"/>
        <v>NO</v>
      </c>
      <c r="R25" s="7" t="e" cm="1">
        <f t="array" ref="R25">SUMPRODUCT(--ISNUMBER(FIND(#REF!, H25)),#REF!)</f>
        <v>#REF!</v>
      </c>
      <c r="S25" s="7" t="e">
        <f>VLOOKUP(Q25,#REF!,2,FALSE)</f>
        <v>#REF!</v>
      </c>
      <c r="T25" s="10">
        <v>0.8</v>
      </c>
      <c r="U25" s="9" t="e">
        <f t="shared" si="1"/>
        <v>#REF!</v>
      </c>
      <c r="V25" t="s">
        <v>0</v>
      </c>
    </row>
    <row r="26" spans="1:22" hidden="1">
      <c r="A26">
        <v>45429.535535763891</v>
      </c>
      <c r="B26" t="s">
        <v>446</v>
      </c>
      <c r="C26" t="s">
        <v>447</v>
      </c>
      <c r="D26" t="s">
        <v>448</v>
      </c>
      <c r="E26" t="s">
        <v>449</v>
      </c>
      <c r="F26" t="s">
        <v>227</v>
      </c>
      <c r="G26" t="s">
        <v>144</v>
      </c>
      <c r="H26" t="s">
        <v>450</v>
      </c>
      <c r="I26" t="s">
        <v>229</v>
      </c>
      <c r="J26" t="s">
        <v>251</v>
      </c>
      <c r="K26" t="s">
        <v>230</v>
      </c>
      <c r="L26" t="s">
        <v>451</v>
      </c>
      <c r="M26" t="s">
        <v>452</v>
      </c>
      <c r="N26" t="s">
        <v>453</v>
      </c>
      <c r="O26" t="s">
        <v>240</v>
      </c>
      <c r="P26" t="s">
        <v>265</v>
      </c>
      <c r="Q26" t="str">
        <f t="shared" si="0"/>
        <v>NO</v>
      </c>
      <c r="R26" s="7" t="e" cm="1">
        <f t="array" ref="R26">SUMPRODUCT(--ISNUMBER(FIND(#REF!, H26)),#REF!)</f>
        <v>#REF!</v>
      </c>
      <c r="S26" s="7" t="e">
        <f>VLOOKUP(Q26,#REF!,2,FALSE)</f>
        <v>#REF!</v>
      </c>
      <c r="T26" s="10">
        <v>0.8</v>
      </c>
      <c r="U26" s="9" t="e">
        <f t="shared" si="1"/>
        <v>#REF!</v>
      </c>
      <c r="V26" t="s">
        <v>0</v>
      </c>
    </row>
    <row r="27" spans="1:22" hidden="1">
      <c r="A27">
        <v>45431.578538518515</v>
      </c>
      <c r="B27" t="s">
        <v>713</v>
      </c>
      <c r="C27" t="s">
        <v>714</v>
      </c>
      <c r="D27" t="s">
        <v>715</v>
      </c>
      <c r="E27" t="s">
        <v>716</v>
      </c>
      <c r="F27" t="s">
        <v>250</v>
      </c>
      <c r="G27" t="s">
        <v>166</v>
      </c>
      <c r="H27" t="s">
        <v>450</v>
      </c>
      <c r="I27" t="s">
        <v>251</v>
      </c>
      <c r="J27" t="s">
        <v>240</v>
      </c>
      <c r="K27" t="s">
        <v>230</v>
      </c>
      <c r="L27" t="s">
        <v>717</v>
      </c>
      <c r="M27" t="s">
        <v>718</v>
      </c>
      <c r="N27" t="s">
        <v>719</v>
      </c>
      <c r="O27" t="s">
        <v>720</v>
      </c>
      <c r="P27" t="s">
        <v>265</v>
      </c>
      <c r="Q27" t="str">
        <f t="shared" si="0"/>
        <v>NO</v>
      </c>
      <c r="R27" s="7" t="e" cm="1">
        <f t="array" ref="R27">SUMPRODUCT(--ISNUMBER(FIND(#REF!, H27)),#REF!)</f>
        <v>#REF!</v>
      </c>
      <c r="S27" s="7" t="e">
        <f>VLOOKUP(Q27,#REF!,2,FALSE)</f>
        <v>#REF!</v>
      </c>
      <c r="T27" s="10">
        <v>0.8</v>
      </c>
      <c r="U27" s="9" t="e">
        <f t="shared" si="1"/>
        <v>#REF!</v>
      </c>
      <c r="V27" t="s">
        <v>0</v>
      </c>
    </row>
    <row r="28" spans="1:22" hidden="1">
      <c r="A28">
        <v>45435.869896782402</v>
      </c>
      <c r="B28" t="s">
        <v>2169</v>
      </c>
      <c r="C28" t="s">
        <v>2170</v>
      </c>
      <c r="D28" t="s">
        <v>2171</v>
      </c>
      <c r="E28" t="s">
        <v>2172</v>
      </c>
      <c r="F28" t="s">
        <v>250</v>
      </c>
      <c r="G28" t="s">
        <v>166</v>
      </c>
      <c r="H28" t="s">
        <v>450</v>
      </c>
      <c r="I28" t="s">
        <v>251</v>
      </c>
      <c r="J28" t="s">
        <v>260</v>
      </c>
      <c r="K28" t="s">
        <v>230</v>
      </c>
      <c r="L28" t="s">
        <v>2173</v>
      </c>
      <c r="M28" t="s">
        <v>2174</v>
      </c>
      <c r="N28" t="s">
        <v>2175</v>
      </c>
      <c r="O28" t="s">
        <v>240</v>
      </c>
      <c r="P28" t="s">
        <v>265</v>
      </c>
      <c r="Q28" t="str">
        <f t="shared" si="0"/>
        <v>NO</v>
      </c>
      <c r="R28" s="7" t="e" cm="1">
        <f t="array" ref="R28">SUMPRODUCT(--ISNUMBER(FIND(#REF!, H28)),#REF!)</f>
        <v>#REF!</v>
      </c>
      <c r="S28" s="7" t="e">
        <f>VLOOKUP(Q28,#REF!,2,FALSE)</f>
        <v>#REF!</v>
      </c>
      <c r="T28" s="10">
        <v>0.8</v>
      </c>
      <c r="U28" s="9" t="e">
        <f t="shared" si="1"/>
        <v>#REF!</v>
      </c>
      <c r="V28" t="s">
        <v>0</v>
      </c>
    </row>
    <row r="29" spans="1:22" hidden="1">
      <c r="A29">
        <v>45447.543941655094</v>
      </c>
      <c r="B29" t="s">
        <v>3131</v>
      </c>
      <c r="C29" t="s">
        <v>3132</v>
      </c>
      <c r="D29" t="s">
        <v>3133</v>
      </c>
      <c r="E29" t="s">
        <v>3134</v>
      </c>
      <c r="F29" t="s">
        <v>227</v>
      </c>
      <c r="G29" t="s">
        <v>72</v>
      </c>
      <c r="H29" t="s">
        <v>450</v>
      </c>
      <c r="I29" t="s">
        <v>260</v>
      </c>
      <c r="J29" t="s">
        <v>251</v>
      </c>
      <c r="K29" t="s">
        <v>230</v>
      </c>
      <c r="L29" t="s">
        <v>3135</v>
      </c>
      <c r="M29" t="s">
        <v>3136</v>
      </c>
      <c r="N29" t="s">
        <v>3137</v>
      </c>
      <c r="O29" t="s">
        <v>240</v>
      </c>
      <c r="P29" t="s">
        <v>265</v>
      </c>
      <c r="Q29" t="str">
        <f t="shared" si="0"/>
        <v>NO</v>
      </c>
      <c r="R29" s="7" t="e" cm="1">
        <f t="array" ref="R29">SUMPRODUCT(--ISNUMBER(FIND(#REF!, H29)),#REF!)</f>
        <v>#REF!</v>
      </c>
      <c r="S29" s="7" t="e">
        <f>VLOOKUP(Q29,#REF!,2,FALSE)</f>
        <v>#REF!</v>
      </c>
      <c r="T29" s="10">
        <v>0.8</v>
      </c>
      <c r="U29" s="9" t="e">
        <f t="shared" si="1"/>
        <v>#REF!</v>
      </c>
      <c r="V29" t="s">
        <v>0</v>
      </c>
    </row>
    <row r="30" spans="1:22" hidden="1">
      <c r="A30">
        <v>45447.793245810186</v>
      </c>
      <c r="B30" t="s">
        <v>3649</v>
      </c>
      <c r="C30" t="s">
        <v>3650</v>
      </c>
      <c r="D30" t="s">
        <v>3651</v>
      </c>
      <c r="E30" t="s">
        <v>3652</v>
      </c>
      <c r="F30" t="s">
        <v>227</v>
      </c>
      <c r="G30" t="s">
        <v>824</v>
      </c>
      <c r="H30" t="s">
        <v>1206</v>
      </c>
      <c r="I30" t="s">
        <v>240</v>
      </c>
      <c r="J30" t="s">
        <v>776</v>
      </c>
      <c r="K30" t="s">
        <v>230</v>
      </c>
      <c r="L30" t="s">
        <v>3653</v>
      </c>
      <c r="M30" t="s">
        <v>3654</v>
      </c>
      <c r="N30" t="s">
        <v>3655</v>
      </c>
      <c r="O30" t="s">
        <v>240</v>
      </c>
      <c r="P30" t="s">
        <v>265</v>
      </c>
      <c r="Q30" t="str">
        <f t="shared" si="0"/>
        <v>NO</v>
      </c>
      <c r="R30" s="7" t="e" cm="1">
        <f t="array" ref="R30">SUMPRODUCT(--ISNUMBER(FIND(#REF!, H30)),#REF!)</f>
        <v>#REF!</v>
      </c>
      <c r="S30" s="7" t="e">
        <f>VLOOKUP(Q30,#REF!,2,FALSE)</f>
        <v>#REF!</v>
      </c>
      <c r="T30" s="10">
        <v>0.8</v>
      </c>
      <c r="U30" s="9" t="e">
        <f t="shared" si="1"/>
        <v>#REF!</v>
      </c>
      <c r="V30" t="s">
        <v>0</v>
      </c>
    </row>
    <row r="31" spans="1:22" hidden="1">
      <c r="A31">
        <v>45448.074098784724</v>
      </c>
      <c r="B31" t="s">
        <v>3879</v>
      </c>
      <c r="C31" t="s">
        <v>3880</v>
      </c>
      <c r="D31" t="s">
        <v>3881</v>
      </c>
      <c r="E31" t="s">
        <v>3882</v>
      </c>
      <c r="F31" t="s">
        <v>227</v>
      </c>
      <c r="G31" t="s">
        <v>824</v>
      </c>
      <c r="H31" t="s">
        <v>450</v>
      </c>
      <c r="I31" t="s">
        <v>260</v>
      </c>
      <c r="J31" t="s">
        <v>251</v>
      </c>
      <c r="K31" t="s">
        <v>230</v>
      </c>
      <c r="L31">
        <v>5000</v>
      </c>
      <c r="M31" t="s">
        <v>3883</v>
      </c>
      <c r="N31" t="s">
        <v>3884</v>
      </c>
      <c r="O31">
        <v>5000</v>
      </c>
      <c r="P31" t="s">
        <v>265</v>
      </c>
      <c r="Q31" t="str">
        <f t="shared" si="0"/>
        <v>NO</v>
      </c>
      <c r="R31" s="7" t="e" cm="1">
        <f t="array" ref="R31">SUMPRODUCT(--ISNUMBER(FIND(#REF!, H31)),#REF!)</f>
        <v>#REF!</v>
      </c>
      <c r="S31" s="7" t="e">
        <f>VLOOKUP(Q31,#REF!,2,FALSE)</f>
        <v>#REF!</v>
      </c>
      <c r="T31" s="10">
        <v>0.8</v>
      </c>
      <c r="U31" s="9" t="e">
        <f t="shared" si="1"/>
        <v>#REF!</v>
      </c>
      <c r="V31" t="s">
        <v>0</v>
      </c>
    </row>
    <row r="32" spans="1:22" hidden="1">
      <c r="A32">
        <v>45449.908884236109</v>
      </c>
      <c r="B32" t="s">
        <v>4641</v>
      </c>
      <c r="C32" t="s">
        <v>4642</v>
      </c>
      <c r="D32" t="s">
        <v>4643</v>
      </c>
      <c r="E32" t="s">
        <v>1035</v>
      </c>
      <c r="F32" t="s">
        <v>227</v>
      </c>
      <c r="G32" t="s">
        <v>824</v>
      </c>
      <c r="H32" t="s">
        <v>450</v>
      </c>
      <c r="I32" t="s">
        <v>260</v>
      </c>
      <c r="J32" t="s">
        <v>251</v>
      </c>
      <c r="K32" t="s">
        <v>230</v>
      </c>
      <c r="L32" t="s">
        <v>4644</v>
      </c>
      <c r="M32" t="s">
        <v>4645</v>
      </c>
      <c r="N32" t="s">
        <v>4646</v>
      </c>
      <c r="O32" t="s">
        <v>240</v>
      </c>
      <c r="P32" t="s">
        <v>265</v>
      </c>
      <c r="Q32" t="str">
        <f t="shared" si="0"/>
        <v>NO</v>
      </c>
      <c r="R32" s="7" t="e" cm="1">
        <f t="array" ref="R32">SUMPRODUCT(--ISNUMBER(FIND(#REF!, H32)),#REF!)</f>
        <v>#REF!</v>
      </c>
      <c r="S32" s="7" t="e">
        <f>VLOOKUP(Q32,#REF!,2,FALSE)</f>
        <v>#REF!</v>
      </c>
      <c r="T32" s="10">
        <v>0.8</v>
      </c>
      <c r="U32" s="9" t="e">
        <f t="shared" si="1"/>
        <v>#REF!</v>
      </c>
      <c r="V32" t="s">
        <v>0</v>
      </c>
    </row>
    <row r="33" spans="1:22" hidden="1">
      <c r="A33">
        <v>45451.621509467594</v>
      </c>
      <c r="B33" t="s">
        <v>4933</v>
      </c>
      <c r="C33" t="s">
        <v>4934</v>
      </c>
      <c r="D33" t="s">
        <v>4935</v>
      </c>
      <c r="E33" t="s">
        <v>4936</v>
      </c>
      <c r="F33" t="s">
        <v>227</v>
      </c>
      <c r="G33" t="s">
        <v>824</v>
      </c>
      <c r="H33" t="s">
        <v>1392</v>
      </c>
      <c r="I33" t="s">
        <v>260</v>
      </c>
      <c r="J33" t="s">
        <v>561</v>
      </c>
      <c r="K33" t="s">
        <v>230</v>
      </c>
      <c r="L33" t="s">
        <v>4937</v>
      </c>
      <c r="M33" t="s">
        <v>4938</v>
      </c>
      <c r="N33" t="s">
        <v>4939</v>
      </c>
      <c r="O33" t="s">
        <v>234</v>
      </c>
      <c r="P33" t="s">
        <v>265</v>
      </c>
      <c r="Q33" t="str">
        <f t="shared" si="0"/>
        <v>NO</v>
      </c>
      <c r="R33" s="7" t="e" cm="1">
        <f t="array" ref="R33">SUMPRODUCT(--ISNUMBER(FIND(#REF!, H33)),#REF!)</f>
        <v>#REF!</v>
      </c>
      <c r="S33" s="7" t="e">
        <f>VLOOKUP(Q33,#REF!,2,FALSE)</f>
        <v>#REF!</v>
      </c>
      <c r="T33" s="10">
        <v>0.8</v>
      </c>
      <c r="U33" s="9" t="e">
        <f t="shared" si="1"/>
        <v>#REF!</v>
      </c>
      <c r="V33" t="s">
        <v>0</v>
      </c>
    </row>
    <row r="34" spans="1:22" hidden="1">
      <c r="A34">
        <v>45451.641106111114</v>
      </c>
      <c r="B34" t="s">
        <v>4952</v>
      </c>
      <c r="C34" t="s">
        <v>4953</v>
      </c>
      <c r="D34" t="s">
        <v>4954</v>
      </c>
      <c r="E34" t="s">
        <v>4955</v>
      </c>
      <c r="F34" t="s">
        <v>227</v>
      </c>
      <c r="G34" t="s">
        <v>106</v>
      </c>
      <c r="H34" t="s">
        <v>450</v>
      </c>
      <c r="I34" t="s">
        <v>292</v>
      </c>
      <c r="J34" t="s">
        <v>240</v>
      </c>
      <c r="K34" t="s">
        <v>230</v>
      </c>
      <c r="L34" t="s">
        <v>4956</v>
      </c>
      <c r="M34" t="s">
        <v>4957</v>
      </c>
      <c r="N34" t="s">
        <v>4958</v>
      </c>
      <c r="O34" t="s">
        <v>240</v>
      </c>
      <c r="P34" t="s">
        <v>265</v>
      </c>
      <c r="Q34" t="str">
        <f t="shared" si="0"/>
        <v>NO</v>
      </c>
      <c r="R34" s="7" t="e" cm="1">
        <f t="array" ref="R34">SUMPRODUCT(--ISNUMBER(FIND(#REF!, H34)),#REF!)</f>
        <v>#REF!</v>
      </c>
      <c r="S34" s="7" t="e">
        <f>VLOOKUP(Q34,#REF!,2,FALSE)</f>
        <v>#REF!</v>
      </c>
      <c r="T34" s="10">
        <v>0.8</v>
      </c>
      <c r="U34" s="9" t="e">
        <f t="shared" si="1"/>
        <v>#REF!</v>
      </c>
      <c r="V34" t="s">
        <v>0</v>
      </c>
    </row>
    <row r="35" spans="1:22" hidden="1">
      <c r="A35">
        <v>45468.014411712968</v>
      </c>
      <c r="B35" t="s">
        <v>6152</v>
      </c>
      <c r="C35" t="s">
        <v>6153</v>
      </c>
      <c r="D35" t="s">
        <v>6154</v>
      </c>
      <c r="E35" t="s">
        <v>6155</v>
      </c>
      <c r="F35" t="s">
        <v>250</v>
      </c>
      <c r="G35" t="s">
        <v>6</v>
      </c>
      <c r="H35" t="s">
        <v>1206</v>
      </c>
      <c r="I35" t="s">
        <v>260</v>
      </c>
      <c r="J35" t="s">
        <v>229</v>
      </c>
      <c r="K35" t="s">
        <v>230</v>
      </c>
      <c r="L35" t="s">
        <v>6156</v>
      </c>
      <c r="M35" t="s">
        <v>6157</v>
      </c>
      <c r="N35" t="s">
        <v>6158</v>
      </c>
      <c r="O35" t="s">
        <v>240</v>
      </c>
      <c r="P35" t="s">
        <v>265</v>
      </c>
      <c r="Q35" t="str">
        <f t="shared" si="0"/>
        <v>NO</v>
      </c>
      <c r="R35" s="7" t="e" cm="1">
        <f t="array" ref="R35">SUMPRODUCT(--ISNUMBER(FIND(#REF!, H35)),#REF!)</f>
        <v>#REF!</v>
      </c>
      <c r="S35" s="7" t="e">
        <f>VLOOKUP(Q35,#REF!,2,FALSE)</f>
        <v>#REF!</v>
      </c>
      <c r="T35" s="10">
        <v>0.8</v>
      </c>
      <c r="U35" s="9" t="e">
        <f t="shared" si="1"/>
        <v>#REF!</v>
      </c>
      <c r="V35" t="s">
        <v>0</v>
      </c>
    </row>
    <row r="36" spans="1:22" hidden="1">
      <c r="A36">
        <v>45469.482790277776</v>
      </c>
      <c r="B36" t="s">
        <v>6331</v>
      </c>
      <c r="C36" t="s">
        <v>6332</v>
      </c>
      <c r="D36" t="s">
        <v>6333</v>
      </c>
      <c r="E36" t="s">
        <v>6334</v>
      </c>
      <c r="F36" t="s">
        <v>227</v>
      </c>
      <c r="G36" t="s">
        <v>72</v>
      </c>
      <c r="H36" t="s">
        <v>450</v>
      </c>
      <c r="I36" t="s">
        <v>229</v>
      </c>
      <c r="J36" t="s">
        <v>260</v>
      </c>
      <c r="K36" t="s">
        <v>230</v>
      </c>
      <c r="L36" t="s">
        <v>6335</v>
      </c>
      <c r="M36" t="s">
        <v>6336</v>
      </c>
      <c r="N36" t="s">
        <v>6337</v>
      </c>
      <c r="O36" t="s">
        <v>240</v>
      </c>
      <c r="P36" t="s">
        <v>265</v>
      </c>
      <c r="Q36" t="str">
        <f t="shared" si="0"/>
        <v>NO</v>
      </c>
      <c r="R36" s="7" t="e" cm="1">
        <f t="array" ref="R36">SUMPRODUCT(--ISNUMBER(FIND(#REF!, H36)),#REF!)</f>
        <v>#REF!</v>
      </c>
      <c r="S36" s="7" t="e">
        <f>VLOOKUP(Q36,#REF!,2,FALSE)</f>
        <v>#REF!</v>
      </c>
      <c r="T36" s="10">
        <v>0.8</v>
      </c>
      <c r="U36" s="9" t="e">
        <f t="shared" si="1"/>
        <v>#REF!</v>
      </c>
      <c r="V36" t="s">
        <v>0</v>
      </c>
    </row>
    <row r="37" spans="1:22" hidden="1">
      <c r="A37">
        <v>45474.454961759257</v>
      </c>
      <c r="B37" t="s">
        <v>6508</v>
      </c>
      <c r="C37" t="s">
        <v>6509</v>
      </c>
      <c r="D37" t="s">
        <v>616</v>
      </c>
      <c r="E37" t="s">
        <v>6510</v>
      </c>
      <c r="F37" t="s">
        <v>227</v>
      </c>
      <c r="G37" t="s">
        <v>106</v>
      </c>
      <c r="H37" t="s">
        <v>450</v>
      </c>
      <c r="I37" t="s">
        <v>229</v>
      </c>
      <c r="J37" t="s">
        <v>240</v>
      </c>
      <c r="K37" t="s">
        <v>230</v>
      </c>
      <c r="L37" t="s">
        <v>262</v>
      </c>
      <c r="M37" t="s">
        <v>6511</v>
      </c>
      <c r="N37" t="s">
        <v>6512</v>
      </c>
      <c r="O37" t="s">
        <v>240</v>
      </c>
      <c r="P37" t="s">
        <v>265</v>
      </c>
      <c r="Q37" t="str">
        <f t="shared" si="0"/>
        <v>NO</v>
      </c>
      <c r="R37" s="7" t="e" cm="1">
        <f t="array" ref="R37">SUMPRODUCT(--ISNUMBER(FIND(#REF!, H37)),#REF!)</f>
        <v>#REF!</v>
      </c>
      <c r="S37" s="7" t="e">
        <f>VLOOKUP(Q37,#REF!,2,FALSE)</f>
        <v>#REF!</v>
      </c>
      <c r="T37" s="10">
        <v>0.8</v>
      </c>
      <c r="U37" s="9" t="e">
        <f t="shared" si="1"/>
        <v>#REF!</v>
      </c>
      <c r="V37" t="s">
        <v>0</v>
      </c>
    </row>
    <row r="38" spans="1:22" hidden="1">
      <c r="A38">
        <v>45447.743429664348</v>
      </c>
      <c r="B38" t="s">
        <v>3551</v>
      </c>
      <c r="C38" t="s">
        <v>3552</v>
      </c>
      <c r="D38" t="s">
        <v>3553</v>
      </c>
      <c r="E38" t="s">
        <v>3554</v>
      </c>
      <c r="F38" t="s">
        <v>227</v>
      </c>
      <c r="G38" t="s">
        <v>824</v>
      </c>
      <c r="H38" t="s">
        <v>450</v>
      </c>
      <c r="I38" t="s">
        <v>1964</v>
      </c>
      <c r="J38" t="s">
        <v>292</v>
      </c>
      <c r="K38" t="s">
        <v>261</v>
      </c>
      <c r="L38" t="s">
        <v>3555</v>
      </c>
      <c r="M38" t="s">
        <v>3556</v>
      </c>
      <c r="N38" t="s">
        <v>3557</v>
      </c>
      <c r="O38" t="s">
        <v>296</v>
      </c>
      <c r="P38" t="s">
        <v>6691</v>
      </c>
      <c r="Q38" t="str">
        <f t="shared" si="0"/>
        <v>NO</v>
      </c>
      <c r="R38" s="7" t="e" cm="1">
        <f t="array" ref="R38">SUMPRODUCT(--ISNUMBER(FIND(#REF!, H38)),#REF!)</f>
        <v>#REF!</v>
      </c>
      <c r="S38" s="7" t="e">
        <f>VLOOKUP(Q38,#REF!,2,FALSE)</f>
        <v>#REF!</v>
      </c>
      <c r="T38" s="10">
        <v>0.8</v>
      </c>
      <c r="U38" s="9" t="e">
        <f t="shared" si="1"/>
        <v>#REF!</v>
      </c>
      <c r="V38" t="s">
        <v>0</v>
      </c>
    </row>
    <row r="39" spans="1:22" hidden="1">
      <c r="A39">
        <v>45434.772137083331</v>
      </c>
      <c r="B39" t="s">
        <v>1504</v>
      </c>
      <c r="C39" t="s">
        <v>1505</v>
      </c>
      <c r="D39" t="s">
        <v>1506</v>
      </c>
      <c r="E39" t="s">
        <v>1507</v>
      </c>
      <c r="F39" t="s">
        <v>227</v>
      </c>
      <c r="G39" t="s">
        <v>137</v>
      </c>
      <c r="H39" t="s">
        <v>450</v>
      </c>
      <c r="I39" t="s">
        <v>229</v>
      </c>
      <c r="J39" t="s">
        <v>229</v>
      </c>
      <c r="K39" t="s">
        <v>261</v>
      </c>
      <c r="L39" t="s">
        <v>1508</v>
      </c>
      <c r="M39" t="s">
        <v>1509</v>
      </c>
      <c r="N39" t="s">
        <v>1510</v>
      </c>
      <c r="O39" t="s">
        <v>240</v>
      </c>
      <c r="P39" t="s">
        <v>265</v>
      </c>
      <c r="Q39" t="str">
        <f t="shared" si="0"/>
        <v>NO</v>
      </c>
      <c r="R39" s="7" t="e" cm="1">
        <f t="array" ref="R39">SUMPRODUCT(--ISNUMBER(FIND(#REF!, H39)),#REF!)</f>
        <v>#REF!</v>
      </c>
      <c r="S39" s="7" t="e">
        <f>VLOOKUP(Q39,#REF!,2,FALSE)</f>
        <v>#REF!</v>
      </c>
      <c r="T39" s="10">
        <v>0.8</v>
      </c>
      <c r="U39" s="9" t="e">
        <f t="shared" si="1"/>
        <v>#REF!</v>
      </c>
      <c r="V39" t="s">
        <v>0</v>
      </c>
    </row>
    <row r="40" spans="1:22" hidden="1">
      <c r="A40">
        <v>45447.902322997688</v>
      </c>
      <c r="B40" t="s">
        <v>3790</v>
      </c>
      <c r="C40" t="s">
        <v>3791</v>
      </c>
      <c r="D40" t="s">
        <v>3792</v>
      </c>
      <c r="E40" t="s">
        <v>3793</v>
      </c>
      <c r="F40" t="s">
        <v>227</v>
      </c>
      <c r="G40" t="s">
        <v>30</v>
      </c>
      <c r="H40" t="s">
        <v>450</v>
      </c>
      <c r="I40" t="s">
        <v>240</v>
      </c>
      <c r="J40" t="s">
        <v>292</v>
      </c>
      <c r="K40" t="s">
        <v>261</v>
      </c>
      <c r="L40" t="s">
        <v>3794</v>
      </c>
      <c r="M40" t="s">
        <v>3795</v>
      </c>
      <c r="N40" t="s">
        <v>3796</v>
      </c>
      <c r="O40" t="s">
        <v>240</v>
      </c>
      <c r="P40" t="s">
        <v>265</v>
      </c>
      <c r="Q40" t="str">
        <f t="shared" si="0"/>
        <v>NO</v>
      </c>
      <c r="R40" s="7" t="e" cm="1">
        <f t="array" ref="R40">SUMPRODUCT(--ISNUMBER(FIND(#REF!, H40)),#REF!)</f>
        <v>#REF!</v>
      </c>
      <c r="S40" s="7" t="e">
        <f>VLOOKUP(Q40,#REF!,2,FALSE)</f>
        <v>#REF!</v>
      </c>
      <c r="T40" s="10">
        <v>0.8</v>
      </c>
      <c r="U40" s="9" t="e">
        <f t="shared" si="1"/>
        <v>#REF!</v>
      </c>
      <c r="V40" t="s">
        <v>0</v>
      </c>
    </row>
    <row r="41" spans="1:22" hidden="1">
      <c r="A41">
        <v>45447.742565115739</v>
      </c>
      <c r="B41" t="s">
        <v>3545</v>
      </c>
      <c r="C41" t="s">
        <v>3546</v>
      </c>
      <c r="D41" t="s">
        <v>3547</v>
      </c>
      <c r="E41" t="s">
        <v>3548</v>
      </c>
      <c r="F41" t="s">
        <v>227</v>
      </c>
      <c r="G41" t="s">
        <v>824</v>
      </c>
      <c r="H41" t="s">
        <v>2860</v>
      </c>
      <c r="I41" t="s">
        <v>240</v>
      </c>
      <c r="J41" t="s">
        <v>561</v>
      </c>
      <c r="K41" t="s">
        <v>230</v>
      </c>
      <c r="L41">
        <v>1</v>
      </c>
      <c r="M41" t="s">
        <v>3549</v>
      </c>
      <c r="N41" t="s">
        <v>3550</v>
      </c>
      <c r="O41" t="s">
        <v>2961</v>
      </c>
      <c r="P41" t="s">
        <v>3117</v>
      </c>
      <c r="Q41" t="str">
        <f t="shared" si="0"/>
        <v>NO</v>
      </c>
      <c r="R41" s="7" t="e" cm="1">
        <f t="array" ref="R41">SUMPRODUCT(--ISNUMBER(FIND(#REF!, H41)),#REF!)</f>
        <v>#REF!</v>
      </c>
      <c r="S41" s="7" t="e">
        <f>VLOOKUP(Q41,#REF!,2,FALSE)</f>
        <v>#REF!</v>
      </c>
      <c r="T41" s="10">
        <v>0.8</v>
      </c>
      <c r="U41" s="9" t="e">
        <f t="shared" si="1"/>
        <v>#REF!</v>
      </c>
      <c r="V41" t="s">
        <v>0</v>
      </c>
    </row>
    <row r="42" spans="1:22" hidden="1">
      <c r="A42">
        <v>45458.530169675927</v>
      </c>
      <c r="B42" t="s">
        <v>5615</v>
      </c>
      <c r="C42" t="s">
        <v>5616</v>
      </c>
      <c r="D42" t="s">
        <v>5617</v>
      </c>
      <c r="E42" t="s">
        <v>5618</v>
      </c>
      <c r="F42" t="s">
        <v>250</v>
      </c>
      <c r="G42" t="s">
        <v>172</v>
      </c>
      <c r="H42" t="s">
        <v>1562</v>
      </c>
      <c r="I42" t="s">
        <v>292</v>
      </c>
      <c r="J42" t="s">
        <v>229</v>
      </c>
      <c r="K42" t="s">
        <v>230</v>
      </c>
      <c r="L42" t="s">
        <v>5619</v>
      </c>
      <c r="M42" t="s">
        <v>5620</v>
      </c>
      <c r="N42" t="s">
        <v>5621</v>
      </c>
      <c r="O42" t="s">
        <v>199</v>
      </c>
      <c r="P42" t="s">
        <v>6748</v>
      </c>
      <c r="Q42" t="str">
        <f t="shared" si="0"/>
        <v>NO</v>
      </c>
      <c r="R42" s="7" t="e" cm="1">
        <f t="array" ref="R42">SUMPRODUCT(--ISNUMBER(FIND(#REF!, H42)),#REF!)</f>
        <v>#REF!</v>
      </c>
      <c r="S42" s="7" t="e">
        <f>VLOOKUP(Q42,#REF!,2,FALSE)</f>
        <v>#REF!</v>
      </c>
      <c r="T42" s="10">
        <v>0.8</v>
      </c>
      <c r="U42" s="9" t="e">
        <f t="shared" si="1"/>
        <v>#REF!</v>
      </c>
      <c r="V42" t="s">
        <v>0</v>
      </c>
    </row>
    <row r="43" spans="1:22" hidden="1">
      <c r="A43">
        <v>45438.288328854163</v>
      </c>
      <c r="B43" t="s">
        <v>2530</v>
      </c>
      <c r="C43" t="s">
        <v>2531</v>
      </c>
      <c r="D43" t="s">
        <v>2532</v>
      </c>
      <c r="E43" t="s">
        <v>2532</v>
      </c>
      <c r="F43" t="s">
        <v>227</v>
      </c>
      <c r="G43" t="s">
        <v>72</v>
      </c>
      <c r="H43" t="s">
        <v>1562</v>
      </c>
      <c r="I43" t="s">
        <v>240</v>
      </c>
      <c r="J43" t="s">
        <v>229</v>
      </c>
      <c r="K43" t="s">
        <v>230</v>
      </c>
      <c r="L43">
        <v>7000</v>
      </c>
      <c r="M43" t="s">
        <v>2533</v>
      </c>
      <c r="N43" t="s">
        <v>2534</v>
      </c>
      <c r="O43" t="s">
        <v>240</v>
      </c>
      <c r="P43" t="s">
        <v>265</v>
      </c>
      <c r="Q43" t="str">
        <f t="shared" si="0"/>
        <v>NO</v>
      </c>
      <c r="R43" s="7" t="e" cm="1">
        <f t="array" ref="R43">SUMPRODUCT(--ISNUMBER(FIND(#REF!, H43)),#REF!)</f>
        <v>#REF!</v>
      </c>
      <c r="S43" s="7" t="e">
        <f>VLOOKUP(Q43,#REF!,2,FALSE)</f>
        <v>#REF!</v>
      </c>
      <c r="T43" s="10">
        <v>0.8</v>
      </c>
      <c r="U43" s="9" t="e">
        <f t="shared" si="1"/>
        <v>#REF!</v>
      </c>
      <c r="V43" t="s">
        <v>0</v>
      </c>
    </row>
    <row r="44" spans="1:22" hidden="1">
      <c r="A44">
        <v>45449.713074155094</v>
      </c>
      <c r="B44" t="s">
        <v>4587</v>
      </c>
      <c r="C44" t="s">
        <v>4588</v>
      </c>
      <c r="D44" t="s">
        <v>4589</v>
      </c>
      <c r="E44" t="s">
        <v>658</v>
      </c>
      <c r="F44" t="s">
        <v>227</v>
      </c>
      <c r="G44" t="s">
        <v>150</v>
      </c>
      <c r="H44" t="s">
        <v>1562</v>
      </c>
      <c r="I44" t="s">
        <v>229</v>
      </c>
      <c r="J44" t="s">
        <v>229</v>
      </c>
      <c r="K44" t="s">
        <v>230</v>
      </c>
      <c r="L44" t="s">
        <v>4590</v>
      </c>
      <c r="M44" t="s">
        <v>4591</v>
      </c>
      <c r="N44" t="s">
        <v>4592</v>
      </c>
      <c r="O44" t="s">
        <v>240</v>
      </c>
      <c r="P44" t="s">
        <v>265</v>
      </c>
      <c r="Q44" t="str">
        <f t="shared" si="0"/>
        <v>NO</v>
      </c>
      <c r="R44" s="7" t="e" cm="1">
        <f t="array" ref="R44">SUMPRODUCT(--ISNUMBER(FIND(#REF!, H44)),#REF!)</f>
        <v>#REF!</v>
      </c>
      <c r="S44" s="7" t="e">
        <f>VLOOKUP(Q44,#REF!,2,FALSE)</f>
        <v>#REF!</v>
      </c>
      <c r="T44" s="10">
        <v>0.8</v>
      </c>
      <c r="U44" s="9" t="e">
        <f t="shared" si="1"/>
        <v>#REF!</v>
      </c>
      <c r="V44" t="s">
        <v>0</v>
      </c>
    </row>
    <row r="45" spans="1:22" hidden="1">
      <c r="A45">
        <v>45452.171387847222</v>
      </c>
      <c r="B45" t="s">
        <v>5031</v>
      </c>
      <c r="C45" t="s">
        <v>5032</v>
      </c>
      <c r="D45" t="s">
        <v>5033</v>
      </c>
      <c r="E45" t="s">
        <v>382</v>
      </c>
      <c r="F45" t="s">
        <v>227</v>
      </c>
      <c r="G45" t="s">
        <v>166</v>
      </c>
      <c r="H45" t="s">
        <v>2860</v>
      </c>
      <c r="I45" t="s">
        <v>229</v>
      </c>
      <c r="J45" t="s">
        <v>229</v>
      </c>
      <c r="K45" t="s">
        <v>230</v>
      </c>
      <c r="L45" t="s">
        <v>5034</v>
      </c>
      <c r="M45" t="s">
        <v>5035</v>
      </c>
      <c r="N45" t="s">
        <v>5036</v>
      </c>
      <c r="O45" t="s">
        <v>240</v>
      </c>
      <c r="P45" t="s">
        <v>265</v>
      </c>
      <c r="Q45" t="str">
        <f t="shared" si="0"/>
        <v>NO</v>
      </c>
      <c r="R45" s="7" t="e" cm="1">
        <f t="array" ref="R45">SUMPRODUCT(--ISNUMBER(FIND(#REF!, H45)),#REF!)</f>
        <v>#REF!</v>
      </c>
      <c r="S45" s="7" t="e">
        <f>VLOOKUP(Q45,#REF!,2,FALSE)</f>
        <v>#REF!</v>
      </c>
      <c r="T45" s="10">
        <v>0.8</v>
      </c>
      <c r="U45" s="9" t="e">
        <f t="shared" si="1"/>
        <v>#REF!</v>
      </c>
      <c r="V45" t="s">
        <v>0</v>
      </c>
    </row>
    <row r="46" spans="1:22" hidden="1">
      <c r="A46">
        <v>45460.436029976852</v>
      </c>
      <c r="B46" t="s">
        <v>5727</v>
      </c>
      <c r="C46" t="s">
        <v>5728</v>
      </c>
      <c r="D46" t="s">
        <v>5729</v>
      </c>
      <c r="E46" t="s">
        <v>4343</v>
      </c>
      <c r="F46" t="s">
        <v>227</v>
      </c>
      <c r="G46" t="s">
        <v>824</v>
      </c>
      <c r="H46" t="s">
        <v>2860</v>
      </c>
      <c r="I46" t="s">
        <v>292</v>
      </c>
      <c r="J46" t="s">
        <v>561</v>
      </c>
      <c r="K46" t="s">
        <v>230</v>
      </c>
      <c r="L46" t="s">
        <v>5730</v>
      </c>
      <c r="M46" t="s">
        <v>5731</v>
      </c>
      <c r="N46" t="s">
        <v>5732</v>
      </c>
      <c r="O46" t="s">
        <v>240</v>
      </c>
      <c r="P46" t="s">
        <v>265</v>
      </c>
      <c r="Q46" t="str">
        <f t="shared" si="0"/>
        <v>NO</v>
      </c>
      <c r="R46" s="7" t="e" cm="1">
        <f t="array" ref="R46">SUMPRODUCT(--ISNUMBER(FIND(#REF!, H46)),#REF!)</f>
        <v>#REF!</v>
      </c>
      <c r="S46" s="7" t="e">
        <f>VLOOKUP(Q46,#REF!,2,FALSE)</f>
        <v>#REF!</v>
      </c>
      <c r="T46" s="10">
        <v>0.8</v>
      </c>
      <c r="U46" s="9" t="e">
        <f t="shared" si="1"/>
        <v>#REF!</v>
      </c>
      <c r="V46" t="s">
        <v>0</v>
      </c>
    </row>
    <row r="47" spans="1:22" hidden="1">
      <c r="A47">
        <v>45467.049390960645</v>
      </c>
      <c r="B47" t="s">
        <v>6000</v>
      </c>
      <c r="C47" t="s">
        <v>6001</v>
      </c>
      <c r="D47" t="s">
        <v>6002</v>
      </c>
      <c r="E47" t="s">
        <v>6003</v>
      </c>
      <c r="F47" t="s">
        <v>227</v>
      </c>
      <c r="G47" t="s">
        <v>164</v>
      </c>
      <c r="H47" t="s">
        <v>2860</v>
      </c>
      <c r="I47" t="s">
        <v>292</v>
      </c>
      <c r="J47" t="s">
        <v>776</v>
      </c>
      <c r="K47" t="s">
        <v>230</v>
      </c>
      <c r="L47" t="s">
        <v>6004</v>
      </c>
      <c r="M47" t="s">
        <v>6005</v>
      </c>
      <c r="N47" t="s">
        <v>6006</v>
      </c>
      <c r="O47" t="s">
        <v>265</v>
      </c>
      <c r="P47" t="s">
        <v>265</v>
      </c>
      <c r="Q47" t="str">
        <f t="shared" si="0"/>
        <v>NO</v>
      </c>
      <c r="R47" s="7" t="e" cm="1">
        <f t="array" ref="R47">SUMPRODUCT(--ISNUMBER(FIND(#REF!, H47)),#REF!)</f>
        <v>#REF!</v>
      </c>
      <c r="S47" s="7" t="e">
        <f>VLOOKUP(Q47,#REF!,2,FALSE)</f>
        <v>#REF!</v>
      </c>
      <c r="T47" s="10">
        <v>0.8</v>
      </c>
      <c r="U47" s="9" t="e">
        <f t="shared" si="1"/>
        <v>#REF!</v>
      </c>
      <c r="V47" t="s">
        <v>0</v>
      </c>
    </row>
    <row r="48" spans="1:22" hidden="1">
      <c r="A48">
        <v>45426.654569432867</v>
      </c>
      <c r="B48" t="s">
        <v>288</v>
      </c>
      <c r="C48" t="s">
        <v>289</v>
      </c>
      <c r="D48" t="s">
        <v>290</v>
      </c>
      <c r="E48" t="s">
        <v>291</v>
      </c>
      <c r="F48" t="s">
        <v>227</v>
      </c>
      <c r="G48" t="s">
        <v>121</v>
      </c>
      <c r="H48" t="s">
        <v>259</v>
      </c>
      <c r="I48" t="s">
        <v>240</v>
      </c>
      <c r="J48" t="s">
        <v>292</v>
      </c>
      <c r="K48" t="s">
        <v>230</v>
      </c>
      <c r="L48" t="s">
        <v>293</v>
      </c>
      <c r="M48" t="s">
        <v>294</v>
      </c>
      <c r="N48" t="s">
        <v>295</v>
      </c>
      <c r="O48" t="s">
        <v>296</v>
      </c>
      <c r="P48" t="s">
        <v>3117</v>
      </c>
      <c r="Q48" t="str">
        <f t="shared" si="0"/>
        <v>NO</v>
      </c>
      <c r="R48" s="7" t="e" cm="1">
        <f t="array" ref="R48">SUMPRODUCT(--ISNUMBER(FIND(#REF!, H48)),#REF!)</f>
        <v>#REF!</v>
      </c>
      <c r="S48" s="7" t="e">
        <f>VLOOKUP(Q48,#REF!,2,FALSE)</f>
        <v>#REF!</v>
      </c>
      <c r="T48" s="10">
        <v>0.8</v>
      </c>
      <c r="U48" s="9" t="e">
        <f t="shared" si="1"/>
        <v>#REF!</v>
      </c>
      <c r="V48" t="s">
        <v>0</v>
      </c>
    </row>
    <row r="49" spans="1:22" hidden="1">
      <c r="A49">
        <v>45431.822841018518</v>
      </c>
      <c r="B49" t="s">
        <v>735</v>
      </c>
      <c r="C49" t="s">
        <v>736</v>
      </c>
      <c r="D49" t="s">
        <v>737</v>
      </c>
      <c r="E49" t="s">
        <v>738</v>
      </c>
      <c r="F49" t="s">
        <v>227</v>
      </c>
      <c r="G49" t="s">
        <v>144</v>
      </c>
      <c r="H49" t="s">
        <v>259</v>
      </c>
      <c r="I49" t="s">
        <v>260</v>
      </c>
      <c r="J49" t="s">
        <v>229</v>
      </c>
      <c r="K49" t="s">
        <v>230</v>
      </c>
      <c r="L49" t="s">
        <v>739</v>
      </c>
      <c r="M49" t="s">
        <v>740</v>
      </c>
      <c r="N49" t="s">
        <v>741</v>
      </c>
      <c r="O49" t="s">
        <v>742</v>
      </c>
      <c r="P49" t="s">
        <v>6643</v>
      </c>
      <c r="Q49" t="str">
        <f t="shared" si="0"/>
        <v>NO</v>
      </c>
      <c r="R49" s="7" t="e" cm="1">
        <f t="array" ref="R49">SUMPRODUCT(--ISNUMBER(FIND(#REF!, H49)),#REF!)</f>
        <v>#REF!</v>
      </c>
      <c r="S49" s="7" t="e">
        <f>VLOOKUP(Q49,#REF!,2,FALSE)</f>
        <v>#REF!</v>
      </c>
      <c r="T49" s="10">
        <v>0.8</v>
      </c>
      <c r="U49" s="9" t="e">
        <f t="shared" si="1"/>
        <v>#REF!</v>
      </c>
      <c r="V49" t="s">
        <v>0</v>
      </c>
    </row>
    <row r="50" spans="1:22" hidden="1">
      <c r="A50">
        <v>45434.757268726855</v>
      </c>
      <c r="B50" t="s">
        <v>1462</v>
      </c>
      <c r="C50" t="s">
        <v>1463</v>
      </c>
      <c r="D50" t="s">
        <v>1464</v>
      </c>
      <c r="E50" t="s">
        <v>1465</v>
      </c>
      <c r="F50" t="s">
        <v>227</v>
      </c>
      <c r="G50" t="s">
        <v>189</v>
      </c>
      <c r="H50" t="s">
        <v>259</v>
      </c>
      <c r="I50" t="s">
        <v>260</v>
      </c>
      <c r="J50" t="s">
        <v>292</v>
      </c>
      <c r="K50" t="s">
        <v>230</v>
      </c>
      <c r="L50" t="s">
        <v>1466</v>
      </c>
      <c r="M50" t="s">
        <v>1467</v>
      </c>
      <c r="N50" t="s">
        <v>1468</v>
      </c>
      <c r="O50" t="s">
        <v>296</v>
      </c>
      <c r="P50" t="s">
        <v>3117</v>
      </c>
      <c r="Q50" t="str">
        <f t="shared" si="0"/>
        <v>NO</v>
      </c>
      <c r="R50" s="7" t="e" cm="1">
        <f t="array" ref="R50">SUMPRODUCT(--ISNUMBER(FIND(#REF!, H50)),#REF!)</f>
        <v>#REF!</v>
      </c>
      <c r="S50" s="7" t="e">
        <f>VLOOKUP(Q50,#REF!,2,FALSE)</f>
        <v>#REF!</v>
      </c>
      <c r="T50" s="10">
        <v>0.8</v>
      </c>
      <c r="U50" s="9" t="e">
        <f t="shared" si="1"/>
        <v>#REF!</v>
      </c>
      <c r="V50" t="s">
        <v>0</v>
      </c>
    </row>
    <row r="51" spans="1:22" hidden="1">
      <c r="A51">
        <v>45434.809815381945</v>
      </c>
      <c r="B51" t="s">
        <v>1551</v>
      </c>
      <c r="C51" t="s">
        <v>1552</v>
      </c>
      <c r="D51" t="s">
        <v>1553</v>
      </c>
      <c r="E51" t="s">
        <v>1554</v>
      </c>
      <c r="F51" t="s">
        <v>227</v>
      </c>
      <c r="G51" t="s">
        <v>172</v>
      </c>
      <c r="H51" t="s">
        <v>259</v>
      </c>
      <c r="I51" t="s">
        <v>260</v>
      </c>
      <c r="J51" t="s">
        <v>229</v>
      </c>
      <c r="K51" t="s">
        <v>230</v>
      </c>
      <c r="L51" t="s">
        <v>1555</v>
      </c>
      <c r="M51" t="s">
        <v>1556</v>
      </c>
      <c r="N51" t="s">
        <v>1557</v>
      </c>
      <c r="O51" t="s">
        <v>296</v>
      </c>
      <c r="P51" t="s">
        <v>3117</v>
      </c>
      <c r="Q51" t="str">
        <f t="shared" si="0"/>
        <v>NO</v>
      </c>
      <c r="R51" s="7" t="e" cm="1">
        <f t="array" ref="R51">SUMPRODUCT(--ISNUMBER(FIND(#REF!, H51)),#REF!)</f>
        <v>#REF!</v>
      </c>
      <c r="S51" s="7" t="e">
        <f>VLOOKUP(Q51,#REF!,2,FALSE)</f>
        <v>#REF!</v>
      </c>
      <c r="T51" s="10">
        <v>0.8</v>
      </c>
      <c r="U51" s="9" t="e">
        <f t="shared" si="1"/>
        <v>#REF!</v>
      </c>
      <c r="V51" t="s">
        <v>0</v>
      </c>
    </row>
    <row r="52" spans="1:22">
      <c r="A52">
        <v>45434.861026574072</v>
      </c>
      <c r="B52" t="s">
        <v>1587</v>
      </c>
      <c r="C52" t="s">
        <v>1588</v>
      </c>
      <c r="D52" t="s">
        <v>1589</v>
      </c>
      <c r="E52" t="s">
        <v>1470</v>
      </c>
      <c r="F52" t="s">
        <v>227</v>
      </c>
      <c r="G52" t="s">
        <v>129</v>
      </c>
      <c r="H52" t="s">
        <v>278</v>
      </c>
      <c r="I52" t="s">
        <v>229</v>
      </c>
      <c r="J52" t="s">
        <v>240</v>
      </c>
      <c r="K52" t="s">
        <v>230</v>
      </c>
      <c r="L52" t="s">
        <v>1590</v>
      </c>
      <c r="M52" t="s">
        <v>1591</v>
      </c>
      <c r="N52" t="s">
        <v>1592</v>
      </c>
      <c r="O52" t="s">
        <v>1593</v>
      </c>
      <c r="P52" t="s">
        <v>2269</v>
      </c>
      <c r="Q52" t="str">
        <f t="shared" si="0"/>
        <v>NO</v>
      </c>
      <c r="R52" s="7" t="e" cm="1">
        <f t="array" ref="R52">SUMPRODUCT(--ISNUMBER(FIND(#REF!, H52)),#REF!)</f>
        <v>#REF!</v>
      </c>
      <c r="S52" s="7" t="e">
        <f>VLOOKUP(Q52,#REF!,2,FALSE)</f>
        <v>#REF!</v>
      </c>
      <c r="T52" s="10">
        <v>0.8</v>
      </c>
      <c r="U52" s="9" t="e">
        <f t="shared" si="1"/>
        <v>#REF!</v>
      </c>
      <c r="V52" t="s">
        <v>0</v>
      </c>
    </row>
    <row r="53" spans="1:22">
      <c r="A53">
        <v>45435.381368680552</v>
      </c>
      <c r="B53" t="s">
        <v>1867</v>
      </c>
      <c r="C53" t="s">
        <v>1868</v>
      </c>
      <c r="D53" t="s">
        <v>1869</v>
      </c>
      <c r="E53" t="s">
        <v>1870</v>
      </c>
      <c r="F53" t="s">
        <v>227</v>
      </c>
      <c r="G53" t="s">
        <v>129</v>
      </c>
      <c r="H53" t="s">
        <v>259</v>
      </c>
      <c r="I53" t="s">
        <v>229</v>
      </c>
      <c r="J53" t="s">
        <v>229</v>
      </c>
      <c r="K53" t="s">
        <v>230</v>
      </c>
      <c r="L53" t="s">
        <v>1871</v>
      </c>
      <c r="M53" t="s">
        <v>1872</v>
      </c>
      <c r="N53" t="s">
        <v>1873</v>
      </c>
      <c r="O53" t="s">
        <v>1874</v>
      </c>
      <c r="P53" t="s">
        <v>6635</v>
      </c>
      <c r="Q53" t="str">
        <f t="shared" si="0"/>
        <v>NO</v>
      </c>
      <c r="R53" s="7" t="e" cm="1">
        <f t="array" ref="R53">SUMPRODUCT(--ISNUMBER(FIND(#REF!, H53)),#REF!)</f>
        <v>#REF!</v>
      </c>
      <c r="S53" s="7" t="e">
        <f>VLOOKUP(Q53,#REF!,2,FALSE)</f>
        <v>#REF!</v>
      </c>
      <c r="T53" s="10">
        <v>0.8</v>
      </c>
      <c r="U53" s="9" t="e">
        <f t="shared" si="1"/>
        <v>#REF!</v>
      </c>
      <c r="V53" t="s">
        <v>0</v>
      </c>
    </row>
    <row r="54" spans="1:22" hidden="1">
      <c r="A54">
        <v>45443.93072606482</v>
      </c>
      <c r="B54" t="s">
        <v>2948</v>
      </c>
      <c r="C54" t="s">
        <v>2949</v>
      </c>
      <c r="D54" t="s">
        <v>2950</v>
      </c>
      <c r="E54" t="s">
        <v>2795</v>
      </c>
      <c r="F54" t="s">
        <v>227</v>
      </c>
      <c r="G54" t="s">
        <v>42</v>
      </c>
      <c r="H54" t="s">
        <v>825</v>
      </c>
      <c r="I54" t="s">
        <v>240</v>
      </c>
      <c r="J54" t="s">
        <v>561</v>
      </c>
      <c r="K54" t="s">
        <v>230</v>
      </c>
      <c r="L54" t="s">
        <v>2951</v>
      </c>
      <c r="M54" t="s">
        <v>2952</v>
      </c>
      <c r="N54" t="s">
        <v>2953</v>
      </c>
      <c r="O54" t="s">
        <v>296</v>
      </c>
      <c r="P54" t="s">
        <v>3117</v>
      </c>
      <c r="Q54" t="str">
        <f t="shared" si="0"/>
        <v>NO</v>
      </c>
      <c r="R54" s="7" t="e" cm="1">
        <f t="array" ref="R54">SUMPRODUCT(--ISNUMBER(FIND(#REF!, H54)),#REF!)</f>
        <v>#REF!</v>
      </c>
      <c r="S54" s="7" t="e">
        <f>VLOOKUP(Q54,#REF!,2,FALSE)</f>
        <v>#REF!</v>
      </c>
      <c r="T54" s="10">
        <v>0.8</v>
      </c>
      <c r="U54" s="9" t="e">
        <f t="shared" si="1"/>
        <v>#REF!</v>
      </c>
      <c r="V54" t="s">
        <v>0</v>
      </c>
    </row>
    <row r="55" spans="1:22" hidden="1">
      <c r="A55">
        <v>45447.580779849537</v>
      </c>
      <c r="B55" t="s">
        <v>3144</v>
      </c>
      <c r="C55" t="s">
        <v>3145</v>
      </c>
      <c r="D55" t="s">
        <v>3146</v>
      </c>
      <c r="E55" t="s">
        <v>3147</v>
      </c>
      <c r="F55" t="s">
        <v>227</v>
      </c>
      <c r="G55" t="s">
        <v>150</v>
      </c>
      <c r="H55" t="s">
        <v>259</v>
      </c>
      <c r="I55" t="s">
        <v>1964</v>
      </c>
      <c r="J55" t="s">
        <v>292</v>
      </c>
      <c r="K55" t="s">
        <v>230</v>
      </c>
      <c r="L55" t="s">
        <v>3148</v>
      </c>
      <c r="M55" t="s">
        <v>3149</v>
      </c>
      <c r="N55" t="s">
        <v>3150</v>
      </c>
      <c r="O55" t="s">
        <v>3151</v>
      </c>
      <c r="P55" t="s">
        <v>6687</v>
      </c>
      <c r="Q55" t="str">
        <f t="shared" si="0"/>
        <v>NO</v>
      </c>
      <c r="R55" s="7" t="e" cm="1">
        <f t="array" ref="R55">SUMPRODUCT(--ISNUMBER(FIND(#REF!, H55)),#REF!)</f>
        <v>#REF!</v>
      </c>
      <c r="S55" s="7" t="e">
        <f>VLOOKUP(Q55,#REF!,2,FALSE)</f>
        <v>#REF!</v>
      </c>
      <c r="T55" s="10">
        <v>0.8</v>
      </c>
      <c r="U55" s="9" t="e">
        <f t="shared" si="1"/>
        <v>#REF!</v>
      </c>
      <c r="V55" t="s">
        <v>0</v>
      </c>
    </row>
    <row r="56" spans="1:22">
      <c r="A56">
        <v>45448.588806747684</v>
      </c>
      <c r="B56" t="s">
        <v>4054</v>
      </c>
      <c r="C56" t="s">
        <v>4055</v>
      </c>
      <c r="D56" t="s">
        <v>4056</v>
      </c>
      <c r="E56" t="s">
        <v>4057</v>
      </c>
      <c r="F56" t="s">
        <v>250</v>
      </c>
      <c r="G56" t="s">
        <v>129</v>
      </c>
      <c r="H56" t="s">
        <v>278</v>
      </c>
      <c r="I56" t="s">
        <v>292</v>
      </c>
      <c r="J56" t="s">
        <v>240</v>
      </c>
      <c r="K56" t="s">
        <v>230</v>
      </c>
      <c r="L56" t="s">
        <v>4058</v>
      </c>
      <c r="M56" t="s">
        <v>4059</v>
      </c>
      <c r="N56" t="s">
        <v>4060</v>
      </c>
      <c r="O56" t="s">
        <v>240</v>
      </c>
      <c r="P56" t="s">
        <v>6714</v>
      </c>
      <c r="Q56" t="str">
        <f t="shared" si="0"/>
        <v>NO</v>
      </c>
      <c r="R56" s="7" t="e" cm="1">
        <f t="array" ref="R56">SUMPRODUCT(--ISNUMBER(FIND(#REF!, H56)),#REF!)</f>
        <v>#REF!</v>
      </c>
      <c r="S56" s="7" t="e">
        <f>VLOOKUP(Q56,#REF!,2,FALSE)</f>
        <v>#REF!</v>
      </c>
      <c r="T56" s="10">
        <v>0.8</v>
      </c>
      <c r="U56" s="9" t="e">
        <f t="shared" si="1"/>
        <v>#REF!</v>
      </c>
      <c r="V56" t="s">
        <v>0</v>
      </c>
    </row>
    <row r="57" spans="1:22" hidden="1">
      <c r="A57">
        <v>45448.701880682871</v>
      </c>
      <c r="B57" t="s">
        <v>4125</v>
      </c>
      <c r="C57" t="s">
        <v>4126</v>
      </c>
      <c r="D57" t="s">
        <v>4127</v>
      </c>
      <c r="E57" t="s">
        <v>3412</v>
      </c>
      <c r="F57" t="s">
        <v>227</v>
      </c>
      <c r="G57" t="s">
        <v>42</v>
      </c>
      <c r="H57" t="s">
        <v>239</v>
      </c>
      <c r="I57" t="s">
        <v>292</v>
      </c>
      <c r="J57" t="s">
        <v>292</v>
      </c>
      <c r="K57" t="s">
        <v>230</v>
      </c>
      <c r="L57" t="s">
        <v>4128</v>
      </c>
      <c r="M57" t="s">
        <v>4129</v>
      </c>
      <c r="N57" t="s">
        <v>4130</v>
      </c>
      <c r="O57" t="s">
        <v>296</v>
      </c>
      <c r="P57" t="s">
        <v>3117</v>
      </c>
      <c r="Q57" t="str">
        <f t="shared" si="0"/>
        <v>NO</v>
      </c>
      <c r="R57" s="7" t="e" cm="1">
        <f t="array" ref="R57">SUMPRODUCT(--ISNUMBER(FIND(#REF!, H57)),#REF!)</f>
        <v>#REF!</v>
      </c>
      <c r="S57" s="7" t="e">
        <f>VLOOKUP(Q57,#REF!,2,FALSE)</f>
        <v>#REF!</v>
      </c>
      <c r="T57" s="10">
        <v>0.8</v>
      </c>
      <c r="U57" s="9" t="e">
        <f t="shared" si="1"/>
        <v>#REF!</v>
      </c>
      <c r="V57" t="s">
        <v>0</v>
      </c>
    </row>
    <row r="58" spans="1:22" hidden="1">
      <c r="A58">
        <v>45449.570773043983</v>
      </c>
      <c r="B58" t="s">
        <v>4504</v>
      </c>
      <c r="C58" t="s">
        <v>4505</v>
      </c>
      <c r="D58" t="s">
        <v>4506</v>
      </c>
      <c r="E58" t="s">
        <v>4507</v>
      </c>
      <c r="F58" t="s">
        <v>227</v>
      </c>
      <c r="G58" t="s">
        <v>164</v>
      </c>
      <c r="H58" t="s">
        <v>259</v>
      </c>
      <c r="I58" t="s">
        <v>229</v>
      </c>
      <c r="J58" t="s">
        <v>229</v>
      </c>
      <c r="K58" t="s">
        <v>230</v>
      </c>
      <c r="L58" t="s">
        <v>725</v>
      </c>
      <c r="M58" t="s">
        <v>4508</v>
      </c>
      <c r="N58" t="s">
        <v>4509</v>
      </c>
      <c r="O58" t="s">
        <v>296</v>
      </c>
      <c r="P58" t="s">
        <v>3117</v>
      </c>
      <c r="Q58" t="str">
        <f t="shared" si="0"/>
        <v>NO</v>
      </c>
      <c r="R58" s="7" t="e" cm="1">
        <f t="array" ref="R58">SUMPRODUCT(--ISNUMBER(FIND(#REF!, H58)),#REF!)</f>
        <v>#REF!</v>
      </c>
      <c r="S58" s="7" t="e">
        <f>VLOOKUP(Q58,#REF!,2,FALSE)</f>
        <v>#REF!</v>
      </c>
      <c r="T58" s="10">
        <v>0.8</v>
      </c>
      <c r="U58" s="9" t="e">
        <f t="shared" si="1"/>
        <v>#REF!</v>
      </c>
      <c r="V58" t="s">
        <v>0</v>
      </c>
    </row>
    <row r="59" spans="1:22" hidden="1">
      <c r="A59">
        <v>45453.936567210651</v>
      </c>
      <c r="B59" t="s">
        <v>5187</v>
      </c>
      <c r="C59" t="s">
        <v>1062</v>
      </c>
      <c r="D59" t="s">
        <v>1063</v>
      </c>
      <c r="E59" t="s">
        <v>1064</v>
      </c>
      <c r="F59" t="s">
        <v>227</v>
      </c>
      <c r="G59" t="s">
        <v>60</v>
      </c>
      <c r="H59" t="s">
        <v>259</v>
      </c>
      <c r="I59" t="s">
        <v>260</v>
      </c>
      <c r="J59" t="s">
        <v>229</v>
      </c>
      <c r="K59" t="s">
        <v>230</v>
      </c>
      <c r="L59" t="s">
        <v>5188</v>
      </c>
      <c r="M59" t="s">
        <v>5189</v>
      </c>
      <c r="N59" t="s">
        <v>5190</v>
      </c>
      <c r="O59" t="s">
        <v>712</v>
      </c>
      <c r="P59" t="s">
        <v>2269</v>
      </c>
      <c r="Q59" t="str">
        <f t="shared" si="0"/>
        <v>NO</v>
      </c>
      <c r="R59" s="7" t="e" cm="1">
        <f t="array" ref="R59">SUMPRODUCT(--ISNUMBER(FIND(#REF!, H59)),#REF!)</f>
        <v>#REF!</v>
      </c>
      <c r="S59" s="7" t="e">
        <f>VLOOKUP(Q59,#REF!,2,FALSE)</f>
        <v>#REF!</v>
      </c>
      <c r="T59" s="10">
        <v>0.8</v>
      </c>
      <c r="U59" s="9" t="e">
        <f t="shared" si="1"/>
        <v>#REF!</v>
      </c>
      <c r="V59" t="s">
        <v>0</v>
      </c>
    </row>
    <row r="60" spans="1:22" hidden="1">
      <c r="A60">
        <v>45454.563980624996</v>
      </c>
      <c r="B60" t="s">
        <v>5249</v>
      </c>
      <c r="C60" t="s">
        <v>5250</v>
      </c>
      <c r="D60" t="s">
        <v>5251</v>
      </c>
      <c r="E60" t="s">
        <v>5252</v>
      </c>
      <c r="F60" t="s">
        <v>227</v>
      </c>
      <c r="G60" t="s">
        <v>30</v>
      </c>
      <c r="H60" t="s">
        <v>259</v>
      </c>
      <c r="I60" t="s">
        <v>5253</v>
      </c>
      <c r="J60" t="s">
        <v>292</v>
      </c>
      <c r="K60" t="s">
        <v>230</v>
      </c>
      <c r="L60" t="s">
        <v>5254</v>
      </c>
      <c r="M60" t="s">
        <v>5255</v>
      </c>
      <c r="N60" t="s">
        <v>5256</v>
      </c>
      <c r="O60" t="s">
        <v>296</v>
      </c>
      <c r="P60" t="s">
        <v>6739</v>
      </c>
      <c r="Q60" t="str">
        <f t="shared" si="0"/>
        <v>NO</v>
      </c>
      <c r="R60" s="7" t="e" cm="1">
        <f t="array" ref="R60">SUMPRODUCT(--ISNUMBER(FIND(#REF!, H60)),#REF!)</f>
        <v>#REF!</v>
      </c>
      <c r="S60" s="7" t="e">
        <f>VLOOKUP(Q60,#REF!,2,FALSE)</f>
        <v>#REF!</v>
      </c>
      <c r="T60" s="10">
        <v>0.8</v>
      </c>
      <c r="U60" s="9" t="e">
        <f t="shared" si="1"/>
        <v>#REF!</v>
      </c>
      <c r="V60" t="s">
        <v>0</v>
      </c>
    </row>
    <row r="61" spans="1:22" hidden="1">
      <c r="A61">
        <v>45455.386360486111</v>
      </c>
      <c r="B61" t="s">
        <v>5351</v>
      </c>
      <c r="C61" t="s">
        <v>5352</v>
      </c>
      <c r="D61" t="s">
        <v>5353</v>
      </c>
      <c r="E61" t="s">
        <v>2114</v>
      </c>
      <c r="F61" t="s">
        <v>227</v>
      </c>
      <c r="G61" t="s">
        <v>168</v>
      </c>
      <c r="H61" t="s">
        <v>239</v>
      </c>
      <c r="I61" t="s">
        <v>229</v>
      </c>
      <c r="J61" t="s">
        <v>229</v>
      </c>
      <c r="K61" t="s">
        <v>230</v>
      </c>
      <c r="L61" t="s">
        <v>5354</v>
      </c>
      <c r="M61" t="s">
        <v>5355</v>
      </c>
      <c r="N61" t="s">
        <v>5356</v>
      </c>
      <c r="O61" t="s">
        <v>5357</v>
      </c>
      <c r="P61" t="s">
        <v>6741</v>
      </c>
      <c r="Q61" t="str">
        <f t="shared" si="0"/>
        <v>NO</v>
      </c>
      <c r="R61" s="7" t="e" cm="1">
        <f t="array" ref="R61">SUMPRODUCT(--ISNUMBER(FIND(#REF!, H61)),#REF!)</f>
        <v>#REF!</v>
      </c>
      <c r="S61" s="7" t="e">
        <f>VLOOKUP(Q61,#REF!,2,FALSE)</f>
        <v>#REF!</v>
      </c>
      <c r="T61" s="10">
        <v>0.8</v>
      </c>
      <c r="U61" s="9" t="e">
        <f t="shared" si="1"/>
        <v>#REF!</v>
      </c>
      <c r="V61" t="s">
        <v>0</v>
      </c>
    </row>
    <row r="62" spans="1:22" hidden="1">
      <c r="A62">
        <v>45457.133049027776</v>
      </c>
      <c r="B62" t="s">
        <v>5533</v>
      </c>
      <c r="C62" t="s">
        <v>5534</v>
      </c>
      <c r="D62" t="s">
        <v>5535</v>
      </c>
      <c r="E62" t="s">
        <v>5536</v>
      </c>
      <c r="F62" t="s">
        <v>227</v>
      </c>
      <c r="G62" t="s">
        <v>18</v>
      </c>
      <c r="H62" t="s">
        <v>239</v>
      </c>
      <c r="I62" t="s">
        <v>229</v>
      </c>
      <c r="J62" t="s">
        <v>229</v>
      </c>
      <c r="K62" t="s">
        <v>230</v>
      </c>
      <c r="L62">
        <v>3500</v>
      </c>
      <c r="M62" t="s">
        <v>5537</v>
      </c>
      <c r="N62" t="s">
        <v>5538</v>
      </c>
      <c r="O62" t="s">
        <v>296</v>
      </c>
      <c r="P62" t="s">
        <v>3117</v>
      </c>
      <c r="Q62" t="str">
        <f t="shared" si="0"/>
        <v>NO</v>
      </c>
      <c r="R62" s="7" t="e" cm="1">
        <f t="array" ref="R62">SUMPRODUCT(--ISNUMBER(FIND(#REF!, H62)),#REF!)</f>
        <v>#REF!</v>
      </c>
      <c r="S62" s="7" t="e">
        <f>VLOOKUP(Q62,#REF!,2,FALSE)</f>
        <v>#REF!</v>
      </c>
      <c r="T62" s="10">
        <v>0.8</v>
      </c>
      <c r="U62" s="9" t="e">
        <f t="shared" si="1"/>
        <v>#REF!</v>
      </c>
      <c r="V62" t="s">
        <v>0</v>
      </c>
    </row>
    <row r="63" spans="1:22" hidden="1">
      <c r="A63">
        <v>45464.22148216435</v>
      </c>
      <c r="B63" t="s">
        <v>5948</v>
      </c>
      <c r="C63" t="s">
        <v>5949</v>
      </c>
      <c r="D63" t="s">
        <v>5950</v>
      </c>
      <c r="E63" t="s">
        <v>2164</v>
      </c>
      <c r="F63" t="s">
        <v>227</v>
      </c>
      <c r="G63" t="s">
        <v>18</v>
      </c>
      <c r="H63" t="s">
        <v>239</v>
      </c>
      <c r="I63" t="s">
        <v>240</v>
      </c>
      <c r="J63" t="s">
        <v>561</v>
      </c>
      <c r="K63" t="s">
        <v>230</v>
      </c>
      <c r="L63" t="s">
        <v>5951</v>
      </c>
      <c r="M63" t="s">
        <v>5952</v>
      </c>
      <c r="N63" t="s">
        <v>5953</v>
      </c>
      <c r="O63" t="s">
        <v>296</v>
      </c>
      <c r="P63" t="s">
        <v>3117</v>
      </c>
      <c r="Q63" t="str">
        <f t="shared" si="0"/>
        <v>NO</v>
      </c>
      <c r="R63" s="7" t="e" cm="1">
        <f t="array" ref="R63">SUMPRODUCT(--ISNUMBER(FIND(#REF!, H63)),#REF!)</f>
        <v>#REF!</v>
      </c>
      <c r="S63" s="7" t="e">
        <f>VLOOKUP(Q63,#REF!,2,FALSE)</f>
        <v>#REF!</v>
      </c>
      <c r="T63" s="10">
        <v>0.8</v>
      </c>
      <c r="U63" s="9" t="e">
        <f t="shared" si="1"/>
        <v>#REF!</v>
      </c>
      <c r="V63" t="s">
        <v>0</v>
      </c>
    </row>
    <row r="64" spans="1:22" hidden="1">
      <c r="A64">
        <v>45427.72823739583</v>
      </c>
      <c r="B64" t="s">
        <v>339</v>
      </c>
      <c r="C64" t="s">
        <v>340</v>
      </c>
      <c r="D64" t="s">
        <v>341</v>
      </c>
      <c r="E64" t="s">
        <v>342</v>
      </c>
      <c r="F64" t="s">
        <v>227</v>
      </c>
      <c r="G64" t="s">
        <v>187</v>
      </c>
      <c r="H64" t="s">
        <v>259</v>
      </c>
      <c r="I64" t="s">
        <v>292</v>
      </c>
      <c r="J64" t="s">
        <v>229</v>
      </c>
      <c r="K64" t="s">
        <v>230</v>
      </c>
      <c r="L64" t="s">
        <v>343</v>
      </c>
      <c r="M64" t="s">
        <v>344</v>
      </c>
      <c r="N64" t="s">
        <v>345</v>
      </c>
      <c r="O64" t="s">
        <v>240</v>
      </c>
      <c r="P64" t="s">
        <v>265</v>
      </c>
      <c r="Q64" t="str">
        <f t="shared" si="0"/>
        <v>NO</v>
      </c>
      <c r="R64" s="7" t="e" cm="1">
        <f t="array" ref="R64">SUMPRODUCT(--ISNUMBER(FIND(#REF!, H64)),#REF!)</f>
        <v>#REF!</v>
      </c>
      <c r="S64" s="7" t="e">
        <f>VLOOKUP(Q64,#REF!,2,FALSE)</f>
        <v>#REF!</v>
      </c>
      <c r="T64" s="10">
        <v>0.8</v>
      </c>
      <c r="U64" s="9" t="e">
        <f t="shared" si="1"/>
        <v>#REF!</v>
      </c>
      <c r="V64" t="s">
        <v>0</v>
      </c>
    </row>
    <row r="65" spans="1:22" hidden="1">
      <c r="A65">
        <v>45428.115023217593</v>
      </c>
      <c r="B65" t="s">
        <v>354</v>
      </c>
      <c r="C65" t="s">
        <v>355</v>
      </c>
      <c r="D65" t="s">
        <v>356</v>
      </c>
      <c r="E65" t="s">
        <v>357</v>
      </c>
      <c r="F65" t="s">
        <v>227</v>
      </c>
      <c r="G65" t="s">
        <v>158</v>
      </c>
      <c r="H65" t="s">
        <v>358</v>
      </c>
      <c r="I65" t="s">
        <v>260</v>
      </c>
      <c r="J65" t="s">
        <v>229</v>
      </c>
      <c r="K65" t="s">
        <v>230</v>
      </c>
      <c r="L65" t="s">
        <v>359</v>
      </c>
      <c r="M65" t="s">
        <v>360</v>
      </c>
      <c r="N65" t="s">
        <v>361</v>
      </c>
      <c r="O65" t="s">
        <v>362</v>
      </c>
      <c r="P65" t="s">
        <v>265</v>
      </c>
      <c r="Q65" t="str">
        <f t="shared" si="0"/>
        <v>NO</v>
      </c>
      <c r="R65" s="7" t="e" cm="1">
        <f t="array" ref="R65">SUMPRODUCT(--ISNUMBER(FIND(#REF!, H65)),#REF!)</f>
        <v>#REF!</v>
      </c>
      <c r="S65" s="7" t="e">
        <f>VLOOKUP(Q65,#REF!,2,FALSE)</f>
        <v>#REF!</v>
      </c>
      <c r="T65" s="10">
        <v>0.8</v>
      </c>
      <c r="U65" s="9" t="e">
        <f t="shared" si="1"/>
        <v>#REF!</v>
      </c>
      <c r="V65" t="s">
        <v>0</v>
      </c>
    </row>
    <row r="66" spans="1:22" hidden="1">
      <c r="A66">
        <v>45430.422909259258</v>
      </c>
      <c r="B66" t="s">
        <v>614</v>
      </c>
      <c r="C66" t="s">
        <v>615</v>
      </c>
      <c r="D66" t="s">
        <v>616</v>
      </c>
      <c r="E66" t="s">
        <v>617</v>
      </c>
      <c r="F66" t="s">
        <v>227</v>
      </c>
      <c r="G66" t="s">
        <v>191</v>
      </c>
      <c r="H66" t="s">
        <v>259</v>
      </c>
      <c r="I66" t="s">
        <v>260</v>
      </c>
      <c r="J66" t="s">
        <v>229</v>
      </c>
      <c r="K66" t="s">
        <v>230</v>
      </c>
      <c r="L66">
        <v>2500</v>
      </c>
      <c r="M66" t="s">
        <v>618</v>
      </c>
      <c r="N66" t="s">
        <v>619</v>
      </c>
      <c r="O66" t="s">
        <v>240</v>
      </c>
      <c r="P66" t="s">
        <v>265</v>
      </c>
      <c r="Q66" t="str">
        <f t="shared" ref="Q66:Q129" si="2">IF(IFERROR(SEARCH("NO", P66), 0), "NO", "YES")</f>
        <v>NO</v>
      </c>
      <c r="R66" s="7" t="e" cm="1">
        <f t="array" ref="R66">SUMPRODUCT(--ISNUMBER(FIND(#REF!, H66)),#REF!)</f>
        <v>#REF!</v>
      </c>
      <c r="S66" s="7" t="e">
        <f>VLOOKUP(Q66,#REF!,2,FALSE)</f>
        <v>#REF!</v>
      </c>
      <c r="T66" s="10">
        <v>0.8</v>
      </c>
      <c r="U66" s="9" t="e">
        <f t="shared" si="1"/>
        <v>#REF!</v>
      </c>
      <c r="V66" t="s">
        <v>0</v>
      </c>
    </row>
    <row r="67" spans="1:22" hidden="1">
      <c r="A67">
        <v>45434.695221550923</v>
      </c>
      <c r="B67" t="s">
        <v>1237</v>
      </c>
      <c r="C67" t="s">
        <v>1238</v>
      </c>
      <c r="D67" t="s">
        <v>1239</v>
      </c>
      <c r="E67" t="s">
        <v>1240</v>
      </c>
      <c r="F67" t="s">
        <v>227</v>
      </c>
      <c r="G67" t="s">
        <v>170</v>
      </c>
      <c r="H67" t="s">
        <v>259</v>
      </c>
      <c r="I67" t="s">
        <v>260</v>
      </c>
      <c r="J67" t="s">
        <v>229</v>
      </c>
      <c r="K67" t="s">
        <v>230</v>
      </c>
      <c r="L67" t="s">
        <v>1241</v>
      </c>
      <c r="M67" t="s">
        <v>1242</v>
      </c>
      <c r="N67" t="s">
        <v>1243</v>
      </c>
      <c r="O67" t="s">
        <v>240</v>
      </c>
      <c r="P67" t="s">
        <v>265</v>
      </c>
      <c r="Q67" t="str">
        <f t="shared" si="2"/>
        <v>NO</v>
      </c>
      <c r="R67" s="7" t="e" cm="1">
        <f t="array" ref="R67">SUMPRODUCT(--ISNUMBER(FIND(#REF!, H67)),#REF!)</f>
        <v>#REF!</v>
      </c>
      <c r="S67" s="7" t="e">
        <f>VLOOKUP(Q67,#REF!,2,FALSE)</f>
        <v>#REF!</v>
      </c>
      <c r="T67" s="10">
        <v>0.8</v>
      </c>
      <c r="U67" s="9" t="e">
        <f t="shared" ref="U67:U130" si="3">SUM(R67:T67)</f>
        <v>#REF!</v>
      </c>
      <c r="V67" t="s">
        <v>0</v>
      </c>
    </row>
    <row r="68" spans="1:22" hidden="1">
      <c r="A68">
        <v>45435.507739039356</v>
      </c>
      <c r="B68" t="s">
        <v>1975</v>
      </c>
      <c r="C68" t="s">
        <v>1976</v>
      </c>
      <c r="D68" t="s">
        <v>1977</v>
      </c>
      <c r="E68" t="s">
        <v>1978</v>
      </c>
      <c r="F68" t="s">
        <v>250</v>
      </c>
      <c r="G68" t="s">
        <v>189</v>
      </c>
      <c r="H68" t="s">
        <v>259</v>
      </c>
      <c r="I68" t="s">
        <v>260</v>
      </c>
      <c r="J68" t="s">
        <v>229</v>
      </c>
      <c r="K68" t="s">
        <v>230</v>
      </c>
      <c r="L68" t="s">
        <v>1927</v>
      </c>
      <c r="M68" t="s">
        <v>1979</v>
      </c>
      <c r="N68" t="s">
        <v>1980</v>
      </c>
      <c r="O68" t="s">
        <v>240</v>
      </c>
      <c r="P68" t="s">
        <v>265</v>
      </c>
      <c r="Q68" t="str">
        <f t="shared" si="2"/>
        <v>NO</v>
      </c>
      <c r="R68" s="7" t="e" cm="1">
        <f t="array" ref="R68">SUMPRODUCT(--ISNUMBER(FIND(#REF!, H68)),#REF!)</f>
        <v>#REF!</v>
      </c>
      <c r="S68" s="7" t="e">
        <f>VLOOKUP(Q68,#REF!,2,FALSE)</f>
        <v>#REF!</v>
      </c>
      <c r="T68" s="10">
        <v>0.8</v>
      </c>
      <c r="U68" s="9" t="e">
        <f t="shared" si="3"/>
        <v>#REF!</v>
      </c>
      <c r="V68" t="s">
        <v>0</v>
      </c>
    </row>
    <row r="69" spans="1:22" hidden="1">
      <c r="A69">
        <v>45446.410143425921</v>
      </c>
      <c r="B69" t="s">
        <v>3065</v>
      </c>
      <c r="C69" t="s">
        <v>3066</v>
      </c>
      <c r="D69" t="s">
        <v>3067</v>
      </c>
      <c r="E69" t="s">
        <v>1597</v>
      </c>
      <c r="F69" t="s">
        <v>250</v>
      </c>
      <c r="G69" t="s">
        <v>42</v>
      </c>
      <c r="H69" t="s">
        <v>825</v>
      </c>
      <c r="I69" t="s">
        <v>229</v>
      </c>
      <c r="J69" t="s">
        <v>776</v>
      </c>
      <c r="K69" t="s">
        <v>230</v>
      </c>
      <c r="L69">
        <v>1500</v>
      </c>
      <c r="M69" t="s">
        <v>3068</v>
      </c>
      <c r="N69" t="s">
        <v>3069</v>
      </c>
      <c r="O69" t="s">
        <v>240</v>
      </c>
      <c r="P69" t="s">
        <v>265</v>
      </c>
      <c r="Q69" t="str">
        <f t="shared" si="2"/>
        <v>NO</v>
      </c>
      <c r="R69" s="7" t="e" cm="1">
        <f t="array" ref="R69">SUMPRODUCT(--ISNUMBER(FIND(#REF!, H69)),#REF!)</f>
        <v>#REF!</v>
      </c>
      <c r="S69" s="7" t="e">
        <f>VLOOKUP(Q69,#REF!,2,FALSE)</f>
        <v>#REF!</v>
      </c>
      <c r="T69" s="10">
        <v>0.8</v>
      </c>
      <c r="U69" s="9" t="e">
        <f t="shared" si="3"/>
        <v>#REF!</v>
      </c>
      <c r="V69" t="s">
        <v>0</v>
      </c>
    </row>
    <row r="70" spans="1:22" hidden="1">
      <c r="A70">
        <v>45449.437469432873</v>
      </c>
      <c r="B70" t="s">
        <v>4381</v>
      </c>
      <c r="C70" t="s">
        <v>4382</v>
      </c>
      <c r="D70" t="s">
        <v>4383</v>
      </c>
      <c r="E70" t="s">
        <v>4384</v>
      </c>
      <c r="F70" t="s">
        <v>227</v>
      </c>
      <c r="G70" t="s">
        <v>18</v>
      </c>
      <c r="H70" t="s">
        <v>239</v>
      </c>
      <c r="I70" t="s">
        <v>260</v>
      </c>
      <c r="J70" t="s">
        <v>229</v>
      </c>
      <c r="K70" t="s">
        <v>230</v>
      </c>
      <c r="L70" t="s">
        <v>4385</v>
      </c>
      <c r="M70" t="s">
        <v>4386</v>
      </c>
      <c r="N70" t="s">
        <v>4387</v>
      </c>
      <c r="O70" t="s">
        <v>240</v>
      </c>
      <c r="P70" t="s">
        <v>265</v>
      </c>
      <c r="Q70" t="str">
        <f t="shared" si="2"/>
        <v>NO</v>
      </c>
      <c r="R70" s="7" t="e" cm="1">
        <f t="array" ref="R70">SUMPRODUCT(--ISNUMBER(FIND(#REF!, H70)),#REF!)</f>
        <v>#REF!</v>
      </c>
      <c r="S70" s="7" t="e">
        <f>VLOOKUP(Q70,#REF!,2,FALSE)</f>
        <v>#REF!</v>
      </c>
      <c r="T70" s="10">
        <v>0.8</v>
      </c>
      <c r="U70" s="9" t="e">
        <f t="shared" si="3"/>
        <v>#REF!</v>
      </c>
      <c r="V70" t="s">
        <v>0</v>
      </c>
    </row>
    <row r="71" spans="1:22" hidden="1">
      <c r="A71">
        <v>45449.508611736106</v>
      </c>
      <c r="B71" t="s">
        <v>4445</v>
      </c>
      <c r="C71" t="s">
        <v>4446</v>
      </c>
      <c r="D71" t="s">
        <v>4447</v>
      </c>
      <c r="E71" t="s">
        <v>4448</v>
      </c>
      <c r="F71" t="s">
        <v>250</v>
      </c>
      <c r="G71" t="s">
        <v>189</v>
      </c>
      <c r="H71" t="s">
        <v>259</v>
      </c>
      <c r="I71" t="s">
        <v>229</v>
      </c>
      <c r="J71" t="s">
        <v>229</v>
      </c>
      <c r="K71" t="s">
        <v>230</v>
      </c>
      <c r="L71" t="s">
        <v>4449</v>
      </c>
      <c r="M71" t="s">
        <v>4450</v>
      </c>
      <c r="N71" t="s">
        <v>4451</v>
      </c>
      <c r="O71" t="s">
        <v>240</v>
      </c>
      <c r="P71" t="s">
        <v>265</v>
      </c>
      <c r="Q71" t="str">
        <f t="shared" si="2"/>
        <v>NO</v>
      </c>
      <c r="R71" s="7" t="e" cm="1">
        <f t="array" ref="R71">SUMPRODUCT(--ISNUMBER(FIND(#REF!, H71)),#REF!)</f>
        <v>#REF!</v>
      </c>
      <c r="S71" s="7" t="e">
        <f>VLOOKUP(Q71,#REF!,2,FALSE)</f>
        <v>#REF!</v>
      </c>
      <c r="T71" s="10">
        <v>0.8</v>
      </c>
      <c r="U71" s="9" t="e">
        <f t="shared" si="3"/>
        <v>#REF!</v>
      </c>
      <c r="V71" t="s">
        <v>0</v>
      </c>
    </row>
    <row r="72" spans="1:22" hidden="1">
      <c r="A72">
        <v>45449.678909513888</v>
      </c>
      <c r="B72" t="s">
        <v>432</v>
      </c>
      <c r="C72" t="s">
        <v>433</v>
      </c>
      <c r="D72" t="s">
        <v>434</v>
      </c>
      <c r="E72" t="s">
        <v>435</v>
      </c>
      <c r="F72" t="s">
        <v>227</v>
      </c>
      <c r="G72" t="s">
        <v>176</v>
      </c>
      <c r="H72" t="s">
        <v>259</v>
      </c>
      <c r="I72" t="s">
        <v>229</v>
      </c>
      <c r="J72" t="s">
        <v>229</v>
      </c>
      <c r="K72" t="s">
        <v>230</v>
      </c>
      <c r="L72">
        <v>1000</v>
      </c>
      <c r="M72" t="s">
        <v>4557</v>
      </c>
      <c r="N72" t="s">
        <v>4558</v>
      </c>
      <c r="O72" t="s">
        <v>240</v>
      </c>
      <c r="P72" t="s">
        <v>265</v>
      </c>
      <c r="Q72" t="str">
        <f t="shared" si="2"/>
        <v>NO</v>
      </c>
      <c r="R72" s="7" t="e" cm="1">
        <f t="array" ref="R72">SUMPRODUCT(--ISNUMBER(FIND(#REF!, H72)),#REF!)</f>
        <v>#REF!</v>
      </c>
      <c r="S72" s="7" t="e">
        <f>VLOOKUP(Q72,#REF!,2,FALSE)</f>
        <v>#REF!</v>
      </c>
      <c r="T72" s="10">
        <v>0.8</v>
      </c>
      <c r="U72" s="9" t="e">
        <f t="shared" si="3"/>
        <v>#REF!</v>
      </c>
      <c r="V72" t="s">
        <v>0</v>
      </c>
    </row>
    <row r="73" spans="1:22" hidden="1">
      <c r="A73">
        <v>45450.767856099541</v>
      </c>
      <c r="B73" t="s">
        <v>4828</v>
      </c>
      <c r="C73" t="s">
        <v>4829</v>
      </c>
      <c r="D73" t="s">
        <v>4830</v>
      </c>
      <c r="E73" t="s">
        <v>4831</v>
      </c>
      <c r="F73" t="s">
        <v>227</v>
      </c>
      <c r="G73" t="s">
        <v>6</v>
      </c>
      <c r="H73" t="s">
        <v>259</v>
      </c>
      <c r="I73" t="s">
        <v>292</v>
      </c>
      <c r="J73" t="s">
        <v>292</v>
      </c>
      <c r="K73" t="s">
        <v>230</v>
      </c>
      <c r="L73" t="s">
        <v>4832</v>
      </c>
      <c r="M73" t="s">
        <v>4833</v>
      </c>
      <c r="N73" t="s">
        <v>4834</v>
      </c>
      <c r="O73" t="s">
        <v>240</v>
      </c>
      <c r="P73" t="s">
        <v>265</v>
      </c>
      <c r="Q73" t="str">
        <f t="shared" si="2"/>
        <v>NO</v>
      </c>
      <c r="R73" s="7" t="e" cm="1">
        <f t="array" ref="R73">SUMPRODUCT(--ISNUMBER(FIND(#REF!, H73)),#REF!)</f>
        <v>#REF!</v>
      </c>
      <c r="S73" s="7" t="e">
        <f>VLOOKUP(Q73,#REF!,2,FALSE)</f>
        <v>#REF!</v>
      </c>
      <c r="T73" s="10">
        <v>0.8</v>
      </c>
      <c r="U73" s="9" t="e">
        <f t="shared" si="3"/>
        <v>#REF!</v>
      </c>
      <c r="V73" t="s">
        <v>0</v>
      </c>
    </row>
    <row r="74" spans="1:22" hidden="1">
      <c r="A74">
        <v>45451.910844189813</v>
      </c>
      <c r="B74" t="s">
        <v>4991</v>
      </c>
      <c r="C74" t="s">
        <v>4992</v>
      </c>
      <c r="D74" t="s">
        <v>4993</v>
      </c>
      <c r="E74" t="s">
        <v>4994</v>
      </c>
      <c r="F74" t="s">
        <v>227</v>
      </c>
      <c r="G74" t="s">
        <v>168</v>
      </c>
      <c r="H74" t="s">
        <v>278</v>
      </c>
      <c r="I74" t="s">
        <v>229</v>
      </c>
      <c r="J74" t="s">
        <v>260</v>
      </c>
      <c r="K74" t="s">
        <v>230</v>
      </c>
      <c r="L74" t="s">
        <v>4995</v>
      </c>
      <c r="M74" t="s">
        <v>4996</v>
      </c>
      <c r="N74" t="s">
        <v>4997</v>
      </c>
      <c r="O74" t="s">
        <v>265</v>
      </c>
      <c r="P74" t="s">
        <v>265</v>
      </c>
      <c r="Q74" t="str">
        <f t="shared" si="2"/>
        <v>NO</v>
      </c>
      <c r="R74" s="7" t="e" cm="1">
        <f t="array" ref="R74">SUMPRODUCT(--ISNUMBER(FIND(#REF!, H74)),#REF!)</f>
        <v>#REF!</v>
      </c>
      <c r="S74" s="7" t="e">
        <f>VLOOKUP(Q74,#REF!,2,FALSE)</f>
        <v>#REF!</v>
      </c>
      <c r="T74" s="10">
        <v>0.8</v>
      </c>
      <c r="U74" s="9" t="e">
        <f t="shared" si="3"/>
        <v>#REF!</v>
      </c>
      <c r="V74" t="s">
        <v>0</v>
      </c>
    </row>
    <row r="75" spans="1:22" hidden="1">
      <c r="A75">
        <v>45455.712948263885</v>
      </c>
      <c r="B75" t="s">
        <v>5406</v>
      </c>
      <c r="C75" t="s">
        <v>5407</v>
      </c>
      <c r="D75" t="s">
        <v>5408</v>
      </c>
      <c r="E75" t="s">
        <v>914</v>
      </c>
      <c r="F75" t="s">
        <v>227</v>
      </c>
      <c r="G75" t="s">
        <v>72</v>
      </c>
      <c r="H75" t="s">
        <v>259</v>
      </c>
      <c r="I75" t="s">
        <v>229</v>
      </c>
      <c r="J75" t="s">
        <v>229</v>
      </c>
      <c r="K75" t="s">
        <v>230</v>
      </c>
      <c r="L75" t="s">
        <v>262</v>
      </c>
      <c r="M75" t="s">
        <v>5409</v>
      </c>
      <c r="N75" t="s">
        <v>5410</v>
      </c>
      <c r="O75" t="s">
        <v>240</v>
      </c>
      <c r="P75" t="s">
        <v>265</v>
      </c>
      <c r="Q75" t="str">
        <f t="shared" si="2"/>
        <v>NO</v>
      </c>
      <c r="R75" s="7" t="e" cm="1">
        <f t="array" ref="R75">SUMPRODUCT(--ISNUMBER(FIND(#REF!, H75)),#REF!)</f>
        <v>#REF!</v>
      </c>
      <c r="S75" s="7" t="e">
        <f>VLOOKUP(Q75,#REF!,2,FALSE)</f>
        <v>#REF!</v>
      </c>
      <c r="T75" s="10">
        <v>0.8</v>
      </c>
      <c r="U75" s="9" t="e">
        <f t="shared" si="3"/>
        <v>#REF!</v>
      </c>
      <c r="V75" t="s">
        <v>0</v>
      </c>
    </row>
    <row r="76" spans="1:22" hidden="1">
      <c r="A76">
        <v>45455.92950150463</v>
      </c>
      <c r="B76" t="s">
        <v>5418</v>
      </c>
      <c r="C76" t="s">
        <v>5419</v>
      </c>
      <c r="D76" t="s">
        <v>5420</v>
      </c>
      <c r="E76" t="s">
        <v>5421</v>
      </c>
      <c r="F76" t="s">
        <v>227</v>
      </c>
      <c r="G76" t="s">
        <v>30</v>
      </c>
      <c r="H76" t="s">
        <v>259</v>
      </c>
      <c r="I76" t="s">
        <v>240</v>
      </c>
      <c r="J76" t="s">
        <v>292</v>
      </c>
      <c r="K76" t="s">
        <v>230</v>
      </c>
      <c r="L76" t="s">
        <v>5422</v>
      </c>
      <c r="M76" t="s">
        <v>5423</v>
      </c>
      <c r="N76" t="s">
        <v>5424</v>
      </c>
      <c r="O76" t="s">
        <v>240</v>
      </c>
      <c r="P76" t="s">
        <v>265</v>
      </c>
      <c r="Q76" t="str">
        <f t="shared" si="2"/>
        <v>NO</v>
      </c>
      <c r="R76" s="7" t="e" cm="1">
        <f t="array" ref="R76">SUMPRODUCT(--ISNUMBER(FIND(#REF!, H76)),#REF!)</f>
        <v>#REF!</v>
      </c>
      <c r="S76" s="7" t="e">
        <f>VLOOKUP(Q76,#REF!,2,FALSE)</f>
        <v>#REF!</v>
      </c>
      <c r="T76" s="10">
        <v>0.8</v>
      </c>
      <c r="U76" s="9" t="e">
        <f t="shared" si="3"/>
        <v>#REF!</v>
      </c>
      <c r="V76" t="s">
        <v>0</v>
      </c>
    </row>
    <row r="77" spans="1:22" hidden="1">
      <c r="A77">
        <v>45460.710363622682</v>
      </c>
      <c r="B77" t="s">
        <v>5766</v>
      </c>
      <c r="C77" t="s">
        <v>5767</v>
      </c>
      <c r="D77" t="s">
        <v>5768</v>
      </c>
      <c r="E77" t="s">
        <v>5769</v>
      </c>
      <c r="F77" t="s">
        <v>250</v>
      </c>
      <c r="G77" t="s">
        <v>144</v>
      </c>
      <c r="H77" t="s">
        <v>239</v>
      </c>
      <c r="I77" t="s">
        <v>229</v>
      </c>
      <c r="J77" t="s">
        <v>229</v>
      </c>
      <c r="K77" t="s">
        <v>230</v>
      </c>
      <c r="L77" t="s">
        <v>5770</v>
      </c>
      <c r="M77" t="s">
        <v>5771</v>
      </c>
      <c r="N77" t="s">
        <v>5772</v>
      </c>
      <c r="O77" t="s">
        <v>5773</v>
      </c>
      <c r="P77" t="s">
        <v>265</v>
      </c>
      <c r="Q77" t="str">
        <f t="shared" si="2"/>
        <v>NO</v>
      </c>
      <c r="R77" s="7" t="e" cm="1">
        <f t="array" ref="R77">SUMPRODUCT(--ISNUMBER(FIND(#REF!, H77)),#REF!)</f>
        <v>#REF!</v>
      </c>
      <c r="S77" s="7" t="e">
        <f>VLOOKUP(Q77,#REF!,2,FALSE)</f>
        <v>#REF!</v>
      </c>
      <c r="T77" s="10">
        <v>0.8</v>
      </c>
      <c r="U77" s="9" t="e">
        <f t="shared" si="3"/>
        <v>#REF!</v>
      </c>
      <c r="V77" t="s">
        <v>0</v>
      </c>
    </row>
    <row r="78" spans="1:22" hidden="1">
      <c r="A78">
        <v>45468.866124745371</v>
      </c>
      <c r="B78" t="s">
        <v>6292</v>
      </c>
      <c r="C78" t="s">
        <v>6293</v>
      </c>
      <c r="D78" t="s">
        <v>6294</v>
      </c>
      <c r="E78" t="s">
        <v>6295</v>
      </c>
      <c r="F78" t="s">
        <v>227</v>
      </c>
      <c r="G78" t="s">
        <v>18</v>
      </c>
      <c r="H78" t="s">
        <v>825</v>
      </c>
      <c r="I78" t="s">
        <v>240</v>
      </c>
      <c r="J78" t="s">
        <v>229</v>
      </c>
      <c r="K78" t="s">
        <v>230</v>
      </c>
      <c r="L78" t="s">
        <v>6296</v>
      </c>
      <c r="M78" t="s">
        <v>6297</v>
      </c>
      <c r="N78" t="s">
        <v>6298</v>
      </c>
      <c r="O78" t="s">
        <v>240</v>
      </c>
      <c r="P78" t="s">
        <v>265</v>
      </c>
      <c r="Q78" t="str">
        <f t="shared" si="2"/>
        <v>NO</v>
      </c>
      <c r="R78" s="7" t="e" cm="1">
        <f t="array" ref="R78">SUMPRODUCT(--ISNUMBER(FIND(#REF!, H78)),#REF!)</f>
        <v>#REF!</v>
      </c>
      <c r="S78" s="7" t="e">
        <f>VLOOKUP(Q78,#REF!,2,FALSE)</f>
        <v>#REF!</v>
      </c>
      <c r="T78" s="10">
        <v>0.8</v>
      </c>
      <c r="U78" s="9" t="e">
        <f t="shared" si="3"/>
        <v>#REF!</v>
      </c>
      <c r="V78" t="s">
        <v>0</v>
      </c>
    </row>
    <row r="79" spans="1:22" hidden="1">
      <c r="A79">
        <v>45474.615959143513</v>
      </c>
      <c r="B79" t="s">
        <v>6525</v>
      </c>
      <c r="C79" t="s">
        <v>6526</v>
      </c>
      <c r="D79" t="s">
        <v>6527</v>
      </c>
      <c r="E79" t="s">
        <v>6528</v>
      </c>
      <c r="F79" t="s">
        <v>227</v>
      </c>
      <c r="G79" t="s">
        <v>144</v>
      </c>
      <c r="H79" t="s">
        <v>259</v>
      </c>
      <c r="I79" t="s">
        <v>260</v>
      </c>
      <c r="J79" t="s">
        <v>229</v>
      </c>
      <c r="K79" t="s">
        <v>230</v>
      </c>
      <c r="L79">
        <v>10000</v>
      </c>
      <c r="M79" t="s">
        <v>6529</v>
      </c>
      <c r="N79" t="s">
        <v>6530</v>
      </c>
      <c r="O79" t="s">
        <v>240</v>
      </c>
      <c r="P79" t="s">
        <v>265</v>
      </c>
      <c r="Q79" t="str">
        <f t="shared" si="2"/>
        <v>NO</v>
      </c>
      <c r="R79" s="7" t="e" cm="1">
        <f t="array" ref="R79">SUMPRODUCT(--ISNUMBER(FIND(#REF!, H79)),#REF!)</f>
        <v>#REF!</v>
      </c>
      <c r="S79" s="7" t="e">
        <f>VLOOKUP(Q79,#REF!,2,FALSE)</f>
        <v>#REF!</v>
      </c>
      <c r="T79" s="10">
        <v>0.8</v>
      </c>
      <c r="U79" s="9" t="e">
        <f t="shared" si="3"/>
        <v>#REF!</v>
      </c>
      <c r="V79" t="s">
        <v>0</v>
      </c>
    </row>
    <row r="80" spans="1:22" hidden="1">
      <c r="A80">
        <v>45435.854865034722</v>
      </c>
      <c r="B80" t="s">
        <v>2161</v>
      </c>
      <c r="C80" t="s">
        <v>2162</v>
      </c>
      <c r="D80" t="s">
        <v>2163</v>
      </c>
      <c r="E80" t="s">
        <v>2164</v>
      </c>
      <c r="F80" t="s">
        <v>227</v>
      </c>
      <c r="G80" t="s">
        <v>172</v>
      </c>
      <c r="H80" t="s">
        <v>2165</v>
      </c>
      <c r="I80" t="s">
        <v>260</v>
      </c>
      <c r="J80" t="s">
        <v>251</v>
      </c>
      <c r="K80" t="s">
        <v>230</v>
      </c>
      <c r="L80" t="s">
        <v>2166</v>
      </c>
      <c r="M80" t="s">
        <v>2167</v>
      </c>
      <c r="N80" t="s">
        <v>2168</v>
      </c>
      <c r="O80" t="s">
        <v>296</v>
      </c>
      <c r="P80" t="s">
        <v>3117</v>
      </c>
      <c r="Q80" t="str">
        <f t="shared" si="2"/>
        <v>NO</v>
      </c>
      <c r="R80" s="7" t="e" cm="1">
        <f t="array" ref="R80">SUMPRODUCT(--ISNUMBER(FIND(#REF!, H80)),#REF!)</f>
        <v>#REF!</v>
      </c>
      <c r="S80" s="7" t="e">
        <f>VLOOKUP(Q80,#REF!,2,FALSE)</f>
        <v>#REF!</v>
      </c>
      <c r="T80" s="10">
        <v>0.8</v>
      </c>
      <c r="U80" s="9" t="e">
        <f t="shared" si="3"/>
        <v>#REF!</v>
      </c>
      <c r="V80" t="s">
        <v>0</v>
      </c>
    </row>
    <row r="81" spans="1:22" hidden="1">
      <c r="A81">
        <v>45447.659340231483</v>
      </c>
      <c r="B81" t="s">
        <v>3302</v>
      </c>
      <c r="C81" t="s">
        <v>3303</v>
      </c>
      <c r="D81" t="s">
        <v>3304</v>
      </c>
      <c r="E81" t="s">
        <v>3305</v>
      </c>
      <c r="F81" t="s">
        <v>227</v>
      </c>
      <c r="G81" t="s">
        <v>164</v>
      </c>
      <c r="H81" t="s">
        <v>2165</v>
      </c>
      <c r="I81" t="s">
        <v>229</v>
      </c>
      <c r="J81" t="s">
        <v>260</v>
      </c>
      <c r="K81" t="s">
        <v>230</v>
      </c>
      <c r="L81" t="s">
        <v>3306</v>
      </c>
      <c r="M81" t="s">
        <v>3307</v>
      </c>
      <c r="N81" t="s">
        <v>3308</v>
      </c>
      <c r="O81" t="s">
        <v>3309</v>
      </c>
      <c r="P81" t="s">
        <v>6693</v>
      </c>
      <c r="Q81" t="str">
        <f t="shared" si="2"/>
        <v>NO</v>
      </c>
      <c r="R81" s="7" t="e" cm="1">
        <f t="array" ref="R81">SUMPRODUCT(--ISNUMBER(FIND(#REF!, H81)),#REF!)</f>
        <v>#REF!</v>
      </c>
      <c r="S81" s="7" t="e">
        <f>VLOOKUP(Q81,#REF!,2,FALSE)</f>
        <v>#REF!</v>
      </c>
      <c r="T81" s="10">
        <v>0.8</v>
      </c>
      <c r="U81" s="9" t="e">
        <f t="shared" si="3"/>
        <v>#REF!</v>
      </c>
      <c r="V81" t="s">
        <v>0</v>
      </c>
    </row>
    <row r="82" spans="1:22" hidden="1">
      <c r="A82">
        <v>45449.665244965276</v>
      </c>
      <c r="B82" t="s">
        <v>4549</v>
      </c>
      <c r="C82" t="s">
        <v>4550</v>
      </c>
      <c r="D82" t="s">
        <v>4551</v>
      </c>
      <c r="E82" t="s">
        <v>4552</v>
      </c>
      <c r="F82" t="s">
        <v>227</v>
      </c>
      <c r="G82" t="s">
        <v>164</v>
      </c>
      <c r="H82" t="s">
        <v>450</v>
      </c>
      <c r="I82" t="s">
        <v>240</v>
      </c>
      <c r="J82" t="s">
        <v>292</v>
      </c>
      <c r="K82" t="s">
        <v>367</v>
      </c>
      <c r="L82" t="s">
        <v>4553</v>
      </c>
      <c r="M82" t="s">
        <v>4554</v>
      </c>
      <c r="N82" t="s">
        <v>4555</v>
      </c>
      <c r="O82" t="s">
        <v>4556</v>
      </c>
      <c r="P82" t="s">
        <v>6721</v>
      </c>
      <c r="Q82" t="str">
        <f t="shared" si="2"/>
        <v>NO</v>
      </c>
      <c r="R82" s="7" t="e" cm="1">
        <f t="array" ref="R82">SUMPRODUCT(--ISNUMBER(FIND(#REF!, H82)),#REF!)</f>
        <v>#REF!</v>
      </c>
      <c r="S82" s="7" t="e">
        <f>VLOOKUP(Q82,#REF!,2,FALSE)</f>
        <v>#REF!</v>
      </c>
      <c r="T82" s="10">
        <v>0.8</v>
      </c>
      <c r="U82" s="9" t="e">
        <f t="shared" si="3"/>
        <v>#REF!</v>
      </c>
      <c r="V82" t="s">
        <v>0</v>
      </c>
    </row>
    <row r="83" spans="1:22" hidden="1">
      <c r="A83">
        <v>45447.693379050921</v>
      </c>
      <c r="B83" t="s">
        <v>3429</v>
      </c>
      <c r="C83" t="s">
        <v>3430</v>
      </c>
      <c r="D83" t="s">
        <v>3431</v>
      </c>
      <c r="E83" t="s">
        <v>3432</v>
      </c>
      <c r="F83" t="s">
        <v>227</v>
      </c>
      <c r="G83" t="s">
        <v>824</v>
      </c>
      <c r="H83" t="s">
        <v>2375</v>
      </c>
      <c r="I83" t="s">
        <v>229</v>
      </c>
      <c r="J83" t="s">
        <v>229</v>
      </c>
      <c r="K83" t="s">
        <v>261</v>
      </c>
      <c r="L83" t="s">
        <v>3433</v>
      </c>
      <c r="M83" t="s">
        <v>3434</v>
      </c>
      <c r="N83" t="s">
        <v>3435</v>
      </c>
      <c r="O83" t="s">
        <v>296</v>
      </c>
      <c r="P83" t="s">
        <v>265</v>
      </c>
      <c r="Q83" t="str">
        <f t="shared" si="2"/>
        <v>NO</v>
      </c>
      <c r="R83" s="7" t="e" cm="1">
        <f t="array" ref="R83">SUMPRODUCT(--ISNUMBER(FIND(#REF!, H83)),#REF!)</f>
        <v>#REF!</v>
      </c>
      <c r="S83" s="7" t="e">
        <f>VLOOKUP(Q83,#REF!,2,FALSE)</f>
        <v>#REF!</v>
      </c>
      <c r="T83" s="10">
        <v>0.8</v>
      </c>
      <c r="U83" s="9" t="e">
        <f t="shared" si="3"/>
        <v>#REF!</v>
      </c>
      <c r="V83" t="s">
        <v>0</v>
      </c>
    </row>
    <row r="84" spans="1:22" hidden="1">
      <c r="A84">
        <v>45447.728660115739</v>
      </c>
      <c r="B84" t="s">
        <v>3516</v>
      </c>
      <c r="C84" t="s">
        <v>3517</v>
      </c>
      <c r="D84" t="s">
        <v>3518</v>
      </c>
      <c r="E84" t="s">
        <v>2490</v>
      </c>
      <c r="F84" t="s">
        <v>227</v>
      </c>
      <c r="G84" t="s">
        <v>168</v>
      </c>
      <c r="H84" t="s">
        <v>1330</v>
      </c>
      <c r="I84" t="s">
        <v>229</v>
      </c>
      <c r="J84" t="s">
        <v>229</v>
      </c>
      <c r="K84" t="s">
        <v>230</v>
      </c>
      <c r="L84" t="s">
        <v>3519</v>
      </c>
      <c r="M84" t="s">
        <v>3520</v>
      </c>
      <c r="N84" t="s">
        <v>3521</v>
      </c>
      <c r="O84" t="s">
        <v>234</v>
      </c>
      <c r="P84" t="s">
        <v>265</v>
      </c>
      <c r="Q84" t="str">
        <f t="shared" si="2"/>
        <v>NO</v>
      </c>
      <c r="R84" s="7" t="e" cm="1">
        <f t="array" ref="R84">SUMPRODUCT(--ISNUMBER(FIND(#REF!, H84)),#REF!)</f>
        <v>#REF!</v>
      </c>
      <c r="S84" s="7" t="e">
        <f>VLOOKUP(Q84,#REF!,2,FALSE)</f>
        <v>#REF!</v>
      </c>
      <c r="T84" s="10">
        <v>0.8</v>
      </c>
      <c r="U84" s="9" t="e">
        <f t="shared" si="3"/>
        <v>#REF!</v>
      </c>
      <c r="V84" t="s">
        <v>0</v>
      </c>
    </row>
    <row r="85" spans="1:22" hidden="1">
      <c r="A85">
        <v>45448.506967858797</v>
      </c>
      <c r="B85" t="s">
        <v>4018</v>
      </c>
      <c r="C85" t="s">
        <v>4019</v>
      </c>
      <c r="D85" t="s">
        <v>4020</v>
      </c>
      <c r="E85" t="s">
        <v>4021</v>
      </c>
      <c r="F85" t="s">
        <v>227</v>
      </c>
      <c r="G85" t="s">
        <v>164</v>
      </c>
      <c r="H85" t="s">
        <v>2375</v>
      </c>
      <c r="I85" t="s">
        <v>260</v>
      </c>
      <c r="J85" t="s">
        <v>561</v>
      </c>
      <c r="K85" t="s">
        <v>261</v>
      </c>
      <c r="L85" t="s">
        <v>4022</v>
      </c>
      <c r="M85" t="s">
        <v>4023</v>
      </c>
      <c r="N85" t="s">
        <v>4024</v>
      </c>
      <c r="O85" t="s">
        <v>240</v>
      </c>
      <c r="P85" t="s">
        <v>265</v>
      </c>
      <c r="Q85" t="str">
        <f t="shared" si="2"/>
        <v>NO</v>
      </c>
      <c r="R85" s="7" t="e" cm="1">
        <f t="array" ref="R85">SUMPRODUCT(--ISNUMBER(FIND(#REF!, H85)),#REF!)</f>
        <v>#REF!</v>
      </c>
      <c r="S85" s="7" t="e">
        <f>VLOOKUP(Q85,#REF!,2,FALSE)</f>
        <v>#REF!</v>
      </c>
      <c r="T85" s="10">
        <v>0.8</v>
      </c>
      <c r="U85" s="9" t="e">
        <f t="shared" si="3"/>
        <v>#REF!</v>
      </c>
      <c r="V85" t="s">
        <v>0</v>
      </c>
    </row>
    <row r="86" spans="1:22" hidden="1">
      <c r="A86">
        <v>45449.411647395835</v>
      </c>
      <c r="B86" t="s">
        <v>4375</v>
      </c>
      <c r="C86" t="s">
        <v>4376</v>
      </c>
      <c r="D86" t="s">
        <v>4377</v>
      </c>
      <c r="E86" t="s">
        <v>4378</v>
      </c>
      <c r="F86" t="s">
        <v>227</v>
      </c>
      <c r="G86" t="s">
        <v>824</v>
      </c>
      <c r="H86" t="s">
        <v>2375</v>
      </c>
      <c r="I86" t="s">
        <v>260</v>
      </c>
      <c r="J86" t="s">
        <v>229</v>
      </c>
      <c r="K86" t="s">
        <v>261</v>
      </c>
      <c r="L86" t="s">
        <v>240</v>
      </c>
      <c r="M86" t="s">
        <v>4379</v>
      </c>
      <c r="N86" t="s">
        <v>4380</v>
      </c>
      <c r="O86" t="s">
        <v>199</v>
      </c>
      <c r="P86" t="s">
        <v>265</v>
      </c>
      <c r="Q86" t="str">
        <f t="shared" si="2"/>
        <v>NO</v>
      </c>
      <c r="R86" s="7" t="e" cm="1">
        <f t="array" ref="R86">SUMPRODUCT(--ISNUMBER(FIND(#REF!, H86)),#REF!)</f>
        <v>#REF!</v>
      </c>
      <c r="S86" s="7" t="e">
        <f>VLOOKUP(Q86,#REF!,2,FALSE)</f>
        <v>#REF!</v>
      </c>
      <c r="T86" s="10">
        <v>0.8</v>
      </c>
      <c r="U86" s="9" t="e">
        <f t="shared" si="3"/>
        <v>#REF!</v>
      </c>
      <c r="V86" t="s">
        <v>0</v>
      </c>
    </row>
    <row r="87" spans="1:22" hidden="1">
      <c r="A87">
        <v>45453.606051215276</v>
      </c>
      <c r="B87" t="s">
        <v>5125</v>
      </c>
      <c r="C87" t="s">
        <v>5126</v>
      </c>
      <c r="D87" t="s">
        <v>5127</v>
      </c>
      <c r="E87" t="s">
        <v>1441</v>
      </c>
      <c r="F87" t="s">
        <v>227</v>
      </c>
      <c r="G87" t="s">
        <v>42</v>
      </c>
      <c r="H87" t="s">
        <v>2165</v>
      </c>
      <c r="I87" t="s">
        <v>260</v>
      </c>
      <c r="J87" t="s">
        <v>251</v>
      </c>
      <c r="K87" t="s">
        <v>230</v>
      </c>
      <c r="L87" t="s">
        <v>5128</v>
      </c>
      <c r="M87" t="s">
        <v>5129</v>
      </c>
      <c r="N87" t="s">
        <v>5130</v>
      </c>
      <c r="O87" t="s">
        <v>240</v>
      </c>
      <c r="P87" t="s">
        <v>265</v>
      </c>
      <c r="Q87" t="str">
        <f t="shared" si="2"/>
        <v>NO</v>
      </c>
      <c r="R87" s="7" t="e" cm="1">
        <f t="array" ref="R87">SUMPRODUCT(--ISNUMBER(FIND(#REF!, H87)),#REF!)</f>
        <v>#REF!</v>
      </c>
      <c r="S87" s="7" t="e">
        <f>VLOOKUP(Q87,#REF!,2,FALSE)</f>
        <v>#REF!</v>
      </c>
      <c r="T87" s="10">
        <v>0.8</v>
      </c>
      <c r="U87" s="9" t="e">
        <f t="shared" si="3"/>
        <v>#REF!</v>
      </c>
      <c r="V87" t="s">
        <v>0</v>
      </c>
    </row>
    <row r="88" spans="1:22" hidden="1">
      <c r="A88">
        <v>45458.838441504631</v>
      </c>
      <c r="B88" t="s">
        <v>5648</v>
      </c>
      <c r="C88" t="s">
        <v>5649</v>
      </c>
      <c r="D88" t="s">
        <v>5650</v>
      </c>
      <c r="E88" t="s">
        <v>673</v>
      </c>
      <c r="F88" t="s">
        <v>227</v>
      </c>
      <c r="G88" t="s">
        <v>54</v>
      </c>
      <c r="H88" t="s">
        <v>278</v>
      </c>
      <c r="I88" t="s">
        <v>260</v>
      </c>
      <c r="J88" t="s">
        <v>229</v>
      </c>
      <c r="K88" t="s">
        <v>261</v>
      </c>
      <c r="L88" t="s">
        <v>5651</v>
      </c>
      <c r="M88" t="s">
        <v>5652</v>
      </c>
      <c r="N88" t="s">
        <v>5653</v>
      </c>
      <c r="O88" t="s">
        <v>265</v>
      </c>
      <c r="P88" t="s">
        <v>265</v>
      </c>
      <c r="Q88" t="str">
        <f t="shared" si="2"/>
        <v>NO</v>
      </c>
      <c r="R88" s="7" t="e" cm="1">
        <f t="array" ref="R88">SUMPRODUCT(--ISNUMBER(FIND(#REF!, H88)),#REF!)</f>
        <v>#REF!</v>
      </c>
      <c r="S88" s="7" t="e">
        <f>VLOOKUP(Q88,#REF!,2,FALSE)</f>
        <v>#REF!</v>
      </c>
      <c r="T88" s="10">
        <v>0.8</v>
      </c>
      <c r="U88" s="9" t="e">
        <f t="shared" si="3"/>
        <v>#REF!</v>
      </c>
      <c r="V88" t="s">
        <v>0</v>
      </c>
    </row>
    <row r="89" spans="1:22" hidden="1">
      <c r="A89">
        <v>45469.438918854168</v>
      </c>
      <c r="B89" t="s">
        <v>6318</v>
      </c>
      <c r="C89" t="s">
        <v>6319</v>
      </c>
      <c r="D89" t="s">
        <v>6320</v>
      </c>
      <c r="E89" t="s">
        <v>6321</v>
      </c>
      <c r="F89" t="s">
        <v>227</v>
      </c>
      <c r="G89" t="s">
        <v>166</v>
      </c>
      <c r="H89" t="s">
        <v>1935</v>
      </c>
      <c r="I89" t="s">
        <v>229</v>
      </c>
      <c r="J89" t="s">
        <v>240</v>
      </c>
      <c r="K89" t="s">
        <v>230</v>
      </c>
      <c r="L89" t="s">
        <v>1193</v>
      </c>
      <c r="M89" t="s">
        <v>6322</v>
      </c>
      <c r="N89" t="s">
        <v>6323</v>
      </c>
      <c r="O89" t="s">
        <v>240</v>
      </c>
      <c r="P89" t="s">
        <v>265</v>
      </c>
      <c r="Q89" t="str">
        <f t="shared" si="2"/>
        <v>NO</v>
      </c>
      <c r="R89" s="7" t="e" cm="1">
        <f t="array" ref="R89">SUMPRODUCT(--ISNUMBER(FIND(#REF!, H89)),#REF!)</f>
        <v>#REF!</v>
      </c>
      <c r="S89" s="7" t="e">
        <f>VLOOKUP(Q89,#REF!,2,FALSE)</f>
        <v>#REF!</v>
      </c>
      <c r="T89" s="10">
        <v>0.8</v>
      </c>
      <c r="U89" s="9" t="e">
        <f t="shared" si="3"/>
        <v>#REF!</v>
      </c>
      <c r="V89" t="s">
        <v>0</v>
      </c>
    </row>
    <row r="90" spans="1:22" hidden="1">
      <c r="A90">
        <v>45429.808759780091</v>
      </c>
      <c r="B90" t="s">
        <v>557</v>
      </c>
      <c r="C90" t="s">
        <v>558</v>
      </c>
      <c r="D90" t="s">
        <v>559</v>
      </c>
      <c r="E90" t="s">
        <v>560</v>
      </c>
      <c r="F90" t="s">
        <v>227</v>
      </c>
      <c r="G90" t="s">
        <v>72</v>
      </c>
      <c r="H90" t="s">
        <v>228</v>
      </c>
      <c r="I90" t="s">
        <v>260</v>
      </c>
      <c r="J90" t="s">
        <v>561</v>
      </c>
      <c r="K90" t="s">
        <v>230</v>
      </c>
      <c r="L90" t="s">
        <v>562</v>
      </c>
      <c r="M90" t="s">
        <v>563</v>
      </c>
      <c r="N90" t="s">
        <v>564</v>
      </c>
      <c r="O90" t="s">
        <v>565</v>
      </c>
      <c r="P90" t="s">
        <v>6639</v>
      </c>
      <c r="Q90" t="str">
        <f t="shared" si="2"/>
        <v>NO</v>
      </c>
      <c r="R90" s="7" t="e" cm="1">
        <f t="array" ref="R90">SUMPRODUCT(--ISNUMBER(FIND(#REF!, H90)),#REF!)</f>
        <v>#REF!</v>
      </c>
      <c r="S90" s="7" t="e">
        <f>VLOOKUP(Q90,#REF!,2,FALSE)</f>
        <v>#REF!</v>
      </c>
      <c r="T90" s="10">
        <v>0.8</v>
      </c>
      <c r="U90" s="9" t="e">
        <f t="shared" si="3"/>
        <v>#REF!</v>
      </c>
      <c r="V90" t="s">
        <v>0</v>
      </c>
    </row>
    <row r="91" spans="1:22" hidden="1">
      <c r="A91">
        <v>45434.666394178239</v>
      </c>
      <c r="B91" t="s">
        <v>1101</v>
      </c>
      <c r="C91" t="s">
        <v>1102</v>
      </c>
      <c r="D91" t="s">
        <v>1103</v>
      </c>
      <c r="E91" t="s">
        <v>1104</v>
      </c>
      <c r="F91" t="s">
        <v>250</v>
      </c>
      <c r="G91" t="s">
        <v>164</v>
      </c>
      <c r="H91" t="s">
        <v>228</v>
      </c>
      <c r="I91" t="s">
        <v>260</v>
      </c>
      <c r="J91" t="s">
        <v>229</v>
      </c>
      <c r="K91" t="s">
        <v>230</v>
      </c>
      <c r="L91" t="s">
        <v>1105</v>
      </c>
      <c r="M91" t="s">
        <v>1106</v>
      </c>
      <c r="N91" t="s">
        <v>1107</v>
      </c>
      <c r="O91" t="s">
        <v>296</v>
      </c>
      <c r="P91" t="s">
        <v>3117</v>
      </c>
      <c r="Q91" t="str">
        <f t="shared" si="2"/>
        <v>NO</v>
      </c>
      <c r="R91" s="7" t="e" cm="1">
        <f t="array" ref="R91">SUMPRODUCT(--ISNUMBER(FIND(#REF!, H91)),#REF!)</f>
        <v>#REF!</v>
      </c>
      <c r="S91" s="7" t="e">
        <f>VLOOKUP(Q91,#REF!,2,FALSE)</f>
        <v>#REF!</v>
      </c>
      <c r="T91" s="10">
        <v>0.8</v>
      </c>
      <c r="U91" s="9" t="e">
        <f t="shared" si="3"/>
        <v>#REF!</v>
      </c>
      <c r="V91" t="s">
        <v>0</v>
      </c>
    </row>
    <row r="92" spans="1:22" hidden="1">
      <c r="A92">
        <v>45434.708076331022</v>
      </c>
      <c r="B92" t="s">
        <v>305</v>
      </c>
      <c r="C92" t="s">
        <v>1266</v>
      </c>
      <c r="D92" t="s">
        <v>1267</v>
      </c>
      <c r="E92" t="s">
        <v>308</v>
      </c>
      <c r="F92" t="s">
        <v>227</v>
      </c>
      <c r="G92" t="s">
        <v>42</v>
      </c>
      <c r="H92" t="s">
        <v>228</v>
      </c>
      <c r="I92" t="s">
        <v>251</v>
      </c>
      <c r="J92" t="s">
        <v>229</v>
      </c>
      <c r="K92" t="s">
        <v>230</v>
      </c>
      <c r="L92" t="s">
        <v>1268</v>
      </c>
      <c r="M92" t="s">
        <v>1269</v>
      </c>
      <c r="N92" t="s">
        <v>1270</v>
      </c>
      <c r="O92" t="s">
        <v>712</v>
      </c>
      <c r="P92" t="s">
        <v>2269</v>
      </c>
      <c r="Q92" t="str">
        <f t="shared" si="2"/>
        <v>NO</v>
      </c>
      <c r="R92" s="7" t="e" cm="1">
        <f t="array" ref="R92">SUMPRODUCT(--ISNUMBER(FIND(#REF!, H92)),#REF!)</f>
        <v>#REF!</v>
      </c>
      <c r="S92" s="7" t="e">
        <f>VLOOKUP(Q92,#REF!,2,FALSE)</f>
        <v>#REF!</v>
      </c>
      <c r="T92" s="10">
        <v>0.8</v>
      </c>
      <c r="U92" s="9" t="e">
        <f t="shared" si="3"/>
        <v>#REF!</v>
      </c>
      <c r="V92" t="s">
        <v>0</v>
      </c>
    </row>
    <row r="93" spans="1:22" hidden="1">
      <c r="A93">
        <v>45434.744813611112</v>
      </c>
      <c r="B93" t="s">
        <v>1415</v>
      </c>
      <c r="C93" t="s">
        <v>1416</v>
      </c>
      <c r="D93" t="s">
        <v>1417</v>
      </c>
      <c r="E93" t="s">
        <v>1418</v>
      </c>
      <c r="F93" t="s">
        <v>227</v>
      </c>
      <c r="G93" t="s">
        <v>824</v>
      </c>
      <c r="H93" t="s">
        <v>407</v>
      </c>
      <c r="I93" t="s">
        <v>292</v>
      </c>
      <c r="J93" t="s">
        <v>561</v>
      </c>
      <c r="K93" t="s">
        <v>230</v>
      </c>
      <c r="L93" t="s">
        <v>1419</v>
      </c>
      <c r="M93" t="s">
        <v>1420</v>
      </c>
      <c r="N93" t="s">
        <v>1421</v>
      </c>
      <c r="O93" t="s">
        <v>1422</v>
      </c>
      <c r="P93" t="s">
        <v>6654</v>
      </c>
      <c r="Q93" t="str">
        <f t="shared" si="2"/>
        <v>NO</v>
      </c>
      <c r="R93" s="7" t="e" cm="1">
        <f t="array" ref="R93">SUMPRODUCT(--ISNUMBER(FIND(#REF!, H93)),#REF!)</f>
        <v>#REF!</v>
      </c>
      <c r="S93" s="7" t="e">
        <f>VLOOKUP(Q93,#REF!,2,FALSE)</f>
        <v>#REF!</v>
      </c>
      <c r="T93" s="10">
        <v>0.8</v>
      </c>
      <c r="U93" s="9" t="e">
        <f t="shared" si="3"/>
        <v>#REF!</v>
      </c>
      <c r="V93" t="s">
        <v>0</v>
      </c>
    </row>
    <row r="94" spans="1:22" hidden="1">
      <c r="A94">
        <v>45440.488167523145</v>
      </c>
      <c r="B94" t="s">
        <v>2691</v>
      </c>
      <c r="C94" t="s">
        <v>2692</v>
      </c>
      <c r="D94" t="s">
        <v>2693</v>
      </c>
      <c r="E94" t="s">
        <v>2694</v>
      </c>
      <c r="F94" t="s">
        <v>227</v>
      </c>
      <c r="G94" t="s">
        <v>158</v>
      </c>
      <c r="H94" t="s">
        <v>228</v>
      </c>
      <c r="I94" t="s">
        <v>229</v>
      </c>
      <c r="J94" t="s">
        <v>229</v>
      </c>
      <c r="K94" t="s">
        <v>230</v>
      </c>
      <c r="L94" t="s">
        <v>2695</v>
      </c>
      <c r="M94" t="s">
        <v>2696</v>
      </c>
      <c r="N94" t="s">
        <v>2697</v>
      </c>
      <c r="O94" t="s">
        <v>712</v>
      </c>
      <c r="P94" t="s">
        <v>2269</v>
      </c>
      <c r="Q94" t="str">
        <f t="shared" si="2"/>
        <v>NO</v>
      </c>
      <c r="R94" s="7" t="e" cm="1">
        <f t="array" ref="R94">SUMPRODUCT(--ISNUMBER(FIND(#REF!, H94)),#REF!)</f>
        <v>#REF!</v>
      </c>
      <c r="S94" s="7" t="e">
        <f>VLOOKUP(Q94,#REF!,2,FALSE)</f>
        <v>#REF!</v>
      </c>
      <c r="T94" s="10">
        <v>0.8</v>
      </c>
      <c r="U94" s="9" t="e">
        <f t="shared" si="3"/>
        <v>#REF!</v>
      </c>
      <c r="V94" t="s">
        <v>0</v>
      </c>
    </row>
    <row r="95" spans="1:22" hidden="1">
      <c r="A95">
        <v>45447.589590150463</v>
      </c>
      <c r="B95" t="s">
        <v>3159</v>
      </c>
      <c r="C95" t="s">
        <v>3160</v>
      </c>
      <c r="D95" t="s">
        <v>3161</v>
      </c>
      <c r="E95" t="s">
        <v>3162</v>
      </c>
      <c r="F95" t="s">
        <v>227</v>
      </c>
      <c r="G95" t="s">
        <v>110</v>
      </c>
      <c r="H95" t="s">
        <v>228</v>
      </c>
      <c r="I95" t="s">
        <v>1964</v>
      </c>
      <c r="J95" t="s">
        <v>561</v>
      </c>
      <c r="K95" t="s">
        <v>230</v>
      </c>
      <c r="L95" t="s">
        <v>3163</v>
      </c>
      <c r="M95" t="s">
        <v>3164</v>
      </c>
      <c r="N95" t="s">
        <v>3165</v>
      </c>
      <c r="O95" t="s">
        <v>296</v>
      </c>
      <c r="P95" t="s">
        <v>6689</v>
      </c>
      <c r="Q95" t="str">
        <f t="shared" si="2"/>
        <v>NO</v>
      </c>
      <c r="R95" s="7" t="e" cm="1">
        <f t="array" ref="R95">SUMPRODUCT(--ISNUMBER(FIND(#REF!, H95)),#REF!)</f>
        <v>#REF!</v>
      </c>
      <c r="S95" s="7" t="e">
        <f>VLOOKUP(Q95,#REF!,2,FALSE)</f>
        <v>#REF!</v>
      </c>
      <c r="T95" s="10">
        <v>0.8</v>
      </c>
      <c r="U95" s="9" t="e">
        <f t="shared" si="3"/>
        <v>#REF!</v>
      </c>
      <c r="V95" t="s">
        <v>0</v>
      </c>
    </row>
    <row r="96" spans="1:22" hidden="1">
      <c r="A96">
        <v>45447.68680019676</v>
      </c>
      <c r="B96" t="s">
        <v>3409</v>
      </c>
      <c r="C96" t="s">
        <v>3410</v>
      </c>
      <c r="D96" t="s">
        <v>3411</v>
      </c>
      <c r="E96" t="s">
        <v>3412</v>
      </c>
      <c r="F96" t="s">
        <v>227</v>
      </c>
      <c r="G96" t="s">
        <v>86</v>
      </c>
      <c r="H96" t="s">
        <v>228</v>
      </c>
      <c r="I96" t="s">
        <v>260</v>
      </c>
      <c r="J96" t="s">
        <v>229</v>
      </c>
      <c r="K96" t="s">
        <v>230</v>
      </c>
      <c r="L96" t="s">
        <v>3413</v>
      </c>
      <c r="M96" t="s">
        <v>3414</v>
      </c>
      <c r="N96" t="s">
        <v>3415</v>
      </c>
      <c r="O96" t="s">
        <v>712</v>
      </c>
      <c r="P96" t="s">
        <v>2269</v>
      </c>
      <c r="Q96" t="str">
        <f t="shared" si="2"/>
        <v>NO</v>
      </c>
      <c r="R96" s="7" t="e" cm="1">
        <f t="array" ref="R96">SUMPRODUCT(--ISNUMBER(FIND(#REF!, H96)),#REF!)</f>
        <v>#REF!</v>
      </c>
      <c r="S96" s="7" t="e">
        <f>VLOOKUP(Q96,#REF!,2,FALSE)</f>
        <v>#REF!</v>
      </c>
      <c r="T96" s="10">
        <v>0.8</v>
      </c>
      <c r="U96" s="9" t="e">
        <f t="shared" si="3"/>
        <v>#REF!</v>
      </c>
      <c r="V96" t="s">
        <v>0</v>
      </c>
    </row>
    <row r="97" spans="1:22" hidden="1">
      <c r="A97">
        <v>45449.026008298606</v>
      </c>
      <c r="B97" t="s">
        <v>4322</v>
      </c>
      <c r="C97" t="s">
        <v>4323</v>
      </c>
      <c r="D97" t="s">
        <v>4324</v>
      </c>
      <c r="E97" t="s">
        <v>4325</v>
      </c>
      <c r="F97" t="s">
        <v>227</v>
      </c>
      <c r="G97" t="s">
        <v>42</v>
      </c>
      <c r="H97" t="s">
        <v>228</v>
      </c>
      <c r="I97" t="s">
        <v>240</v>
      </c>
      <c r="J97" t="s">
        <v>229</v>
      </c>
      <c r="K97" t="s">
        <v>230</v>
      </c>
      <c r="L97" t="s">
        <v>4326</v>
      </c>
      <c r="M97" t="s">
        <v>4327</v>
      </c>
      <c r="N97" t="s">
        <v>4328</v>
      </c>
      <c r="O97" t="s">
        <v>296</v>
      </c>
      <c r="P97" t="s">
        <v>3117</v>
      </c>
      <c r="Q97" t="str">
        <f t="shared" si="2"/>
        <v>NO</v>
      </c>
      <c r="R97" s="7" t="e" cm="1">
        <f t="array" ref="R97">SUMPRODUCT(--ISNUMBER(FIND(#REF!, H97)),#REF!)</f>
        <v>#REF!</v>
      </c>
      <c r="S97" s="7" t="e">
        <f>VLOOKUP(Q97,#REF!,2,FALSE)</f>
        <v>#REF!</v>
      </c>
      <c r="T97" s="10">
        <v>0.8</v>
      </c>
      <c r="U97" s="9" t="e">
        <f t="shared" si="3"/>
        <v>#REF!</v>
      </c>
      <c r="V97" t="s">
        <v>0</v>
      </c>
    </row>
    <row r="98" spans="1:22" hidden="1">
      <c r="A98">
        <v>45449.681687164353</v>
      </c>
      <c r="B98" t="s">
        <v>4566</v>
      </c>
      <c r="C98" t="s">
        <v>4567</v>
      </c>
      <c r="D98" t="s">
        <v>4568</v>
      </c>
      <c r="E98" t="s">
        <v>4569</v>
      </c>
      <c r="F98" t="s">
        <v>227</v>
      </c>
      <c r="G98" t="s">
        <v>72</v>
      </c>
      <c r="H98" t="s">
        <v>407</v>
      </c>
      <c r="I98" t="s">
        <v>260</v>
      </c>
      <c r="J98" t="s">
        <v>229</v>
      </c>
      <c r="K98" t="s">
        <v>230</v>
      </c>
      <c r="L98" t="s">
        <v>4570</v>
      </c>
      <c r="M98" t="s">
        <v>4571</v>
      </c>
      <c r="N98" t="s">
        <v>4572</v>
      </c>
      <c r="O98" t="s">
        <v>712</v>
      </c>
      <c r="P98" t="s">
        <v>2269</v>
      </c>
      <c r="Q98" t="str">
        <f t="shared" si="2"/>
        <v>NO</v>
      </c>
      <c r="R98" s="7" t="e" cm="1">
        <f t="array" ref="R98">SUMPRODUCT(--ISNUMBER(FIND(#REF!, H98)),#REF!)</f>
        <v>#REF!</v>
      </c>
      <c r="S98" s="7" t="e">
        <f>VLOOKUP(Q98,#REF!,2,FALSE)</f>
        <v>#REF!</v>
      </c>
      <c r="T98" s="10">
        <v>0.8</v>
      </c>
      <c r="U98" s="9" t="e">
        <f t="shared" si="3"/>
        <v>#REF!</v>
      </c>
      <c r="V98" t="s">
        <v>0</v>
      </c>
    </row>
    <row r="99" spans="1:22" hidden="1">
      <c r="A99">
        <v>45449.699552731487</v>
      </c>
      <c r="B99" t="s">
        <v>4573</v>
      </c>
      <c r="C99" t="s">
        <v>4574</v>
      </c>
      <c r="D99" t="s">
        <v>4575</v>
      </c>
      <c r="E99" t="s">
        <v>4576</v>
      </c>
      <c r="F99" t="s">
        <v>227</v>
      </c>
      <c r="G99" t="s">
        <v>18</v>
      </c>
      <c r="H99" t="s">
        <v>228</v>
      </c>
      <c r="I99" t="s">
        <v>240</v>
      </c>
      <c r="J99" t="s">
        <v>229</v>
      </c>
      <c r="K99" t="s">
        <v>230</v>
      </c>
      <c r="L99" t="s">
        <v>4577</v>
      </c>
      <c r="M99" t="s">
        <v>4578</v>
      </c>
      <c r="N99" t="s">
        <v>4579</v>
      </c>
      <c r="O99" t="s">
        <v>296</v>
      </c>
      <c r="P99" t="s">
        <v>3117</v>
      </c>
      <c r="Q99" t="str">
        <f t="shared" si="2"/>
        <v>NO</v>
      </c>
      <c r="R99" s="7" t="e" cm="1">
        <f t="array" ref="R99">SUMPRODUCT(--ISNUMBER(FIND(#REF!, H99)),#REF!)</f>
        <v>#REF!</v>
      </c>
      <c r="S99" s="7" t="e">
        <f>VLOOKUP(Q99,#REF!,2,FALSE)</f>
        <v>#REF!</v>
      </c>
      <c r="T99" s="10">
        <v>0.8</v>
      </c>
      <c r="U99" s="9" t="e">
        <f t="shared" si="3"/>
        <v>#REF!</v>
      </c>
      <c r="V99" t="s">
        <v>0</v>
      </c>
    </row>
    <row r="100" spans="1:22" hidden="1">
      <c r="A100">
        <v>45450.51808144676</v>
      </c>
      <c r="B100" t="s">
        <v>4775</v>
      </c>
      <c r="C100" t="s">
        <v>4776</v>
      </c>
      <c r="D100" t="s">
        <v>4777</v>
      </c>
      <c r="E100" t="s">
        <v>4778</v>
      </c>
      <c r="F100" t="s">
        <v>250</v>
      </c>
      <c r="G100" t="s">
        <v>66</v>
      </c>
      <c r="H100" t="s">
        <v>228</v>
      </c>
      <c r="I100" t="s">
        <v>229</v>
      </c>
      <c r="J100" t="s">
        <v>229</v>
      </c>
      <c r="K100" t="s">
        <v>230</v>
      </c>
      <c r="L100" t="s">
        <v>4779</v>
      </c>
      <c r="M100" t="s">
        <v>4780</v>
      </c>
      <c r="N100" t="s">
        <v>4781</v>
      </c>
      <c r="O100" t="s">
        <v>4782</v>
      </c>
      <c r="P100" t="s">
        <v>6729</v>
      </c>
      <c r="Q100" t="str">
        <f t="shared" si="2"/>
        <v>NO</v>
      </c>
      <c r="R100" s="7" t="e" cm="1">
        <f t="array" ref="R100">SUMPRODUCT(--ISNUMBER(FIND(#REF!, H100)),#REF!)</f>
        <v>#REF!</v>
      </c>
      <c r="S100" s="7" t="e">
        <f>VLOOKUP(Q100,#REF!,2,FALSE)</f>
        <v>#REF!</v>
      </c>
      <c r="T100" s="10">
        <v>0.8</v>
      </c>
      <c r="U100" s="9" t="e">
        <f t="shared" si="3"/>
        <v>#REF!</v>
      </c>
      <c r="V100" t="s">
        <v>0</v>
      </c>
    </row>
    <row r="101" spans="1:22" hidden="1">
      <c r="A101">
        <v>45456.594109849539</v>
      </c>
      <c r="B101" t="s">
        <v>5466</v>
      </c>
      <c r="C101" t="s">
        <v>5467</v>
      </c>
      <c r="D101" t="s">
        <v>5468</v>
      </c>
      <c r="E101" t="s">
        <v>5469</v>
      </c>
      <c r="F101" t="s">
        <v>250</v>
      </c>
      <c r="G101" t="s">
        <v>42</v>
      </c>
      <c r="H101" t="s">
        <v>228</v>
      </c>
      <c r="I101" t="s">
        <v>240</v>
      </c>
      <c r="J101" t="s">
        <v>776</v>
      </c>
      <c r="K101" t="s">
        <v>230</v>
      </c>
      <c r="L101" t="s">
        <v>5470</v>
      </c>
      <c r="M101" t="s">
        <v>5471</v>
      </c>
      <c r="N101" t="s">
        <v>5472</v>
      </c>
      <c r="O101" t="s">
        <v>296</v>
      </c>
      <c r="P101" t="s">
        <v>3117</v>
      </c>
      <c r="Q101" t="str">
        <f t="shared" si="2"/>
        <v>NO</v>
      </c>
      <c r="R101" s="7" t="e" cm="1">
        <f t="array" ref="R101">SUMPRODUCT(--ISNUMBER(FIND(#REF!, H101)),#REF!)</f>
        <v>#REF!</v>
      </c>
      <c r="S101" s="7" t="e">
        <f>VLOOKUP(Q101,#REF!,2,FALSE)</f>
        <v>#REF!</v>
      </c>
      <c r="T101" s="10">
        <v>0.8</v>
      </c>
      <c r="U101" s="9" t="e">
        <f t="shared" si="3"/>
        <v>#REF!</v>
      </c>
      <c r="V101" t="s">
        <v>0</v>
      </c>
    </row>
    <row r="102" spans="1:22" hidden="1">
      <c r="A102">
        <v>45456.601533587964</v>
      </c>
      <c r="B102" t="s">
        <v>5473</v>
      </c>
      <c r="C102" t="s">
        <v>5474</v>
      </c>
      <c r="D102" t="s">
        <v>5475</v>
      </c>
      <c r="E102" t="s">
        <v>5476</v>
      </c>
      <c r="F102" t="s">
        <v>250</v>
      </c>
      <c r="G102" t="s">
        <v>30</v>
      </c>
      <c r="H102" t="s">
        <v>2165</v>
      </c>
      <c r="I102" t="s">
        <v>260</v>
      </c>
      <c r="J102" t="s">
        <v>292</v>
      </c>
      <c r="K102" t="s">
        <v>261</v>
      </c>
      <c r="L102" t="s">
        <v>5477</v>
      </c>
      <c r="M102" t="s">
        <v>5478</v>
      </c>
      <c r="N102" t="s">
        <v>5479</v>
      </c>
      <c r="O102" t="s">
        <v>296</v>
      </c>
      <c r="P102" t="s">
        <v>3117</v>
      </c>
      <c r="Q102" t="str">
        <f t="shared" si="2"/>
        <v>NO</v>
      </c>
      <c r="R102" s="7" t="e" cm="1">
        <f t="array" ref="R102">SUMPRODUCT(--ISNUMBER(FIND(#REF!, H102)),#REF!)</f>
        <v>#REF!</v>
      </c>
      <c r="S102" s="7" t="e">
        <f>VLOOKUP(Q102,#REF!,2,FALSE)</f>
        <v>#REF!</v>
      </c>
      <c r="T102" s="10">
        <v>0.8</v>
      </c>
      <c r="U102" s="9" t="e">
        <f t="shared" si="3"/>
        <v>#REF!</v>
      </c>
      <c r="V102" t="s">
        <v>0</v>
      </c>
    </row>
    <row r="103" spans="1:22" hidden="1">
      <c r="A103">
        <v>45456.685371655098</v>
      </c>
      <c r="B103" t="s">
        <v>5493</v>
      </c>
      <c r="C103" t="s">
        <v>5494</v>
      </c>
      <c r="D103" t="s">
        <v>5495</v>
      </c>
      <c r="E103" t="s">
        <v>5496</v>
      </c>
      <c r="F103" t="s">
        <v>250</v>
      </c>
      <c r="G103" t="s">
        <v>60</v>
      </c>
      <c r="H103" t="s">
        <v>228</v>
      </c>
      <c r="I103" t="s">
        <v>260</v>
      </c>
      <c r="J103" t="s">
        <v>229</v>
      </c>
      <c r="K103" t="s">
        <v>230</v>
      </c>
      <c r="L103" t="s">
        <v>5497</v>
      </c>
      <c r="M103" t="s">
        <v>5498</v>
      </c>
      <c r="N103" t="s">
        <v>5499</v>
      </c>
      <c r="O103" t="s">
        <v>240</v>
      </c>
      <c r="P103" t="s">
        <v>6743</v>
      </c>
      <c r="Q103" t="str">
        <f t="shared" si="2"/>
        <v>NO</v>
      </c>
      <c r="R103" s="7" t="e" cm="1">
        <f t="array" ref="R103">SUMPRODUCT(--ISNUMBER(FIND(#REF!, H103)),#REF!)</f>
        <v>#REF!</v>
      </c>
      <c r="S103" s="7" t="e">
        <f>VLOOKUP(Q103,#REF!,2,FALSE)</f>
        <v>#REF!</v>
      </c>
      <c r="T103" s="10">
        <v>0.8</v>
      </c>
      <c r="U103" s="9" t="e">
        <f t="shared" si="3"/>
        <v>#REF!</v>
      </c>
      <c r="V103" t="s">
        <v>0</v>
      </c>
    </row>
    <row r="104" spans="1:22" hidden="1">
      <c r="A104">
        <v>45459.047752083337</v>
      </c>
      <c r="B104" t="s">
        <v>5683</v>
      </c>
      <c r="C104" t="s">
        <v>5684</v>
      </c>
      <c r="D104" t="s">
        <v>5685</v>
      </c>
      <c r="E104" t="s">
        <v>5686</v>
      </c>
      <c r="F104" t="s">
        <v>250</v>
      </c>
      <c r="G104" t="s">
        <v>187</v>
      </c>
      <c r="H104" t="s">
        <v>228</v>
      </c>
      <c r="I104" t="s">
        <v>1964</v>
      </c>
      <c r="J104" t="s">
        <v>229</v>
      </c>
      <c r="K104" t="s">
        <v>230</v>
      </c>
      <c r="L104">
        <v>1000000</v>
      </c>
      <c r="M104" t="s">
        <v>5687</v>
      </c>
      <c r="N104" t="s">
        <v>5688</v>
      </c>
      <c r="O104" t="s">
        <v>2758</v>
      </c>
      <c r="P104" t="s">
        <v>6640</v>
      </c>
      <c r="Q104" t="str">
        <f t="shared" si="2"/>
        <v>NO</v>
      </c>
      <c r="R104" s="7" t="e" cm="1">
        <f t="array" ref="R104">SUMPRODUCT(--ISNUMBER(FIND(#REF!, H104)),#REF!)</f>
        <v>#REF!</v>
      </c>
      <c r="S104" s="7" t="e">
        <f>VLOOKUP(Q104,#REF!,2,FALSE)</f>
        <v>#REF!</v>
      </c>
      <c r="T104" s="10">
        <v>0.8</v>
      </c>
      <c r="U104" s="9" t="e">
        <f t="shared" si="3"/>
        <v>#REF!</v>
      </c>
      <c r="V104" t="s">
        <v>0</v>
      </c>
    </row>
    <row r="105" spans="1:22" hidden="1">
      <c r="A105">
        <v>45472.39308652778</v>
      </c>
      <c r="B105" t="s">
        <v>6449</v>
      </c>
      <c r="C105" t="s">
        <v>6450</v>
      </c>
      <c r="D105" t="s">
        <v>6451</v>
      </c>
      <c r="E105" t="s">
        <v>6452</v>
      </c>
      <c r="F105" t="s">
        <v>227</v>
      </c>
      <c r="G105" t="s">
        <v>18</v>
      </c>
      <c r="H105" t="s">
        <v>228</v>
      </c>
      <c r="I105" t="s">
        <v>229</v>
      </c>
      <c r="J105" t="s">
        <v>229</v>
      </c>
      <c r="K105" t="s">
        <v>230</v>
      </c>
      <c r="L105" t="s">
        <v>5223</v>
      </c>
      <c r="M105" t="s">
        <v>6453</v>
      </c>
      <c r="N105" t="s">
        <v>6454</v>
      </c>
      <c r="O105" t="s">
        <v>6455</v>
      </c>
      <c r="P105" t="s">
        <v>6766</v>
      </c>
      <c r="Q105" t="str">
        <f t="shared" si="2"/>
        <v>NO</v>
      </c>
      <c r="R105" s="7" t="e" cm="1">
        <f t="array" ref="R105">SUMPRODUCT(--ISNUMBER(FIND(#REF!, H105)),#REF!)</f>
        <v>#REF!</v>
      </c>
      <c r="S105" s="7" t="e">
        <f>VLOOKUP(Q105,#REF!,2,FALSE)</f>
        <v>#REF!</v>
      </c>
      <c r="T105" s="10">
        <v>0.8</v>
      </c>
      <c r="U105" s="9" t="e">
        <f t="shared" si="3"/>
        <v>#REF!</v>
      </c>
      <c r="V105" t="s">
        <v>0</v>
      </c>
    </row>
    <row r="106" spans="1:22" hidden="1">
      <c r="A106">
        <v>45476.555993553236</v>
      </c>
      <c r="B106" t="s">
        <v>6605</v>
      </c>
      <c r="C106" t="s">
        <v>6606</v>
      </c>
      <c r="D106" t="s">
        <v>6607</v>
      </c>
      <c r="E106" t="s">
        <v>6608</v>
      </c>
      <c r="F106" t="s">
        <v>227</v>
      </c>
      <c r="G106" t="s">
        <v>30</v>
      </c>
      <c r="H106" t="s">
        <v>228</v>
      </c>
      <c r="I106" t="s">
        <v>229</v>
      </c>
      <c r="J106" t="s">
        <v>229</v>
      </c>
      <c r="K106" t="s">
        <v>230</v>
      </c>
      <c r="L106" t="s">
        <v>6609</v>
      </c>
      <c r="M106" t="s">
        <v>6610</v>
      </c>
      <c r="N106" t="s">
        <v>6611</v>
      </c>
      <c r="O106" t="s">
        <v>265</v>
      </c>
      <c r="P106" t="s">
        <v>2603</v>
      </c>
      <c r="Q106" t="str">
        <f t="shared" si="2"/>
        <v>NO</v>
      </c>
      <c r="R106" s="7" t="e" cm="1">
        <f t="array" ref="R106">SUMPRODUCT(--ISNUMBER(FIND(#REF!, H106)),#REF!)</f>
        <v>#REF!</v>
      </c>
      <c r="S106" s="7" t="e">
        <f>VLOOKUP(Q106,#REF!,2,FALSE)</f>
        <v>#REF!</v>
      </c>
      <c r="T106" s="10">
        <v>0.8</v>
      </c>
      <c r="U106" s="9" t="e">
        <f t="shared" si="3"/>
        <v>#REF!</v>
      </c>
      <c r="V106" t="s">
        <v>0</v>
      </c>
    </row>
    <row r="107" spans="1:22" hidden="1">
      <c r="A107">
        <v>45425.612882199071</v>
      </c>
      <c r="B107" t="s">
        <v>223</v>
      </c>
      <c r="C107" t="s">
        <v>224</v>
      </c>
      <c r="D107" t="s">
        <v>225</v>
      </c>
      <c r="E107" t="s">
        <v>226</v>
      </c>
      <c r="F107" t="s">
        <v>227</v>
      </c>
      <c r="G107" t="s">
        <v>158</v>
      </c>
      <c r="H107" t="s">
        <v>228</v>
      </c>
      <c r="I107" t="s">
        <v>229</v>
      </c>
      <c r="J107" t="s">
        <v>229</v>
      </c>
      <c r="K107" t="s">
        <v>230</v>
      </c>
      <c r="L107" t="s">
        <v>231</v>
      </c>
      <c r="M107" t="s">
        <v>232</v>
      </c>
      <c r="N107" t="s">
        <v>233</v>
      </c>
      <c r="O107" t="s">
        <v>234</v>
      </c>
      <c r="P107" t="s">
        <v>265</v>
      </c>
      <c r="Q107" t="str">
        <f t="shared" si="2"/>
        <v>NO</v>
      </c>
      <c r="R107" s="7" t="e" cm="1">
        <f t="array" ref="R107">SUMPRODUCT(--ISNUMBER(FIND(#REF!, H107)),#REF!)</f>
        <v>#REF!</v>
      </c>
      <c r="S107" s="7" t="e">
        <f>VLOOKUP(Q107,#REF!,2,FALSE)</f>
        <v>#REF!</v>
      </c>
      <c r="T107" s="10">
        <v>0.8</v>
      </c>
      <c r="U107" s="9" t="e">
        <f t="shared" si="3"/>
        <v>#REF!</v>
      </c>
      <c r="V107" t="s">
        <v>0</v>
      </c>
    </row>
    <row r="108" spans="1:22" hidden="1">
      <c r="A108">
        <v>45428.604223148148</v>
      </c>
      <c r="B108" t="s">
        <v>388</v>
      </c>
      <c r="C108" t="s">
        <v>389</v>
      </c>
      <c r="D108" t="s">
        <v>390</v>
      </c>
      <c r="E108" t="s">
        <v>391</v>
      </c>
      <c r="F108" t="s">
        <v>250</v>
      </c>
      <c r="G108" t="s">
        <v>172</v>
      </c>
      <c r="H108" t="s">
        <v>228</v>
      </c>
      <c r="I108" t="s">
        <v>229</v>
      </c>
      <c r="J108" t="s">
        <v>292</v>
      </c>
      <c r="K108" t="s">
        <v>230</v>
      </c>
      <c r="L108" t="s">
        <v>392</v>
      </c>
      <c r="M108" t="s">
        <v>393</v>
      </c>
      <c r="N108" t="s">
        <v>394</v>
      </c>
      <c r="O108" t="s">
        <v>234</v>
      </c>
      <c r="P108" t="s">
        <v>265</v>
      </c>
      <c r="Q108" t="str">
        <f t="shared" si="2"/>
        <v>NO</v>
      </c>
      <c r="R108" s="7" t="e" cm="1">
        <f t="array" ref="R108">SUMPRODUCT(--ISNUMBER(FIND(#REF!, H108)),#REF!)</f>
        <v>#REF!</v>
      </c>
      <c r="S108" s="7" t="e">
        <f>VLOOKUP(Q108,#REF!,2,FALSE)</f>
        <v>#REF!</v>
      </c>
      <c r="T108" s="10">
        <v>0.8</v>
      </c>
      <c r="U108" s="9" t="e">
        <f t="shared" si="3"/>
        <v>#REF!</v>
      </c>
      <c r="V108" t="s">
        <v>0</v>
      </c>
    </row>
    <row r="109" spans="1:22" hidden="1">
      <c r="A109">
        <v>45431.640289895833</v>
      </c>
      <c r="B109" t="s">
        <v>721</v>
      </c>
      <c r="C109" t="s">
        <v>722</v>
      </c>
      <c r="D109" t="s">
        <v>723</v>
      </c>
      <c r="E109" t="s">
        <v>724</v>
      </c>
      <c r="F109" t="s">
        <v>250</v>
      </c>
      <c r="G109" t="s">
        <v>72</v>
      </c>
      <c r="H109" t="s">
        <v>228</v>
      </c>
      <c r="I109" t="s">
        <v>292</v>
      </c>
      <c r="J109" t="s">
        <v>292</v>
      </c>
      <c r="K109" t="s">
        <v>230</v>
      </c>
      <c r="L109" t="s">
        <v>725</v>
      </c>
      <c r="M109" t="s">
        <v>726</v>
      </c>
      <c r="N109" t="s">
        <v>727</v>
      </c>
      <c r="O109" t="s">
        <v>728</v>
      </c>
      <c r="P109" t="s">
        <v>265</v>
      </c>
      <c r="Q109" t="str">
        <f t="shared" si="2"/>
        <v>NO</v>
      </c>
      <c r="R109" s="7" t="e" cm="1">
        <f t="array" ref="R109">SUMPRODUCT(--ISNUMBER(FIND(#REF!, H109)),#REF!)</f>
        <v>#REF!</v>
      </c>
      <c r="S109" s="7" t="e">
        <f>VLOOKUP(Q109,#REF!,2,FALSE)</f>
        <v>#REF!</v>
      </c>
      <c r="T109" s="10">
        <v>0.8</v>
      </c>
      <c r="U109" s="9" t="e">
        <f t="shared" si="3"/>
        <v>#REF!</v>
      </c>
      <c r="V109" t="s">
        <v>0</v>
      </c>
    </row>
    <row r="110" spans="1:22" hidden="1">
      <c r="A110">
        <v>45431.887354768522</v>
      </c>
      <c r="B110" t="s">
        <v>743</v>
      </c>
      <c r="C110" t="s">
        <v>744</v>
      </c>
      <c r="D110" t="s">
        <v>745</v>
      </c>
      <c r="E110" t="s">
        <v>746</v>
      </c>
      <c r="F110" t="s">
        <v>227</v>
      </c>
      <c r="G110" t="s">
        <v>42</v>
      </c>
      <c r="H110" t="s">
        <v>228</v>
      </c>
      <c r="I110" t="s">
        <v>251</v>
      </c>
      <c r="J110" t="s">
        <v>229</v>
      </c>
      <c r="K110" t="s">
        <v>230</v>
      </c>
      <c r="L110" t="s">
        <v>747</v>
      </c>
      <c r="M110" t="s">
        <v>748</v>
      </c>
      <c r="N110" t="s">
        <v>749</v>
      </c>
      <c r="O110" t="s">
        <v>234</v>
      </c>
      <c r="P110" t="s">
        <v>265</v>
      </c>
      <c r="Q110" t="str">
        <f t="shared" si="2"/>
        <v>NO</v>
      </c>
      <c r="R110" s="7" t="e" cm="1">
        <f t="array" ref="R110">SUMPRODUCT(--ISNUMBER(FIND(#REF!, H110)),#REF!)</f>
        <v>#REF!</v>
      </c>
      <c r="S110" s="7" t="e">
        <f>VLOOKUP(Q110,#REF!,2,FALSE)</f>
        <v>#REF!</v>
      </c>
      <c r="T110" s="10">
        <v>0.8</v>
      </c>
      <c r="U110" s="9" t="e">
        <f t="shared" si="3"/>
        <v>#REF!</v>
      </c>
      <c r="V110" t="s">
        <v>0</v>
      </c>
    </row>
    <row r="111" spans="1:22" hidden="1">
      <c r="A111">
        <v>45434.659454097222</v>
      </c>
      <c r="B111" t="s">
        <v>1054</v>
      </c>
      <c r="C111" t="s">
        <v>1055</v>
      </c>
      <c r="D111" t="s">
        <v>1056</v>
      </c>
      <c r="E111" t="s">
        <v>1057</v>
      </c>
      <c r="F111" t="s">
        <v>227</v>
      </c>
      <c r="G111" t="s">
        <v>42</v>
      </c>
      <c r="H111" t="s">
        <v>228</v>
      </c>
      <c r="I111" t="s">
        <v>292</v>
      </c>
      <c r="J111" t="s">
        <v>561</v>
      </c>
      <c r="K111" t="s">
        <v>230</v>
      </c>
      <c r="L111" t="s">
        <v>1058</v>
      </c>
      <c r="M111" t="s">
        <v>1059</v>
      </c>
      <c r="N111" t="s">
        <v>1060</v>
      </c>
      <c r="O111" t="s">
        <v>240</v>
      </c>
      <c r="P111" t="s">
        <v>265</v>
      </c>
      <c r="Q111" t="str">
        <f t="shared" si="2"/>
        <v>NO</v>
      </c>
      <c r="R111" s="7" t="e" cm="1">
        <f t="array" ref="R111">SUMPRODUCT(--ISNUMBER(FIND(#REF!, H111)),#REF!)</f>
        <v>#REF!</v>
      </c>
      <c r="S111" s="7" t="e">
        <f>VLOOKUP(Q111,#REF!,2,FALSE)</f>
        <v>#REF!</v>
      </c>
      <c r="T111" s="10">
        <v>0.8</v>
      </c>
      <c r="U111" s="9" t="e">
        <f t="shared" si="3"/>
        <v>#REF!</v>
      </c>
      <c r="V111" t="s">
        <v>0</v>
      </c>
    </row>
    <row r="112" spans="1:22" hidden="1">
      <c r="A112">
        <v>45434.741786469909</v>
      </c>
      <c r="B112" t="s">
        <v>1401</v>
      </c>
      <c r="C112" t="s">
        <v>1402</v>
      </c>
      <c r="D112" t="s">
        <v>1403</v>
      </c>
      <c r="E112" t="s">
        <v>1404</v>
      </c>
      <c r="F112" t="s">
        <v>227</v>
      </c>
      <c r="G112" t="s">
        <v>72</v>
      </c>
      <c r="H112" t="s">
        <v>228</v>
      </c>
      <c r="I112" t="s">
        <v>240</v>
      </c>
      <c r="J112" t="s">
        <v>229</v>
      </c>
      <c r="K112" t="s">
        <v>230</v>
      </c>
      <c r="L112" t="s">
        <v>1405</v>
      </c>
      <c r="M112" t="s">
        <v>1406</v>
      </c>
      <c r="N112" t="s">
        <v>1407</v>
      </c>
      <c r="O112" t="s">
        <v>265</v>
      </c>
      <c r="P112" t="s">
        <v>265</v>
      </c>
      <c r="Q112" t="str">
        <f t="shared" si="2"/>
        <v>NO</v>
      </c>
      <c r="R112" s="7" t="e" cm="1">
        <f t="array" ref="R112">SUMPRODUCT(--ISNUMBER(FIND(#REF!, H112)),#REF!)</f>
        <v>#REF!</v>
      </c>
      <c r="S112" s="7" t="e">
        <f>VLOOKUP(Q112,#REF!,2,FALSE)</f>
        <v>#REF!</v>
      </c>
      <c r="T112" s="10">
        <v>0.8</v>
      </c>
      <c r="U112" s="9" t="e">
        <f t="shared" si="3"/>
        <v>#REF!</v>
      </c>
      <c r="V112" t="s">
        <v>0</v>
      </c>
    </row>
    <row r="113" spans="1:22" hidden="1">
      <c r="A113">
        <v>45434.747208506946</v>
      </c>
      <c r="B113" t="s">
        <v>1423</v>
      </c>
      <c r="C113" t="s">
        <v>1424</v>
      </c>
      <c r="D113" t="s">
        <v>1425</v>
      </c>
      <c r="E113" t="s">
        <v>1426</v>
      </c>
      <c r="F113" t="s">
        <v>227</v>
      </c>
      <c r="G113" t="s">
        <v>72</v>
      </c>
      <c r="H113" t="s">
        <v>228</v>
      </c>
      <c r="I113" t="s">
        <v>260</v>
      </c>
      <c r="J113" t="s">
        <v>229</v>
      </c>
      <c r="K113" t="s">
        <v>230</v>
      </c>
      <c r="L113" t="s">
        <v>1427</v>
      </c>
      <c r="M113" t="s">
        <v>1428</v>
      </c>
      <c r="N113" t="s">
        <v>1429</v>
      </c>
      <c r="O113" t="s">
        <v>1430</v>
      </c>
      <c r="P113" t="s">
        <v>265</v>
      </c>
      <c r="Q113" t="str">
        <f t="shared" si="2"/>
        <v>NO</v>
      </c>
      <c r="R113" s="7" t="e" cm="1">
        <f t="array" ref="R113">SUMPRODUCT(--ISNUMBER(FIND(#REF!, H113)),#REF!)</f>
        <v>#REF!</v>
      </c>
      <c r="S113" s="7" t="e">
        <f>VLOOKUP(Q113,#REF!,2,FALSE)</f>
        <v>#REF!</v>
      </c>
      <c r="T113" s="10">
        <v>0.8</v>
      </c>
      <c r="U113" s="9" t="e">
        <f t="shared" si="3"/>
        <v>#REF!</v>
      </c>
      <c r="V113" t="s">
        <v>0</v>
      </c>
    </row>
    <row r="114" spans="1:22" hidden="1">
      <c r="A114">
        <v>45434.840518726851</v>
      </c>
      <c r="B114" t="s">
        <v>1574</v>
      </c>
      <c r="C114" t="s">
        <v>1575</v>
      </c>
      <c r="D114" t="s">
        <v>1576</v>
      </c>
      <c r="E114" t="s">
        <v>1577</v>
      </c>
      <c r="F114" t="s">
        <v>250</v>
      </c>
      <c r="G114" t="s">
        <v>18</v>
      </c>
      <c r="H114" t="s">
        <v>407</v>
      </c>
      <c r="I114" t="s">
        <v>260</v>
      </c>
      <c r="J114" t="s">
        <v>561</v>
      </c>
      <c r="K114" t="s">
        <v>230</v>
      </c>
      <c r="L114" t="s">
        <v>1578</v>
      </c>
      <c r="M114" t="s">
        <v>1579</v>
      </c>
      <c r="N114" t="s">
        <v>1580</v>
      </c>
      <c r="O114" t="s">
        <v>240</v>
      </c>
      <c r="P114" t="s">
        <v>265</v>
      </c>
      <c r="Q114" t="str">
        <f t="shared" si="2"/>
        <v>NO</v>
      </c>
      <c r="R114" s="7" t="e" cm="1">
        <f t="array" ref="R114">SUMPRODUCT(--ISNUMBER(FIND(#REF!, H114)),#REF!)</f>
        <v>#REF!</v>
      </c>
      <c r="S114" s="7" t="e">
        <f>VLOOKUP(Q114,#REF!,2,FALSE)</f>
        <v>#REF!</v>
      </c>
      <c r="T114" s="10">
        <v>0.8</v>
      </c>
      <c r="U114" s="9" t="e">
        <f t="shared" si="3"/>
        <v>#REF!</v>
      </c>
      <c r="V114" t="s">
        <v>0</v>
      </c>
    </row>
    <row r="115" spans="1:22" hidden="1">
      <c r="A115">
        <v>45434.939972233798</v>
      </c>
      <c r="B115" t="s">
        <v>1671</v>
      </c>
      <c r="C115" t="s">
        <v>1672</v>
      </c>
      <c r="D115" t="s">
        <v>1673</v>
      </c>
      <c r="E115" t="s">
        <v>1674</v>
      </c>
      <c r="F115" t="s">
        <v>227</v>
      </c>
      <c r="G115" t="s">
        <v>153</v>
      </c>
      <c r="H115" t="s">
        <v>228</v>
      </c>
      <c r="I115" t="s">
        <v>240</v>
      </c>
      <c r="J115" t="s">
        <v>292</v>
      </c>
      <c r="K115" t="s">
        <v>230</v>
      </c>
      <c r="L115" t="s">
        <v>1675</v>
      </c>
      <c r="M115" t="s">
        <v>1676</v>
      </c>
      <c r="N115" t="s">
        <v>1677</v>
      </c>
      <c r="O115" t="s">
        <v>265</v>
      </c>
      <c r="P115" t="s">
        <v>265</v>
      </c>
      <c r="Q115" t="str">
        <f t="shared" si="2"/>
        <v>NO</v>
      </c>
      <c r="R115" s="7" t="e" cm="1">
        <f t="array" ref="R115">SUMPRODUCT(--ISNUMBER(FIND(#REF!, H115)),#REF!)</f>
        <v>#REF!</v>
      </c>
      <c r="S115" s="7" t="e">
        <f>VLOOKUP(Q115,#REF!,2,FALSE)</f>
        <v>#REF!</v>
      </c>
      <c r="T115" s="10">
        <v>0.8</v>
      </c>
      <c r="U115" s="9" t="e">
        <f t="shared" si="3"/>
        <v>#REF!</v>
      </c>
      <c r="V115" t="s">
        <v>0</v>
      </c>
    </row>
    <row r="116" spans="1:22" hidden="1">
      <c r="A116">
        <v>45435.198841030091</v>
      </c>
      <c r="B116" t="s">
        <v>1790</v>
      </c>
      <c r="C116" t="s">
        <v>1791</v>
      </c>
      <c r="D116" t="s">
        <v>1792</v>
      </c>
      <c r="E116" t="s">
        <v>1716</v>
      </c>
      <c r="F116" t="s">
        <v>227</v>
      </c>
      <c r="G116" t="s">
        <v>156</v>
      </c>
      <c r="H116" t="s">
        <v>228</v>
      </c>
      <c r="I116" t="s">
        <v>229</v>
      </c>
      <c r="J116" t="s">
        <v>229</v>
      </c>
      <c r="K116" t="s">
        <v>230</v>
      </c>
      <c r="L116" t="s">
        <v>1793</v>
      </c>
      <c r="M116" t="s">
        <v>1794</v>
      </c>
      <c r="N116" t="s">
        <v>1795</v>
      </c>
      <c r="O116" t="s">
        <v>240</v>
      </c>
      <c r="P116" t="s">
        <v>265</v>
      </c>
      <c r="Q116" t="str">
        <f t="shared" si="2"/>
        <v>NO</v>
      </c>
      <c r="R116" s="7" t="e" cm="1">
        <f t="array" ref="R116">SUMPRODUCT(--ISNUMBER(FIND(#REF!, H116)),#REF!)</f>
        <v>#REF!</v>
      </c>
      <c r="S116" s="7" t="e">
        <f>VLOOKUP(Q116,#REF!,2,FALSE)</f>
        <v>#REF!</v>
      </c>
      <c r="T116" s="10">
        <v>0.8</v>
      </c>
      <c r="U116" s="9" t="e">
        <f t="shared" si="3"/>
        <v>#REF!</v>
      </c>
      <c r="V116" t="s">
        <v>0</v>
      </c>
    </row>
    <row r="117" spans="1:22" hidden="1">
      <c r="A117">
        <v>45437.714618344908</v>
      </c>
      <c r="B117" t="s">
        <v>2494</v>
      </c>
      <c r="C117" t="s">
        <v>2495</v>
      </c>
      <c r="D117" t="s">
        <v>2496</v>
      </c>
      <c r="E117" t="s">
        <v>2497</v>
      </c>
      <c r="F117" t="s">
        <v>227</v>
      </c>
      <c r="G117" t="s">
        <v>42</v>
      </c>
      <c r="H117" t="s">
        <v>228</v>
      </c>
      <c r="I117" t="s">
        <v>251</v>
      </c>
      <c r="J117" t="s">
        <v>229</v>
      </c>
      <c r="K117" t="s">
        <v>230</v>
      </c>
      <c r="L117" t="s">
        <v>2498</v>
      </c>
      <c r="M117" t="s">
        <v>2499</v>
      </c>
      <c r="N117" t="s">
        <v>2500</v>
      </c>
      <c r="O117" t="s">
        <v>240</v>
      </c>
      <c r="P117" t="s">
        <v>265</v>
      </c>
      <c r="Q117" t="str">
        <f t="shared" si="2"/>
        <v>NO</v>
      </c>
      <c r="R117" s="7" t="e" cm="1">
        <f t="array" ref="R117">SUMPRODUCT(--ISNUMBER(FIND(#REF!, H117)),#REF!)</f>
        <v>#REF!</v>
      </c>
      <c r="S117" s="7" t="e">
        <f>VLOOKUP(Q117,#REF!,2,FALSE)</f>
        <v>#REF!</v>
      </c>
      <c r="T117" s="10">
        <v>0.8</v>
      </c>
      <c r="U117" s="9" t="e">
        <f t="shared" si="3"/>
        <v>#REF!</v>
      </c>
      <c r="V117" t="s">
        <v>0</v>
      </c>
    </row>
    <row r="118" spans="1:22" hidden="1">
      <c r="A118">
        <v>45440.024383877317</v>
      </c>
      <c r="B118" t="s">
        <v>2638</v>
      </c>
      <c r="C118" t="s">
        <v>2639</v>
      </c>
      <c r="D118" t="s">
        <v>2640</v>
      </c>
      <c r="E118" t="s">
        <v>421</v>
      </c>
      <c r="F118" t="s">
        <v>227</v>
      </c>
      <c r="G118" t="s">
        <v>42</v>
      </c>
      <c r="H118" t="s">
        <v>228</v>
      </c>
      <c r="I118" t="s">
        <v>260</v>
      </c>
      <c r="J118" t="s">
        <v>292</v>
      </c>
      <c r="K118" t="s">
        <v>230</v>
      </c>
      <c r="L118" t="s">
        <v>2641</v>
      </c>
      <c r="M118" t="s">
        <v>2642</v>
      </c>
      <c r="N118" t="s">
        <v>2643</v>
      </c>
      <c r="O118" t="s">
        <v>240</v>
      </c>
      <c r="P118" t="s">
        <v>265</v>
      </c>
      <c r="Q118" t="str">
        <f t="shared" si="2"/>
        <v>NO</v>
      </c>
      <c r="R118" s="7" t="e" cm="1">
        <f t="array" ref="R118">SUMPRODUCT(--ISNUMBER(FIND(#REF!, H118)),#REF!)</f>
        <v>#REF!</v>
      </c>
      <c r="S118" s="7" t="e">
        <f>VLOOKUP(Q118,#REF!,2,FALSE)</f>
        <v>#REF!</v>
      </c>
      <c r="T118" s="10">
        <v>0.8</v>
      </c>
      <c r="U118" s="9" t="e">
        <f t="shared" si="3"/>
        <v>#REF!</v>
      </c>
      <c r="V118" t="s">
        <v>0</v>
      </c>
    </row>
    <row r="119" spans="1:22" hidden="1">
      <c r="A119">
        <v>45447.506235196764</v>
      </c>
      <c r="B119" t="s">
        <v>3118</v>
      </c>
      <c r="C119" t="s">
        <v>3119</v>
      </c>
      <c r="D119" t="s">
        <v>3120</v>
      </c>
      <c r="E119" t="s">
        <v>3121</v>
      </c>
      <c r="F119" t="s">
        <v>227</v>
      </c>
      <c r="G119" t="s">
        <v>6</v>
      </c>
      <c r="H119" t="s">
        <v>228</v>
      </c>
      <c r="I119" t="s">
        <v>229</v>
      </c>
      <c r="J119" t="s">
        <v>229</v>
      </c>
      <c r="K119" t="s">
        <v>230</v>
      </c>
      <c r="L119" t="s">
        <v>3122</v>
      </c>
      <c r="M119" t="s">
        <v>3123</v>
      </c>
      <c r="N119" t="s">
        <v>3124</v>
      </c>
      <c r="O119" t="s">
        <v>240</v>
      </c>
      <c r="P119" t="s">
        <v>265</v>
      </c>
      <c r="Q119" t="str">
        <f t="shared" si="2"/>
        <v>NO</v>
      </c>
      <c r="R119" s="7" t="e" cm="1">
        <f t="array" ref="R119">SUMPRODUCT(--ISNUMBER(FIND(#REF!, H119)),#REF!)</f>
        <v>#REF!</v>
      </c>
      <c r="S119" s="7" t="e">
        <f>VLOOKUP(Q119,#REF!,2,FALSE)</f>
        <v>#REF!</v>
      </c>
      <c r="T119" s="10">
        <v>0.8</v>
      </c>
      <c r="U119" s="9" t="e">
        <f t="shared" si="3"/>
        <v>#REF!</v>
      </c>
      <c r="V119" t="s">
        <v>0</v>
      </c>
    </row>
    <row r="120" spans="1:22" hidden="1">
      <c r="A120">
        <v>45447.597531608801</v>
      </c>
      <c r="B120" t="s">
        <v>3172</v>
      </c>
      <c r="C120" t="s">
        <v>3173</v>
      </c>
      <c r="D120" t="s">
        <v>2592</v>
      </c>
      <c r="E120" t="s">
        <v>3174</v>
      </c>
      <c r="F120" t="s">
        <v>227</v>
      </c>
      <c r="G120" t="s">
        <v>150</v>
      </c>
      <c r="H120" t="s">
        <v>407</v>
      </c>
      <c r="I120" t="s">
        <v>229</v>
      </c>
      <c r="J120" t="s">
        <v>229</v>
      </c>
      <c r="K120" t="s">
        <v>230</v>
      </c>
      <c r="L120" t="s">
        <v>3175</v>
      </c>
      <c r="M120" t="s">
        <v>3176</v>
      </c>
      <c r="N120" t="s">
        <v>3177</v>
      </c>
      <c r="O120" t="s">
        <v>240</v>
      </c>
      <c r="P120" t="s">
        <v>265</v>
      </c>
      <c r="Q120" t="str">
        <f t="shared" si="2"/>
        <v>NO</v>
      </c>
      <c r="R120" s="7" t="e" cm="1">
        <f t="array" ref="R120">SUMPRODUCT(--ISNUMBER(FIND(#REF!, H120)),#REF!)</f>
        <v>#REF!</v>
      </c>
      <c r="S120" s="7" t="e">
        <f>VLOOKUP(Q120,#REF!,2,FALSE)</f>
        <v>#REF!</v>
      </c>
      <c r="T120" s="10">
        <v>0.8</v>
      </c>
      <c r="U120" s="9" t="e">
        <f t="shared" si="3"/>
        <v>#REF!</v>
      </c>
      <c r="V120" t="s">
        <v>0</v>
      </c>
    </row>
    <row r="121" spans="1:22" hidden="1">
      <c r="A121">
        <v>45447.671468101849</v>
      </c>
      <c r="B121" t="s">
        <v>3357</v>
      </c>
      <c r="C121" t="s">
        <v>3358</v>
      </c>
      <c r="D121" t="s">
        <v>3359</v>
      </c>
      <c r="E121" t="s">
        <v>3360</v>
      </c>
      <c r="F121" t="s">
        <v>227</v>
      </c>
      <c r="G121" t="s">
        <v>30</v>
      </c>
      <c r="H121" t="s">
        <v>228</v>
      </c>
      <c r="I121" t="s">
        <v>260</v>
      </c>
      <c r="J121" t="s">
        <v>229</v>
      </c>
      <c r="K121" t="s">
        <v>230</v>
      </c>
      <c r="L121" t="s">
        <v>1442</v>
      </c>
      <c r="M121" t="s">
        <v>3361</v>
      </c>
      <c r="N121" t="s">
        <v>3362</v>
      </c>
      <c r="O121" t="s">
        <v>240</v>
      </c>
      <c r="P121" t="s">
        <v>265</v>
      </c>
      <c r="Q121" t="str">
        <f t="shared" si="2"/>
        <v>NO</v>
      </c>
      <c r="R121" s="7" t="e" cm="1">
        <f t="array" ref="R121">SUMPRODUCT(--ISNUMBER(FIND(#REF!, H121)),#REF!)</f>
        <v>#REF!</v>
      </c>
      <c r="S121" s="7" t="e">
        <f>VLOOKUP(Q121,#REF!,2,FALSE)</f>
        <v>#REF!</v>
      </c>
      <c r="T121" s="10">
        <v>0.8</v>
      </c>
      <c r="U121" s="9" t="e">
        <f t="shared" si="3"/>
        <v>#REF!</v>
      </c>
      <c r="V121" t="s">
        <v>0</v>
      </c>
    </row>
    <row r="122" spans="1:22" hidden="1">
      <c r="A122">
        <v>45448.16104875</v>
      </c>
      <c r="B122" t="s">
        <v>3908</v>
      </c>
      <c r="C122" t="s">
        <v>3909</v>
      </c>
      <c r="D122" t="s">
        <v>3910</v>
      </c>
      <c r="E122" t="s">
        <v>3911</v>
      </c>
      <c r="F122" t="s">
        <v>227</v>
      </c>
      <c r="G122" t="s">
        <v>18</v>
      </c>
      <c r="H122" t="s">
        <v>228</v>
      </c>
      <c r="I122" t="s">
        <v>292</v>
      </c>
      <c r="J122" t="s">
        <v>292</v>
      </c>
      <c r="K122" t="s">
        <v>230</v>
      </c>
      <c r="L122" t="s">
        <v>3912</v>
      </c>
      <c r="M122" t="s">
        <v>3913</v>
      </c>
      <c r="N122" t="s">
        <v>3914</v>
      </c>
      <c r="O122" t="s">
        <v>240</v>
      </c>
      <c r="P122" t="s">
        <v>265</v>
      </c>
      <c r="Q122" t="str">
        <f t="shared" si="2"/>
        <v>NO</v>
      </c>
      <c r="R122" s="7" t="e" cm="1">
        <f t="array" ref="R122">SUMPRODUCT(--ISNUMBER(FIND(#REF!, H122)),#REF!)</f>
        <v>#REF!</v>
      </c>
      <c r="S122" s="7" t="e">
        <f>VLOOKUP(Q122,#REF!,2,FALSE)</f>
        <v>#REF!</v>
      </c>
      <c r="T122" s="10">
        <v>0.8</v>
      </c>
      <c r="U122" s="9" t="e">
        <f t="shared" si="3"/>
        <v>#REF!</v>
      </c>
      <c r="V122" t="s">
        <v>0</v>
      </c>
    </row>
    <row r="123" spans="1:22" hidden="1">
      <c r="A123">
        <v>45448.593315775463</v>
      </c>
      <c r="B123" t="s">
        <v>4061</v>
      </c>
      <c r="C123" t="s">
        <v>4062</v>
      </c>
      <c r="D123" t="s">
        <v>4063</v>
      </c>
      <c r="E123" t="s">
        <v>4064</v>
      </c>
      <c r="F123" t="s">
        <v>227</v>
      </c>
      <c r="G123" t="s">
        <v>18</v>
      </c>
      <c r="H123" t="s">
        <v>228</v>
      </c>
      <c r="I123" t="s">
        <v>240</v>
      </c>
      <c r="J123" t="s">
        <v>292</v>
      </c>
      <c r="K123" t="s">
        <v>230</v>
      </c>
      <c r="L123" t="s">
        <v>4065</v>
      </c>
      <c r="M123" t="s">
        <v>4066</v>
      </c>
      <c r="N123" t="s">
        <v>4067</v>
      </c>
      <c r="O123" t="s">
        <v>240</v>
      </c>
      <c r="P123" t="s">
        <v>265</v>
      </c>
      <c r="Q123" t="str">
        <f t="shared" si="2"/>
        <v>NO</v>
      </c>
      <c r="R123" s="7" t="e" cm="1">
        <f t="array" ref="R123">SUMPRODUCT(--ISNUMBER(FIND(#REF!, H123)),#REF!)</f>
        <v>#REF!</v>
      </c>
      <c r="S123" s="7" t="e">
        <f>VLOOKUP(Q123,#REF!,2,FALSE)</f>
        <v>#REF!</v>
      </c>
      <c r="T123" s="10">
        <v>0.8</v>
      </c>
      <c r="U123" s="9" t="e">
        <f t="shared" si="3"/>
        <v>#REF!</v>
      </c>
      <c r="V123" t="s">
        <v>0</v>
      </c>
    </row>
    <row r="124" spans="1:22" hidden="1">
      <c r="A124">
        <v>45449.082409560186</v>
      </c>
      <c r="B124" t="s">
        <v>4329</v>
      </c>
      <c r="C124" t="s">
        <v>4330</v>
      </c>
      <c r="D124" t="s">
        <v>4331</v>
      </c>
      <c r="E124" t="s">
        <v>2992</v>
      </c>
      <c r="F124" t="s">
        <v>227</v>
      </c>
      <c r="G124" t="s">
        <v>42</v>
      </c>
      <c r="H124" t="s">
        <v>2165</v>
      </c>
      <c r="I124" t="s">
        <v>260</v>
      </c>
      <c r="J124" t="s">
        <v>229</v>
      </c>
      <c r="K124" t="s">
        <v>261</v>
      </c>
      <c r="L124" t="s">
        <v>4332</v>
      </c>
      <c r="M124" t="s">
        <v>4333</v>
      </c>
      <c r="N124" t="s">
        <v>4334</v>
      </c>
      <c r="O124" t="s">
        <v>240</v>
      </c>
      <c r="P124" t="s">
        <v>265</v>
      </c>
      <c r="Q124" t="str">
        <f t="shared" si="2"/>
        <v>NO</v>
      </c>
      <c r="R124" s="7" t="e" cm="1">
        <f t="array" ref="R124">SUMPRODUCT(--ISNUMBER(FIND(#REF!, H124)),#REF!)</f>
        <v>#REF!</v>
      </c>
      <c r="S124" s="7" t="e">
        <f>VLOOKUP(Q124,#REF!,2,FALSE)</f>
        <v>#REF!</v>
      </c>
      <c r="T124" s="10">
        <v>0.8</v>
      </c>
      <c r="U124" s="9" t="e">
        <f t="shared" si="3"/>
        <v>#REF!</v>
      </c>
      <c r="V124" t="s">
        <v>0</v>
      </c>
    </row>
    <row r="125" spans="1:22" hidden="1">
      <c r="A125">
        <v>45451.632809131945</v>
      </c>
      <c r="B125" t="s">
        <v>4940</v>
      </c>
      <c r="C125" t="s">
        <v>4941</v>
      </c>
      <c r="D125" t="s">
        <v>4942</v>
      </c>
      <c r="E125" t="s">
        <v>4943</v>
      </c>
      <c r="F125" t="s">
        <v>250</v>
      </c>
      <c r="G125" t="s">
        <v>42</v>
      </c>
      <c r="H125" t="s">
        <v>228</v>
      </c>
      <c r="I125" t="s">
        <v>260</v>
      </c>
      <c r="J125" t="s">
        <v>561</v>
      </c>
      <c r="K125" t="s">
        <v>230</v>
      </c>
      <c r="L125" t="s">
        <v>4944</v>
      </c>
      <c r="M125" t="s">
        <v>4945</v>
      </c>
      <c r="N125" t="s">
        <v>4946</v>
      </c>
      <c r="O125" t="s">
        <v>240</v>
      </c>
      <c r="P125" t="s">
        <v>265</v>
      </c>
      <c r="Q125" t="str">
        <f t="shared" si="2"/>
        <v>NO</v>
      </c>
      <c r="R125" s="7" t="e" cm="1">
        <f t="array" ref="R125">SUMPRODUCT(--ISNUMBER(FIND(#REF!, H125)),#REF!)</f>
        <v>#REF!</v>
      </c>
      <c r="S125" s="7" t="e">
        <f>VLOOKUP(Q125,#REF!,2,FALSE)</f>
        <v>#REF!</v>
      </c>
      <c r="T125" s="10">
        <v>0.8</v>
      </c>
      <c r="U125" s="9" t="e">
        <f t="shared" si="3"/>
        <v>#REF!</v>
      </c>
      <c r="V125" t="s">
        <v>0</v>
      </c>
    </row>
    <row r="126" spans="1:22" hidden="1">
      <c r="A126">
        <v>45458.424777627311</v>
      </c>
      <c r="B126" t="s">
        <v>5593</v>
      </c>
      <c r="C126" t="s">
        <v>5594</v>
      </c>
      <c r="D126" t="s">
        <v>5595</v>
      </c>
      <c r="E126" t="s">
        <v>375</v>
      </c>
      <c r="F126" t="s">
        <v>227</v>
      </c>
      <c r="G126" t="s">
        <v>72</v>
      </c>
      <c r="H126" t="s">
        <v>228</v>
      </c>
      <c r="I126" t="s">
        <v>260</v>
      </c>
      <c r="J126" t="s">
        <v>229</v>
      </c>
      <c r="K126" t="s">
        <v>230</v>
      </c>
      <c r="L126">
        <v>1825</v>
      </c>
      <c r="M126" t="s">
        <v>5596</v>
      </c>
      <c r="N126" t="s">
        <v>5597</v>
      </c>
      <c r="O126" t="s">
        <v>240</v>
      </c>
      <c r="P126" t="s">
        <v>265</v>
      </c>
      <c r="Q126" t="str">
        <f t="shared" si="2"/>
        <v>NO</v>
      </c>
      <c r="R126" s="7" t="e" cm="1">
        <f t="array" ref="R126">SUMPRODUCT(--ISNUMBER(FIND(#REF!, H126)),#REF!)</f>
        <v>#REF!</v>
      </c>
      <c r="S126" s="7" t="e">
        <f>VLOOKUP(Q126,#REF!,2,FALSE)</f>
        <v>#REF!</v>
      </c>
      <c r="T126" s="10">
        <v>0.8</v>
      </c>
      <c r="U126" s="9" t="e">
        <f t="shared" si="3"/>
        <v>#REF!</v>
      </c>
      <c r="V126" t="s">
        <v>0</v>
      </c>
    </row>
    <row r="127" spans="1:22" hidden="1">
      <c r="A127">
        <v>45459.979933750001</v>
      </c>
      <c r="B127" t="s">
        <v>5709</v>
      </c>
      <c r="C127" t="s">
        <v>5710</v>
      </c>
      <c r="D127" t="s">
        <v>5711</v>
      </c>
      <c r="E127" t="s">
        <v>5712</v>
      </c>
      <c r="F127" t="s">
        <v>250</v>
      </c>
      <c r="G127" t="s">
        <v>18</v>
      </c>
      <c r="H127" t="s">
        <v>228</v>
      </c>
      <c r="I127" t="s">
        <v>260</v>
      </c>
      <c r="J127" t="s">
        <v>292</v>
      </c>
      <c r="K127" t="s">
        <v>230</v>
      </c>
      <c r="L127" t="s">
        <v>5713</v>
      </c>
      <c r="M127" t="s">
        <v>5714</v>
      </c>
      <c r="N127" t="s">
        <v>5715</v>
      </c>
      <c r="O127" t="s">
        <v>240</v>
      </c>
      <c r="P127" t="s">
        <v>265</v>
      </c>
      <c r="Q127" t="str">
        <f t="shared" si="2"/>
        <v>NO</v>
      </c>
      <c r="R127" s="7" t="e" cm="1">
        <f t="array" ref="R127">SUMPRODUCT(--ISNUMBER(FIND(#REF!, H127)),#REF!)</f>
        <v>#REF!</v>
      </c>
      <c r="S127" s="7" t="e">
        <f>VLOOKUP(Q127,#REF!,2,FALSE)</f>
        <v>#REF!</v>
      </c>
      <c r="T127" s="10">
        <v>0.8</v>
      </c>
      <c r="U127" s="9" t="e">
        <f t="shared" si="3"/>
        <v>#REF!</v>
      </c>
      <c r="V127" t="s">
        <v>0</v>
      </c>
    </row>
    <row r="128" spans="1:22" hidden="1">
      <c r="A128">
        <v>45462.049037685181</v>
      </c>
      <c r="B128" t="s">
        <v>5854</v>
      </c>
      <c r="C128" t="s">
        <v>5855</v>
      </c>
      <c r="D128" t="s">
        <v>5856</v>
      </c>
      <c r="E128" t="s">
        <v>5857</v>
      </c>
      <c r="F128" t="s">
        <v>250</v>
      </c>
      <c r="G128" t="s">
        <v>187</v>
      </c>
      <c r="H128" t="s">
        <v>228</v>
      </c>
      <c r="I128" t="s">
        <v>260</v>
      </c>
      <c r="J128" t="s">
        <v>229</v>
      </c>
      <c r="K128" t="s">
        <v>230</v>
      </c>
      <c r="L128" t="s">
        <v>5858</v>
      </c>
      <c r="M128" t="s">
        <v>5859</v>
      </c>
      <c r="N128" t="s">
        <v>5860</v>
      </c>
      <c r="O128" t="s">
        <v>240</v>
      </c>
      <c r="P128" t="s">
        <v>265</v>
      </c>
      <c r="Q128" t="str">
        <f t="shared" si="2"/>
        <v>NO</v>
      </c>
      <c r="R128" s="7" t="e" cm="1">
        <f t="array" ref="R128">SUMPRODUCT(--ISNUMBER(FIND(#REF!, H128)),#REF!)</f>
        <v>#REF!</v>
      </c>
      <c r="S128" s="7" t="e">
        <f>VLOOKUP(Q128,#REF!,2,FALSE)</f>
        <v>#REF!</v>
      </c>
      <c r="T128" s="10">
        <v>0.8</v>
      </c>
      <c r="U128" s="9" t="e">
        <f t="shared" si="3"/>
        <v>#REF!</v>
      </c>
      <c r="V128" t="s">
        <v>0</v>
      </c>
    </row>
    <row r="129" spans="1:22" hidden="1">
      <c r="A129">
        <v>45464.19140826389</v>
      </c>
      <c r="B129" t="s">
        <v>5936</v>
      </c>
      <c r="C129" t="s">
        <v>5937</v>
      </c>
      <c r="D129" t="s">
        <v>5938</v>
      </c>
      <c r="E129" t="s">
        <v>1132</v>
      </c>
      <c r="F129" t="s">
        <v>227</v>
      </c>
      <c r="G129" t="s">
        <v>18</v>
      </c>
      <c r="H129" t="s">
        <v>2165</v>
      </c>
      <c r="I129" t="s">
        <v>229</v>
      </c>
      <c r="J129" t="s">
        <v>229</v>
      </c>
      <c r="K129" t="s">
        <v>261</v>
      </c>
      <c r="L129" t="s">
        <v>5939</v>
      </c>
      <c r="M129" t="s">
        <v>5940</v>
      </c>
      <c r="N129" t="s">
        <v>5941</v>
      </c>
      <c r="O129" t="s">
        <v>199</v>
      </c>
      <c r="P129" t="s">
        <v>265</v>
      </c>
      <c r="Q129" t="str">
        <f t="shared" si="2"/>
        <v>NO</v>
      </c>
      <c r="R129" s="7" t="e" cm="1">
        <f t="array" ref="R129">SUMPRODUCT(--ISNUMBER(FIND(#REF!, H129)),#REF!)</f>
        <v>#REF!</v>
      </c>
      <c r="S129" s="7" t="e">
        <f>VLOOKUP(Q129,#REF!,2,FALSE)</f>
        <v>#REF!</v>
      </c>
      <c r="T129" s="10">
        <v>0.8</v>
      </c>
      <c r="U129" s="9" t="e">
        <f t="shared" si="3"/>
        <v>#REF!</v>
      </c>
      <c r="V129" t="s">
        <v>0</v>
      </c>
    </row>
    <row r="130" spans="1:22" hidden="1">
      <c r="A130">
        <v>45464.547076608796</v>
      </c>
      <c r="B130" t="s">
        <v>5961</v>
      </c>
      <c r="C130" t="s">
        <v>5962</v>
      </c>
      <c r="D130" t="s">
        <v>5963</v>
      </c>
      <c r="E130" t="s">
        <v>5964</v>
      </c>
      <c r="F130" t="s">
        <v>227</v>
      </c>
      <c r="G130" t="s">
        <v>30</v>
      </c>
      <c r="H130" t="s">
        <v>228</v>
      </c>
      <c r="I130" t="s">
        <v>240</v>
      </c>
      <c r="J130" t="s">
        <v>561</v>
      </c>
      <c r="K130" t="s">
        <v>230</v>
      </c>
      <c r="L130" t="s">
        <v>5965</v>
      </c>
      <c r="M130" t="s">
        <v>5966</v>
      </c>
      <c r="N130" t="s">
        <v>5967</v>
      </c>
      <c r="O130" t="s">
        <v>240</v>
      </c>
      <c r="P130" t="s">
        <v>265</v>
      </c>
      <c r="Q130" t="str">
        <f t="shared" ref="Q130:Q193" si="4">IF(IFERROR(SEARCH("NO", P130), 0), "NO", "YES")</f>
        <v>NO</v>
      </c>
      <c r="R130" s="7" t="e" cm="1">
        <f t="array" ref="R130">SUMPRODUCT(--ISNUMBER(FIND(#REF!, H130)),#REF!)</f>
        <v>#REF!</v>
      </c>
      <c r="S130" s="7" t="e">
        <f>VLOOKUP(Q130,#REF!,2,FALSE)</f>
        <v>#REF!</v>
      </c>
      <c r="T130" s="10">
        <v>0.8</v>
      </c>
      <c r="U130" s="9" t="e">
        <f t="shared" si="3"/>
        <v>#REF!</v>
      </c>
      <c r="V130" t="s">
        <v>0</v>
      </c>
    </row>
    <row r="131" spans="1:22" hidden="1">
      <c r="A131">
        <v>45464.859644525466</v>
      </c>
      <c r="B131" t="s">
        <v>5968</v>
      </c>
      <c r="C131" t="s">
        <v>5969</v>
      </c>
      <c r="D131" t="s">
        <v>5970</v>
      </c>
      <c r="E131" t="s">
        <v>5971</v>
      </c>
      <c r="F131" t="s">
        <v>227</v>
      </c>
      <c r="G131" t="s">
        <v>187</v>
      </c>
      <c r="H131" t="s">
        <v>228</v>
      </c>
      <c r="I131" t="s">
        <v>292</v>
      </c>
      <c r="J131" t="s">
        <v>776</v>
      </c>
      <c r="K131" t="s">
        <v>230</v>
      </c>
      <c r="L131" t="s">
        <v>5972</v>
      </c>
      <c r="M131" t="s">
        <v>5973</v>
      </c>
      <c r="N131" t="s">
        <v>5974</v>
      </c>
      <c r="O131" t="s">
        <v>240</v>
      </c>
      <c r="P131" t="s">
        <v>265</v>
      </c>
      <c r="Q131" t="str">
        <f t="shared" si="4"/>
        <v>NO</v>
      </c>
      <c r="R131" s="7" t="e" cm="1">
        <f t="array" ref="R131">SUMPRODUCT(--ISNUMBER(FIND(#REF!, H131)),#REF!)</f>
        <v>#REF!</v>
      </c>
      <c r="S131" s="7" t="e">
        <f>VLOOKUP(Q131,#REF!,2,FALSE)</f>
        <v>#REF!</v>
      </c>
      <c r="T131" s="10">
        <v>0.8</v>
      </c>
      <c r="U131" s="9" t="e">
        <f t="shared" ref="U131:U194" si="5">SUM(R131:T131)</f>
        <v>#REF!</v>
      </c>
      <c r="V131" t="s">
        <v>0</v>
      </c>
    </row>
    <row r="132" spans="1:22" hidden="1">
      <c r="A132">
        <v>45467.581692256943</v>
      </c>
      <c r="B132" t="s">
        <v>6022</v>
      </c>
      <c r="C132" t="s">
        <v>6023</v>
      </c>
      <c r="D132" t="s">
        <v>3806</v>
      </c>
      <c r="E132" t="s">
        <v>6024</v>
      </c>
      <c r="F132" t="s">
        <v>250</v>
      </c>
      <c r="G132" t="s">
        <v>18</v>
      </c>
      <c r="H132" t="s">
        <v>407</v>
      </c>
      <c r="I132" t="s">
        <v>3128</v>
      </c>
      <c r="J132" t="s">
        <v>229</v>
      </c>
      <c r="K132" t="s">
        <v>230</v>
      </c>
      <c r="L132" t="s">
        <v>6025</v>
      </c>
      <c r="M132" t="s">
        <v>6026</v>
      </c>
      <c r="N132" t="s">
        <v>6027</v>
      </c>
      <c r="O132" t="s">
        <v>240</v>
      </c>
      <c r="P132" t="s">
        <v>265</v>
      </c>
      <c r="Q132" t="str">
        <f t="shared" si="4"/>
        <v>NO</v>
      </c>
      <c r="R132" s="7" t="e" cm="1">
        <f t="array" ref="R132">SUMPRODUCT(--ISNUMBER(FIND(#REF!, H132)),#REF!)</f>
        <v>#REF!</v>
      </c>
      <c r="S132" s="7" t="e">
        <f>VLOOKUP(Q132,#REF!,2,FALSE)</f>
        <v>#REF!</v>
      </c>
      <c r="T132" s="10">
        <v>0.8</v>
      </c>
      <c r="U132" s="9" t="e">
        <f t="shared" si="5"/>
        <v>#REF!</v>
      </c>
      <c r="V132" t="s">
        <v>0</v>
      </c>
    </row>
    <row r="133" spans="1:22" hidden="1">
      <c r="A133">
        <v>45468.495529259264</v>
      </c>
      <c r="B133" t="s">
        <v>6226</v>
      </c>
      <c r="C133" t="s">
        <v>6227</v>
      </c>
      <c r="D133" t="s">
        <v>6228</v>
      </c>
      <c r="E133" t="s">
        <v>6229</v>
      </c>
      <c r="F133" t="s">
        <v>250</v>
      </c>
      <c r="G133" t="s">
        <v>189</v>
      </c>
      <c r="H133" t="s">
        <v>228</v>
      </c>
      <c r="I133" t="s">
        <v>229</v>
      </c>
      <c r="J133" t="s">
        <v>292</v>
      </c>
      <c r="K133" t="s">
        <v>230</v>
      </c>
      <c r="L133" t="s">
        <v>234</v>
      </c>
      <c r="M133" t="s">
        <v>6230</v>
      </c>
      <c r="N133" t="s">
        <v>6231</v>
      </c>
      <c r="O133" t="s">
        <v>234</v>
      </c>
      <c r="P133" t="s">
        <v>265</v>
      </c>
      <c r="Q133" t="str">
        <f t="shared" si="4"/>
        <v>NO</v>
      </c>
      <c r="R133" s="7" t="e" cm="1">
        <f t="array" ref="R133">SUMPRODUCT(--ISNUMBER(FIND(#REF!, H133)),#REF!)</f>
        <v>#REF!</v>
      </c>
      <c r="S133" s="7" t="e">
        <f>VLOOKUP(Q133,#REF!,2,FALSE)</f>
        <v>#REF!</v>
      </c>
      <c r="T133" s="10">
        <v>0.8</v>
      </c>
      <c r="U133" s="9" t="e">
        <f t="shared" si="5"/>
        <v>#REF!</v>
      </c>
      <c r="V133" t="s">
        <v>0</v>
      </c>
    </row>
    <row r="134" spans="1:22" hidden="1">
      <c r="A134">
        <v>45468.606927025467</v>
      </c>
      <c r="B134" t="s">
        <v>6260</v>
      </c>
      <c r="C134" t="s">
        <v>6261</v>
      </c>
      <c r="D134" t="s">
        <v>6262</v>
      </c>
      <c r="E134" t="s">
        <v>6263</v>
      </c>
      <c r="F134" t="s">
        <v>227</v>
      </c>
      <c r="G134" t="s">
        <v>30</v>
      </c>
      <c r="H134" t="s">
        <v>228</v>
      </c>
      <c r="I134" t="s">
        <v>260</v>
      </c>
      <c r="J134" t="s">
        <v>229</v>
      </c>
      <c r="K134" t="s">
        <v>230</v>
      </c>
      <c r="L134" t="s">
        <v>6264</v>
      </c>
      <c r="M134" t="s">
        <v>6265</v>
      </c>
      <c r="N134" t="s">
        <v>6266</v>
      </c>
      <c r="O134" t="s">
        <v>240</v>
      </c>
      <c r="P134" t="s">
        <v>265</v>
      </c>
      <c r="Q134" t="str">
        <f t="shared" si="4"/>
        <v>NO</v>
      </c>
      <c r="R134" s="7" t="e" cm="1">
        <f t="array" ref="R134">SUMPRODUCT(--ISNUMBER(FIND(#REF!, H134)),#REF!)</f>
        <v>#REF!</v>
      </c>
      <c r="S134" s="7" t="e">
        <f>VLOOKUP(Q134,#REF!,2,FALSE)</f>
        <v>#REF!</v>
      </c>
      <c r="T134" s="10">
        <v>0.8</v>
      </c>
      <c r="U134" s="9" t="e">
        <f t="shared" si="5"/>
        <v>#REF!</v>
      </c>
      <c r="V134" t="s">
        <v>0</v>
      </c>
    </row>
    <row r="135" spans="1:22" hidden="1">
      <c r="A135">
        <v>45471.410882685188</v>
      </c>
      <c r="B135" t="s">
        <v>6424</v>
      </c>
      <c r="C135" t="s">
        <v>6425</v>
      </c>
      <c r="D135" t="s">
        <v>5535</v>
      </c>
      <c r="E135" t="s">
        <v>6426</v>
      </c>
      <c r="F135" t="s">
        <v>227</v>
      </c>
      <c r="G135" t="s">
        <v>18</v>
      </c>
      <c r="H135" t="s">
        <v>228</v>
      </c>
      <c r="I135" t="s">
        <v>260</v>
      </c>
      <c r="J135" t="s">
        <v>292</v>
      </c>
      <c r="K135" t="s">
        <v>230</v>
      </c>
      <c r="L135" t="s">
        <v>6427</v>
      </c>
      <c r="M135" t="s">
        <v>6428</v>
      </c>
      <c r="N135" t="s">
        <v>6429</v>
      </c>
      <c r="O135" t="s">
        <v>240</v>
      </c>
      <c r="P135" t="s">
        <v>265</v>
      </c>
      <c r="Q135" t="str">
        <f t="shared" si="4"/>
        <v>NO</v>
      </c>
      <c r="R135" s="7" t="e" cm="1">
        <f t="array" ref="R135">SUMPRODUCT(--ISNUMBER(FIND(#REF!, H135)),#REF!)</f>
        <v>#REF!</v>
      </c>
      <c r="S135" s="7" t="e">
        <f>VLOOKUP(Q135,#REF!,2,FALSE)</f>
        <v>#REF!</v>
      </c>
      <c r="T135" s="10">
        <v>0.8</v>
      </c>
      <c r="U135" s="9" t="e">
        <f t="shared" si="5"/>
        <v>#REF!</v>
      </c>
      <c r="V135" t="s">
        <v>0</v>
      </c>
    </row>
    <row r="136" spans="1:22" hidden="1">
      <c r="A136">
        <v>45472.574230972226</v>
      </c>
      <c r="B136" t="s">
        <v>6462</v>
      </c>
      <c r="C136" t="s">
        <v>6463</v>
      </c>
      <c r="D136" t="s">
        <v>6464</v>
      </c>
      <c r="E136" t="s">
        <v>6465</v>
      </c>
      <c r="F136" t="s">
        <v>227</v>
      </c>
      <c r="G136" t="s">
        <v>187</v>
      </c>
      <c r="H136" t="s">
        <v>2165</v>
      </c>
      <c r="I136" t="s">
        <v>292</v>
      </c>
      <c r="J136" t="s">
        <v>561</v>
      </c>
      <c r="K136" t="s">
        <v>261</v>
      </c>
      <c r="L136" t="s">
        <v>6466</v>
      </c>
      <c r="M136" t="s">
        <v>6467</v>
      </c>
      <c r="N136" t="s">
        <v>6468</v>
      </c>
      <c r="O136" t="s">
        <v>240</v>
      </c>
      <c r="P136" t="s">
        <v>265</v>
      </c>
      <c r="Q136" t="str">
        <f t="shared" si="4"/>
        <v>NO</v>
      </c>
      <c r="R136" s="7" t="e" cm="1">
        <f t="array" ref="R136">SUMPRODUCT(--ISNUMBER(FIND(#REF!, H136)),#REF!)</f>
        <v>#REF!</v>
      </c>
      <c r="S136" s="7" t="e">
        <f>VLOOKUP(Q136,#REF!,2,FALSE)</f>
        <v>#REF!</v>
      </c>
      <c r="T136" s="10">
        <v>0.8</v>
      </c>
      <c r="U136" s="9" t="e">
        <f t="shared" si="5"/>
        <v>#REF!</v>
      </c>
      <c r="V136" t="s">
        <v>0</v>
      </c>
    </row>
    <row r="137" spans="1:22" hidden="1">
      <c r="A137">
        <v>45434.739445254629</v>
      </c>
      <c r="B137" t="s">
        <v>1382</v>
      </c>
      <c r="C137" t="s">
        <v>1383</v>
      </c>
      <c r="D137" t="s">
        <v>1384</v>
      </c>
      <c r="E137" t="s">
        <v>1385</v>
      </c>
      <c r="F137" t="s">
        <v>227</v>
      </c>
      <c r="G137" t="s">
        <v>191</v>
      </c>
      <c r="H137" t="s">
        <v>570</v>
      </c>
      <c r="I137" t="s">
        <v>292</v>
      </c>
      <c r="J137" t="s">
        <v>240</v>
      </c>
      <c r="K137" t="s">
        <v>230</v>
      </c>
      <c r="L137" t="s">
        <v>1373</v>
      </c>
      <c r="M137" t="s">
        <v>1386</v>
      </c>
      <c r="N137" t="s">
        <v>1387</v>
      </c>
      <c r="O137" t="s">
        <v>712</v>
      </c>
      <c r="P137" t="s">
        <v>2269</v>
      </c>
      <c r="Q137" t="str">
        <f t="shared" si="4"/>
        <v>NO</v>
      </c>
      <c r="R137" s="7" t="e" cm="1">
        <f t="array" ref="R137">SUMPRODUCT(--ISNUMBER(FIND(#REF!, H137)),#REF!)</f>
        <v>#REF!</v>
      </c>
      <c r="S137" s="7" t="e">
        <f>VLOOKUP(Q137,#REF!,2,FALSE)</f>
        <v>#REF!</v>
      </c>
      <c r="T137" s="10">
        <v>0.8</v>
      </c>
      <c r="U137" s="9" t="e">
        <f t="shared" si="5"/>
        <v>#REF!</v>
      </c>
      <c r="V137" t="s">
        <v>0</v>
      </c>
    </row>
    <row r="138" spans="1:22" hidden="1">
      <c r="A138">
        <v>45436.407007118054</v>
      </c>
      <c r="B138" t="s">
        <v>2270</v>
      </c>
      <c r="C138" t="s">
        <v>2271</v>
      </c>
      <c r="D138" t="s">
        <v>2272</v>
      </c>
      <c r="E138" t="s">
        <v>2273</v>
      </c>
      <c r="F138" t="s">
        <v>227</v>
      </c>
      <c r="G138" t="s">
        <v>42</v>
      </c>
      <c r="H138" t="s">
        <v>519</v>
      </c>
      <c r="I138" t="s">
        <v>260</v>
      </c>
      <c r="J138" t="s">
        <v>251</v>
      </c>
      <c r="K138" t="s">
        <v>230</v>
      </c>
      <c r="L138" t="s">
        <v>2274</v>
      </c>
      <c r="M138" t="s">
        <v>2275</v>
      </c>
      <c r="N138" t="s">
        <v>2276</v>
      </c>
      <c r="O138" t="s">
        <v>2277</v>
      </c>
      <c r="P138" t="s">
        <v>6669</v>
      </c>
      <c r="Q138" t="str">
        <f t="shared" si="4"/>
        <v>NO</v>
      </c>
      <c r="R138" s="7" t="e" cm="1">
        <f t="array" ref="R138">SUMPRODUCT(--ISNUMBER(FIND(#REF!, H138)),#REF!)</f>
        <v>#REF!</v>
      </c>
      <c r="S138" s="7" t="e">
        <f>VLOOKUP(Q138,#REF!,2,FALSE)</f>
        <v>#REF!</v>
      </c>
      <c r="T138" s="10">
        <v>0.8</v>
      </c>
      <c r="U138" s="9" t="e">
        <f t="shared" si="5"/>
        <v>#REF!</v>
      </c>
      <c r="V138" t="s">
        <v>0</v>
      </c>
    </row>
    <row r="139" spans="1:22" hidden="1">
      <c r="A139">
        <v>45440.64299925926</v>
      </c>
      <c r="B139" t="s">
        <v>2731</v>
      </c>
      <c r="C139" t="s">
        <v>2732</v>
      </c>
      <c r="D139" t="s">
        <v>2733</v>
      </c>
      <c r="E139" t="s">
        <v>2734</v>
      </c>
      <c r="F139" t="s">
        <v>250</v>
      </c>
      <c r="G139" t="s">
        <v>117</v>
      </c>
      <c r="H139" t="s">
        <v>519</v>
      </c>
      <c r="I139" t="s">
        <v>251</v>
      </c>
      <c r="J139" t="s">
        <v>240</v>
      </c>
      <c r="K139" t="s">
        <v>230</v>
      </c>
      <c r="L139" t="s">
        <v>2735</v>
      </c>
      <c r="M139" t="s">
        <v>2736</v>
      </c>
      <c r="N139" t="s">
        <v>2737</v>
      </c>
      <c r="O139" t="s">
        <v>2738</v>
      </c>
      <c r="P139" t="s">
        <v>2603</v>
      </c>
      <c r="Q139" t="str">
        <f t="shared" si="4"/>
        <v>NO</v>
      </c>
      <c r="R139" s="7" t="e" cm="1">
        <f t="array" ref="R139">SUMPRODUCT(--ISNUMBER(FIND(#REF!, H139)),#REF!)</f>
        <v>#REF!</v>
      </c>
      <c r="S139" s="7" t="e">
        <f>VLOOKUP(Q139,#REF!,2,FALSE)</f>
        <v>#REF!</v>
      </c>
      <c r="T139" s="10">
        <v>0.8</v>
      </c>
      <c r="U139" s="9" t="e">
        <f t="shared" si="5"/>
        <v>#REF!</v>
      </c>
      <c r="V139" t="s">
        <v>0</v>
      </c>
    </row>
    <row r="140" spans="1:22" hidden="1">
      <c r="A140">
        <v>45444.747805624997</v>
      </c>
      <c r="B140" t="s">
        <v>2995</v>
      </c>
      <c r="C140" t="s">
        <v>2996</v>
      </c>
      <c r="D140" t="s">
        <v>2997</v>
      </c>
      <c r="E140" t="s">
        <v>2998</v>
      </c>
      <c r="F140" t="s">
        <v>227</v>
      </c>
      <c r="G140" t="s">
        <v>166</v>
      </c>
      <c r="H140" t="s">
        <v>519</v>
      </c>
      <c r="I140" t="s">
        <v>229</v>
      </c>
      <c r="J140" t="s">
        <v>240</v>
      </c>
      <c r="K140" t="s">
        <v>230</v>
      </c>
      <c r="L140" t="s">
        <v>2999</v>
      </c>
      <c r="M140" t="s">
        <v>3000</v>
      </c>
      <c r="N140" t="s">
        <v>3001</v>
      </c>
      <c r="O140" t="s">
        <v>712</v>
      </c>
      <c r="P140" t="s">
        <v>2269</v>
      </c>
      <c r="Q140" t="str">
        <f t="shared" si="4"/>
        <v>NO</v>
      </c>
      <c r="R140" s="7" t="e" cm="1">
        <f t="array" ref="R140">SUMPRODUCT(--ISNUMBER(FIND(#REF!, H140)),#REF!)</f>
        <v>#REF!</v>
      </c>
      <c r="S140" s="7" t="e">
        <f>VLOOKUP(Q140,#REF!,2,FALSE)</f>
        <v>#REF!</v>
      </c>
      <c r="T140" s="10">
        <v>0.8</v>
      </c>
      <c r="U140" s="9" t="e">
        <f t="shared" si="5"/>
        <v>#REF!</v>
      </c>
      <c r="V140" t="s">
        <v>0</v>
      </c>
    </row>
    <row r="141" spans="1:22" hidden="1">
      <c r="A141">
        <v>45434.718911724536</v>
      </c>
      <c r="B141" t="s">
        <v>1285</v>
      </c>
      <c r="C141" t="s">
        <v>1286</v>
      </c>
      <c r="D141" t="s">
        <v>1287</v>
      </c>
      <c r="E141" t="s">
        <v>1288</v>
      </c>
      <c r="F141" t="s">
        <v>250</v>
      </c>
      <c r="G141" t="s">
        <v>428</v>
      </c>
      <c r="H141" t="s">
        <v>519</v>
      </c>
      <c r="I141" t="s">
        <v>229</v>
      </c>
      <c r="J141" t="s">
        <v>240</v>
      </c>
      <c r="K141" t="s">
        <v>230</v>
      </c>
      <c r="L141" t="s">
        <v>1289</v>
      </c>
      <c r="M141" t="s">
        <v>1290</v>
      </c>
      <c r="N141" t="s">
        <v>1291</v>
      </c>
      <c r="O141" t="s">
        <v>240</v>
      </c>
      <c r="P141" t="s">
        <v>265</v>
      </c>
      <c r="Q141" t="str">
        <f t="shared" si="4"/>
        <v>NO</v>
      </c>
      <c r="R141" s="7" t="e" cm="1">
        <f t="array" ref="R141">SUMPRODUCT(--ISNUMBER(FIND(#REF!, H141)),#REF!)</f>
        <v>#REF!</v>
      </c>
      <c r="S141" s="7" t="e">
        <f>VLOOKUP(Q141,#REF!,2,FALSE)</f>
        <v>#REF!</v>
      </c>
      <c r="T141" s="10">
        <v>0.8</v>
      </c>
      <c r="U141" s="9" t="e">
        <f t="shared" si="5"/>
        <v>#REF!</v>
      </c>
      <c r="V141" t="s">
        <v>0</v>
      </c>
    </row>
    <row r="142" spans="1:22">
      <c r="A142">
        <v>45447.891599027775</v>
      </c>
      <c r="B142" t="s">
        <v>3782</v>
      </c>
      <c r="C142" t="s">
        <v>3783</v>
      </c>
      <c r="D142" t="s">
        <v>3784</v>
      </c>
      <c r="E142" t="s">
        <v>3785</v>
      </c>
      <c r="F142" t="s">
        <v>227</v>
      </c>
      <c r="G142" t="s">
        <v>129</v>
      </c>
      <c r="H142" t="s">
        <v>570</v>
      </c>
      <c r="I142" t="s">
        <v>260</v>
      </c>
      <c r="J142" t="s">
        <v>240</v>
      </c>
      <c r="K142" t="s">
        <v>230</v>
      </c>
      <c r="L142" t="s">
        <v>3786</v>
      </c>
      <c r="M142" t="s">
        <v>3787</v>
      </c>
      <c r="N142" t="s">
        <v>3788</v>
      </c>
      <c r="O142" t="s">
        <v>3789</v>
      </c>
      <c r="P142" t="s">
        <v>6706</v>
      </c>
      <c r="Q142" t="str">
        <f t="shared" si="4"/>
        <v>NO</v>
      </c>
      <c r="R142" s="7" t="e" cm="1">
        <f t="array" ref="R142">SUMPRODUCT(--ISNUMBER(FIND(#REF!, H142)),#REF!)</f>
        <v>#REF!</v>
      </c>
      <c r="S142" s="7" t="e">
        <f>VLOOKUP(Q142,#REF!,2,FALSE)</f>
        <v>#REF!</v>
      </c>
      <c r="T142" s="10">
        <v>0.8</v>
      </c>
      <c r="U142" s="9" t="e">
        <f t="shared" si="5"/>
        <v>#REF!</v>
      </c>
      <c r="V142" t="s">
        <v>0</v>
      </c>
    </row>
    <row r="143" spans="1:22" hidden="1">
      <c r="A143">
        <v>45447.919094756944</v>
      </c>
      <c r="B143" t="s">
        <v>3810</v>
      </c>
      <c r="C143" t="s">
        <v>3811</v>
      </c>
      <c r="D143" t="s">
        <v>3710</v>
      </c>
      <c r="E143" t="s">
        <v>3812</v>
      </c>
      <c r="F143" t="s">
        <v>227</v>
      </c>
      <c r="G143" t="s">
        <v>153</v>
      </c>
      <c r="H143" t="s">
        <v>301</v>
      </c>
      <c r="I143" t="s">
        <v>292</v>
      </c>
      <c r="J143" t="s">
        <v>292</v>
      </c>
      <c r="K143" t="s">
        <v>230</v>
      </c>
      <c r="L143" t="s">
        <v>3813</v>
      </c>
      <c r="M143" t="s">
        <v>3814</v>
      </c>
      <c r="N143" t="s">
        <v>3815</v>
      </c>
      <c r="O143" t="s">
        <v>296</v>
      </c>
      <c r="P143" t="s">
        <v>3117</v>
      </c>
      <c r="Q143" t="str">
        <f t="shared" si="4"/>
        <v>NO</v>
      </c>
      <c r="R143" s="7" t="e" cm="1">
        <f t="array" ref="R143">SUMPRODUCT(--ISNUMBER(FIND(#REF!, H143)),#REF!)</f>
        <v>#REF!</v>
      </c>
      <c r="S143" s="7" t="e">
        <f>VLOOKUP(Q143,#REF!,2,FALSE)</f>
        <v>#REF!</v>
      </c>
      <c r="T143" s="10">
        <v>0.8</v>
      </c>
      <c r="U143" s="9" t="e">
        <f t="shared" si="5"/>
        <v>#REF!</v>
      </c>
      <c r="V143" t="s">
        <v>0</v>
      </c>
    </row>
    <row r="144" spans="1:22" hidden="1">
      <c r="A144">
        <v>45429.692222997684</v>
      </c>
      <c r="B144" t="s">
        <v>515</v>
      </c>
      <c r="C144" t="s">
        <v>516</v>
      </c>
      <c r="D144" t="s">
        <v>517</v>
      </c>
      <c r="E144" t="s">
        <v>518</v>
      </c>
      <c r="F144" t="s">
        <v>227</v>
      </c>
      <c r="G144" t="s">
        <v>191</v>
      </c>
      <c r="H144" t="s">
        <v>519</v>
      </c>
      <c r="I144" t="s">
        <v>229</v>
      </c>
      <c r="J144" t="s">
        <v>240</v>
      </c>
      <c r="K144" t="s">
        <v>230</v>
      </c>
      <c r="L144" t="s">
        <v>512</v>
      </c>
      <c r="M144" t="s">
        <v>520</v>
      </c>
      <c r="N144" t="s">
        <v>521</v>
      </c>
      <c r="O144" t="s">
        <v>240</v>
      </c>
      <c r="P144" t="s">
        <v>265</v>
      </c>
      <c r="Q144" t="str">
        <f t="shared" si="4"/>
        <v>NO</v>
      </c>
      <c r="R144" s="7" t="e" cm="1">
        <f t="array" ref="R144">SUMPRODUCT(--ISNUMBER(FIND(#REF!, H144)),#REF!)</f>
        <v>#REF!</v>
      </c>
      <c r="S144" s="7" t="e">
        <f>VLOOKUP(Q144,#REF!,2,FALSE)</f>
        <v>#REF!</v>
      </c>
      <c r="T144" s="10">
        <v>0.8</v>
      </c>
      <c r="U144" s="9" t="e">
        <f t="shared" si="5"/>
        <v>#REF!</v>
      </c>
      <c r="V144" t="s">
        <v>0</v>
      </c>
    </row>
    <row r="145" spans="1:22">
      <c r="A145">
        <v>45429.821923854164</v>
      </c>
      <c r="B145" t="s">
        <v>566</v>
      </c>
      <c r="C145" t="s">
        <v>567</v>
      </c>
      <c r="D145" t="s">
        <v>568</v>
      </c>
      <c r="E145" t="s">
        <v>569</v>
      </c>
      <c r="F145" t="s">
        <v>227</v>
      </c>
      <c r="G145" t="s">
        <v>129</v>
      </c>
      <c r="H145" t="s">
        <v>570</v>
      </c>
      <c r="I145" t="s">
        <v>229</v>
      </c>
      <c r="J145" t="s">
        <v>240</v>
      </c>
      <c r="K145" t="s">
        <v>230</v>
      </c>
      <c r="L145" t="s">
        <v>571</v>
      </c>
      <c r="M145" t="s">
        <v>572</v>
      </c>
      <c r="N145" t="s">
        <v>573</v>
      </c>
      <c r="O145" t="s">
        <v>240</v>
      </c>
      <c r="P145" t="s">
        <v>265</v>
      </c>
      <c r="Q145" t="str">
        <f t="shared" si="4"/>
        <v>NO</v>
      </c>
      <c r="R145" s="7" t="e" cm="1">
        <f t="array" ref="R145">SUMPRODUCT(--ISNUMBER(FIND(#REF!, H145)),#REF!)</f>
        <v>#REF!</v>
      </c>
      <c r="S145" s="7" t="e">
        <f>VLOOKUP(Q145,#REF!,2,FALSE)</f>
        <v>#REF!</v>
      </c>
      <c r="T145" s="10">
        <v>0.8</v>
      </c>
      <c r="U145" s="9" t="e">
        <f t="shared" si="5"/>
        <v>#REF!</v>
      </c>
      <c r="V145" t="s">
        <v>0</v>
      </c>
    </row>
    <row r="146" spans="1:22" hidden="1">
      <c r="A146">
        <v>45434.670555277778</v>
      </c>
      <c r="B146" t="s">
        <v>1135</v>
      </c>
      <c r="C146" t="s">
        <v>1136</v>
      </c>
      <c r="D146" t="s">
        <v>1137</v>
      </c>
      <c r="E146" t="s">
        <v>1138</v>
      </c>
      <c r="F146" t="s">
        <v>227</v>
      </c>
      <c r="G146" t="s">
        <v>187</v>
      </c>
      <c r="H146" t="s">
        <v>570</v>
      </c>
      <c r="I146" t="s">
        <v>260</v>
      </c>
      <c r="J146" t="s">
        <v>251</v>
      </c>
      <c r="K146" t="s">
        <v>230</v>
      </c>
      <c r="L146" t="s">
        <v>1139</v>
      </c>
      <c r="M146" t="s">
        <v>1140</v>
      </c>
      <c r="N146" t="s">
        <v>1141</v>
      </c>
      <c r="O146" t="s">
        <v>240</v>
      </c>
      <c r="P146" t="s">
        <v>265</v>
      </c>
      <c r="Q146" t="str">
        <f t="shared" si="4"/>
        <v>NO</v>
      </c>
      <c r="R146" s="7" t="e" cm="1">
        <f t="array" ref="R146">SUMPRODUCT(--ISNUMBER(FIND(#REF!, H146)),#REF!)</f>
        <v>#REF!</v>
      </c>
      <c r="S146" s="7" t="e">
        <f>VLOOKUP(Q146,#REF!,2,FALSE)</f>
        <v>#REF!</v>
      </c>
      <c r="T146" s="10">
        <v>0.8</v>
      </c>
      <c r="U146" s="9" t="e">
        <f t="shared" si="5"/>
        <v>#REF!</v>
      </c>
      <c r="V146" t="s">
        <v>0</v>
      </c>
    </row>
    <row r="147" spans="1:22" hidden="1">
      <c r="A147">
        <v>45435.750153148147</v>
      </c>
      <c r="B147" t="s">
        <v>2126</v>
      </c>
      <c r="C147" t="s">
        <v>2127</v>
      </c>
      <c r="D147" t="s">
        <v>2128</v>
      </c>
      <c r="E147" t="s">
        <v>2129</v>
      </c>
      <c r="F147" t="s">
        <v>227</v>
      </c>
      <c r="G147" t="s">
        <v>150</v>
      </c>
      <c r="H147" t="s">
        <v>301</v>
      </c>
      <c r="I147" t="s">
        <v>229</v>
      </c>
      <c r="J147" t="s">
        <v>229</v>
      </c>
      <c r="K147" t="s">
        <v>230</v>
      </c>
      <c r="L147" t="s">
        <v>2130</v>
      </c>
      <c r="M147" t="s">
        <v>2131</v>
      </c>
      <c r="N147" t="s">
        <v>2132</v>
      </c>
      <c r="O147" t="s">
        <v>240</v>
      </c>
      <c r="P147" t="s">
        <v>265</v>
      </c>
      <c r="Q147" t="str">
        <f t="shared" si="4"/>
        <v>NO</v>
      </c>
      <c r="R147" s="7" t="e" cm="1">
        <f t="array" ref="R147">SUMPRODUCT(--ISNUMBER(FIND(#REF!, H147)),#REF!)</f>
        <v>#REF!</v>
      </c>
      <c r="S147" s="7" t="e">
        <f>VLOOKUP(Q147,#REF!,2,FALSE)</f>
        <v>#REF!</v>
      </c>
      <c r="T147" s="10">
        <v>0.8</v>
      </c>
      <c r="U147" s="9" t="e">
        <f t="shared" si="5"/>
        <v>#REF!</v>
      </c>
      <c r="V147" t="s">
        <v>0</v>
      </c>
    </row>
    <row r="148" spans="1:22" hidden="1">
      <c r="A148">
        <v>45451.864305543982</v>
      </c>
      <c r="B148" t="s">
        <v>4973</v>
      </c>
      <c r="C148" t="s">
        <v>4974</v>
      </c>
      <c r="D148" t="s">
        <v>4975</v>
      </c>
      <c r="E148" t="s">
        <v>4976</v>
      </c>
      <c r="F148" t="s">
        <v>227</v>
      </c>
      <c r="G148" t="s">
        <v>172</v>
      </c>
      <c r="H148" t="s">
        <v>519</v>
      </c>
      <c r="I148" t="s">
        <v>260</v>
      </c>
      <c r="J148" t="s">
        <v>251</v>
      </c>
      <c r="K148" t="s">
        <v>230</v>
      </c>
      <c r="L148" t="s">
        <v>4037</v>
      </c>
      <c r="M148" t="s">
        <v>4977</v>
      </c>
      <c r="N148" t="s">
        <v>4978</v>
      </c>
      <c r="O148" t="s">
        <v>240</v>
      </c>
      <c r="P148" t="s">
        <v>265</v>
      </c>
      <c r="Q148" t="str">
        <f t="shared" si="4"/>
        <v>NO</v>
      </c>
      <c r="R148" s="7" t="e" cm="1">
        <f t="array" ref="R148">SUMPRODUCT(--ISNUMBER(FIND(#REF!, H148)),#REF!)</f>
        <v>#REF!</v>
      </c>
      <c r="S148" s="7" t="e">
        <f>VLOOKUP(Q148,#REF!,2,FALSE)</f>
        <v>#REF!</v>
      </c>
      <c r="T148" s="10">
        <v>0.8</v>
      </c>
      <c r="U148" s="9" t="e">
        <f t="shared" si="5"/>
        <v>#REF!</v>
      </c>
      <c r="V148" t="s">
        <v>0</v>
      </c>
    </row>
    <row r="149" spans="1:22" hidden="1">
      <c r="A149">
        <v>45455.035446678245</v>
      </c>
      <c r="B149" t="s">
        <v>5320</v>
      </c>
      <c r="C149" t="s">
        <v>5321</v>
      </c>
      <c r="D149" t="s">
        <v>5322</v>
      </c>
      <c r="E149" t="s">
        <v>5323</v>
      </c>
      <c r="F149" t="s">
        <v>227</v>
      </c>
      <c r="G149" t="s">
        <v>42</v>
      </c>
      <c r="H149" t="s">
        <v>570</v>
      </c>
      <c r="I149" t="s">
        <v>229</v>
      </c>
      <c r="J149" t="s">
        <v>251</v>
      </c>
      <c r="K149" t="s">
        <v>230</v>
      </c>
      <c r="L149" t="s">
        <v>1824</v>
      </c>
      <c r="M149" t="s">
        <v>5324</v>
      </c>
      <c r="N149" t="s">
        <v>5325</v>
      </c>
      <c r="O149" t="s">
        <v>240</v>
      </c>
      <c r="P149" t="s">
        <v>265</v>
      </c>
      <c r="Q149" t="str">
        <f t="shared" si="4"/>
        <v>NO</v>
      </c>
      <c r="R149" s="7" t="e" cm="1">
        <f t="array" ref="R149">SUMPRODUCT(--ISNUMBER(FIND(#REF!, H149)),#REF!)</f>
        <v>#REF!</v>
      </c>
      <c r="S149" s="7" t="e">
        <f>VLOOKUP(Q149,#REF!,2,FALSE)</f>
        <v>#REF!</v>
      </c>
      <c r="T149" s="10">
        <v>0.8</v>
      </c>
      <c r="U149" s="9" t="e">
        <f t="shared" si="5"/>
        <v>#REF!</v>
      </c>
      <c r="V149" t="s">
        <v>0</v>
      </c>
    </row>
    <row r="150" spans="1:22" hidden="1">
      <c r="A150">
        <v>45455.485348159724</v>
      </c>
      <c r="B150" t="s">
        <v>5365</v>
      </c>
      <c r="C150" t="s">
        <v>5366</v>
      </c>
      <c r="D150" t="s">
        <v>5058</v>
      </c>
      <c r="E150" t="s">
        <v>5367</v>
      </c>
      <c r="F150" t="s">
        <v>227</v>
      </c>
      <c r="G150" t="s">
        <v>824</v>
      </c>
      <c r="H150" t="s">
        <v>570</v>
      </c>
      <c r="I150" t="s">
        <v>260</v>
      </c>
      <c r="J150" t="s">
        <v>251</v>
      </c>
      <c r="K150" t="s">
        <v>230</v>
      </c>
      <c r="L150" t="s">
        <v>5368</v>
      </c>
      <c r="M150" t="s">
        <v>5369</v>
      </c>
      <c r="N150" t="s">
        <v>5370</v>
      </c>
      <c r="O150" t="s">
        <v>240</v>
      </c>
      <c r="P150" t="s">
        <v>265</v>
      </c>
      <c r="Q150" t="str">
        <f t="shared" si="4"/>
        <v>NO</v>
      </c>
      <c r="R150" s="7" t="e" cm="1">
        <f t="array" ref="R150">SUMPRODUCT(--ISNUMBER(FIND(#REF!, H150)),#REF!)</f>
        <v>#REF!</v>
      </c>
      <c r="S150" s="7" t="e">
        <f>VLOOKUP(Q150,#REF!,2,FALSE)</f>
        <v>#REF!</v>
      </c>
      <c r="T150" s="10">
        <v>0.8</v>
      </c>
      <c r="U150" s="9" t="e">
        <f t="shared" si="5"/>
        <v>#REF!</v>
      </c>
      <c r="V150" t="s">
        <v>0</v>
      </c>
    </row>
    <row r="151" spans="1:22" hidden="1">
      <c r="A151">
        <v>45461.446636608795</v>
      </c>
      <c r="B151" t="s">
        <v>5803</v>
      </c>
      <c r="C151" t="s">
        <v>5804</v>
      </c>
      <c r="D151" t="s">
        <v>5805</v>
      </c>
      <c r="E151" t="s">
        <v>5806</v>
      </c>
      <c r="F151" t="s">
        <v>227</v>
      </c>
      <c r="G151" t="s">
        <v>137</v>
      </c>
      <c r="H151" t="s">
        <v>519</v>
      </c>
      <c r="I151" t="s">
        <v>561</v>
      </c>
      <c r="J151" t="s">
        <v>240</v>
      </c>
      <c r="K151" t="s">
        <v>230</v>
      </c>
      <c r="L151" t="s">
        <v>5807</v>
      </c>
      <c r="M151" t="s">
        <v>5808</v>
      </c>
      <c r="N151" t="s">
        <v>5809</v>
      </c>
      <c r="O151" t="s">
        <v>240</v>
      </c>
      <c r="P151" t="s">
        <v>265</v>
      </c>
      <c r="Q151" t="str">
        <f t="shared" si="4"/>
        <v>NO</v>
      </c>
      <c r="R151" s="7" t="e" cm="1">
        <f t="array" ref="R151">SUMPRODUCT(--ISNUMBER(FIND(#REF!, H151)),#REF!)</f>
        <v>#REF!</v>
      </c>
      <c r="S151" s="7" t="e">
        <f>VLOOKUP(Q151,#REF!,2,FALSE)</f>
        <v>#REF!</v>
      </c>
      <c r="T151" s="10">
        <v>0.8</v>
      </c>
      <c r="U151" s="9" t="e">
        <f t="shared" si="5"/>
        <v>#REF!</v>
      </c>
      <c r="V151" t="s">
        <v>0</v>
      </c>
    </row>
    <row r="152" spans="1:22" hidden="1">
      <c r="A152">
        <v>45470.447693159724</v>
      </c>
      <c r="B152" t="s">
        <v>6406</v>
      </c>
      <c r="C152" t="s">
        <v>6407</v>
      </c>
      <c r="D152" t="s">
        <v>6408</v>
      </c>
      <c r="E152" t="s">
        <v>6409</v>
      </c>
      <c r="F152" t="s">
        <v>250</v>
      </c>
      <c r="G152" t="s">
        <v>189</v>
      </c>
      <c r="H152" t="s">
        <v>301</v>
      </c>
      <c r="I152" t="s">
        <v>260</v>
      </c>
      <c r="J152" t="s">
        <v>229</v>
      </c>
      <c r="K152" t="s">
        <v>230</v>
      </c>
      <c r="L152" t="s">
        <v>6410</v>
      </c>
      <c r="M152" t="s">
        <v>6411</v>
      </c>
      <c r="N152" t="s">
        <v>6412</v>
      </c>
      <c r="O152" t="s">
        <v>240</v>
      </c>
      <c r="P152" t="s">
        <v>265</v>
      </c>
      <c r="Q152" t="str">
        <f t="shared" si="4"/>
        <v>NO</v>
      </c>
      <c r="R152" s="7" t="e" cm="1">
        <f t="array" ref="R152">SUMPRODUCT(--ISNUMBER(FIND(#REF!, H152)),#REF!)</f>
        <v>#REF!</v>
      </c>
      <c r="S152" s="7" t="e">
        <f>VLOOKUP(Q152,#REF!,2,FALSE)</f>
        <v>#REF!</v>
      </c>
      <c r="T152" s="10">
        <v>0.8</v>
      </c>
      <c r="U152" s="9" t="e">
        <f t="shared" si="5"/>
        <v>#REF!</v>
      </c>
      <c r="V152" t="s">
        <v>0</v>
      </c>
    </row>
    <row r="153" spans="1:22" hidden="1">
      <c r="A153">
        <v>45429.597698530095</v>
      </c>
      <c r="B153" t="s">
        <v>491</v>
      </c>
      <c r="C153" t="s">
        <v>492</v>
      </c>
      <c r="D153" t="s">
        <v>493</v>
      </c>
      <c r="E153" t="s">
        <v>494</v>
      </c>
      <c r="F153" t="s">
        <v>227</v>
      </c>
      <c r="G153" t="s">
        <v>172</v>
      </c>
      <c r="H153" t="s">
        <v>495</v>
      </c>
      <c r="I153" t="s">
        <v>260</v>
      </c>
      <c r="J153" t="s">
        <v>229</v>
      </c>
      <c r="K153" t="s">
        <v>230</v>
      </c>
      <c r="L153" t="s">
        <v>496</v>
      </c>
      <c r="M153" t="s">
        <v>497</v>
      </c>
      <c r="N153" t="s">
        <v>498</v>
      </c>
      <c r="O153" t="s">
        <v>499</v>
      </c>
      <c r="P153" t="s">
        <v>6636</v>
      </c>
      <c r="Q153" t="str">
        <f t="shared" si="4"/>
        <v>NO</v>
      </c>
      <c r="R153" s="7" t="e" cm="1">
        <f t="array" ref="R153">SUMPRODUCT(--ISNUMBER(FIND(#REF!, H153)),#REF!)</f>
        <v>#REF!</v>
      </c>
      <c r="S153" s="7" t="e">
        <f>VLOOKUP(Q153,#REF!,2,FALSE)</f>
        <v>#REF!</v>
      </c>
      <c r="T153" s="10">
        <v>0.8</v>
      </c>
      <c r="U153" s="9" t="e">
        <f t="shared" si="5"/>
        <v>#REF!</v>
      </c>
      <c r="V153" t="s">
        <v>0</v>
      </c>
    </row>
    <row r="154" spans="1:22" hidden="1">
      <c r="A154">
        <v>45434.65954335648</v>
      </c>
      <c r="B154" t="s">
        <v>1061</v>
      </c>
      <c r="C154" t="s">
        <v>1062</v>
      </c>
      <c r="D154" t="s">
        <v>1063</v>
      </c>
      <c r="E154" t="s">
        <v>1064</v>
      </c>
      <c r="F154" t="s">
        <v>227</v>
      </c>
      <c r="G154" t="s">
        <v>60</v>
      </c>
      <c r="H154" t="s">
        <v>519</v>
      </c>
      <c r="I154" t="s">
        <v>229</v>
      </c>
      <c r="J154" t="s">
        <v>561</v>
      </c>
      <c r="K154" t="s">
        <v>261</v>
      </c>
      <c r="L154" t="s">
        <v>1065</v>
      </c>
      <c r="M154" t="s">
        <v>1066</v>
      </c>
      <c r="N154" t="s">
        <v>1067</v>
      </c>
      <c r="O154" t="s">
        <v>712</v>
      </c>
      <c r="P154" t="s">
        <v>2269</v>
      </c>
      <c r="Q154" t="str">
        <f t="shared" si="4"/>
        <v>NO</v>
      </c>
      <c r="R154" s="7" t="e" cm="1">
        <f t="array" ref="R154">SUMPRODUCT(--ISNUMBER(FIND(#REF!, H154)),#REF!)</f>
        <v>#REF!</v>
      </c>
      <c r="S154" s="7" t="e">
        <f>VLOOKUP(Q154,#REF!,2,FALSE)</f>
        <v>#REF!</v>
      </c>
      <c r="T154" s="10">
        <v>0.8</v>
      </c>
      <c r="U154" s="9" t="e">
        <f t="shared" si="5"/>
        <v>#REF!</v>
      </c>
      <c r="V154" t="s">
        <v>0</v>
      </c>
    </row>
    <row r="155" spans="1:22" hidden="1">
      <c r="A155">
        <v>45435.104485648146</v>
      </c>
      <c r="B155" t="s">
        <v>1756</v>
      </c>
      <c r="C155" t="s">
        <v>1757</v>
      </c>
      <c r="D155" t="s">
        <v>1758</v>
      </c>
      <c r="E155" t="s">
        <v>198</v>
      </c>
      <c r="F155" t="s">
        <v>227</v>
      </c>
      <c r="G155" t="s">
        <v>172</v>
      </c>
      <c r="H155" t="s">
        <v>495</v>
      </c>
      <c r="I155" t="s">
        <v>260</v>
      </c>
      <c r="J155" t="s">
        <v>229</v>
      </c>
      <c r="K155" t="s">
        <v>230</v>
      </c>
      <c r="L155" t="s">
        <v>1759</v>
      </c>
      <c r="M155" t="s">
        <v>1760</v>
      </c>
      <c r="N155" t="s">
        <v>1761</v>
      </c>
      <c r="O155" t="s">
        <v>1762</v>
      </c>
      <c r="P155" t="s">
        <v>6658</v>
      </c>
      <c r="Q155" t="str">
        <f t="shared" si="4"/>
        <v>NO</v>
      </c>
      <c r="R155" s="7" t="e" cm="1">
        <f t="array" ref="R155">SUMPRODUCT(--ISNUMBER(FIND(#REF!, H155)),#REF!)</f>
        <v>#REF!</v>
      </c>
      <c r="S155" s="7" t="e">
        <f>VLOOKUP(Q155,#REF!,2,FALSE)</f>
        <v>#REF!</v>
      </c>
      <c r="T155" s="10">
        <v>0.8</v>
      </c>
      <c r="U155" s="9" t="e">
        <f t="shared" si="5"/>
        <v>#REF!</v>
      </c>
      <c r="V155" t="s">
        <v>0</v>
      </c>
    </row>
    <row r="156" spans="1:22" hidden="1">
      <c r="A156">
        <v>45435.434837858797</v>
      </c>
      <c r="B156" t="s">
        <v>1890</v>
      </c>
      <c r="C156" t="s">
        <v>1891</v>
      </c>
      <c r="D156" t="s">
        <v>1892</v>
      </c>
      <c r="E156" t="s">
        <v>1893</v>
      </c>
      <c r="F156" t="s">
        <v>227</v>
      </c>
      <c r="G156" t="s">
        <v>166</v>
      </c>
      <c r="H156" t="s">
        <v>1682</v>
      </c>
      <c r="I156" t="s">
        <v>251</v>
      </c>
      <c r="J156" t="s">
        <v>240</v>
      </c>
      <c r="K156" t="s">
        <v>230</v>
      </c>
      <c r="L156" t="s">
        <v>1894</v>
      </c>
      <c r="M156" t="s">
        <v>1895</v>
      </c>
      <c r="N156" t="s">
        <v>1896</v>
      </c>
      <c r="O156" t="s">
        <v>240</v>
      </c>
      <c r="P156" t="s">
        <v>2603</v>
      </c>
      <c r="Q156" t="str">
        <f t="shared" si="4"/>
        <v>NO</v>
      </c>
      <c r="R156" s="7" t="e" cm="1">
        <f t="array" ref="R156">SUMPRODUCT(--ISNUMBER(FIND(#REF!, H156)),#REF!)</f>
        <v>#REF!</v>
      </c>
      <c r="S156" s="7" t="e">
        <f>VLOOKUP(Q156,#REF!,2,FALSE)</f>
        <v>#REF!</v>
      </c>
      <c r="T156" s="10">
        <v>0.8</v>
      </c>
      <c r="U156" s="9" t="e">
        <f t="shared" si="5"/>
        <v>#REF!</v>
      </c>
      <c r="V156" t="s">
        <v>0</v>
      </c>
    </row>
    <row r="157" spans="1:22" hidden="1">
      <c r="A157">
        <v>45435.740903831014</v>
      </c>
      <c r="B157" t="s">
        <v>2118</v>
      </c>
      <c r="C157" t="s">
        <v>2119</v>
      </c>
      <c r="D157" t="s">
        <v>2120</v>
      </c>
      <c r="E157" t="s">
        <v>2121</v>
      </c>
      <c r="F157" t="s">
        <v>227</v>
      </c>
      <c r="G157" t="s">
        <v>150</v>
      </c>
      <c r="H157" t="s">
        <v>495</v>
      </c>
      <c r="I157" t="s">
        <v>292</v>
      </c>
      <c r="J157" t="s">
        <v>292</v>
      </c>
      <c r="K157" t="s">
        <v>230</v>
      </c>
      <c r="L157" t="s">
        <v>2122</v>
      </c>
      <c r="M157" t="s">
        <v>2123</v>
      </c>
      <c r="N157" t="s">
        <v>2124</v>
      </c>
      <c r="O157" t="s">
        <v>2125</v>
      </c>
      <c r="P157" t="s">
        <v>6664</v>
      </c>
      <c r="Q157" t="str">
        <f t="shared" si="4"/>
        <v>NO</v>
      </c>
      <c r="R157" s="7" t="e" cm="1">
        <f t="array" ref="R157">SUMPRODUCT(--ISNUMBER(FIND(#REF!, H157)),#REF!)</f>
        <v>#REF!</v>
      </c>
      <c r="S157" s="7" t="e">
        <f>VLOOKUP(Q157,#REF!,2,FALSE)</f>
        <v>#REF!</v>
      </c>
      <c r="T157" s="10">
        <v>0.8</v>
      </c>
      <c r="U157" s="9" t="e">
        <f t="shared" si="5"/>
        <v>#REF!</v>
      </c>
      <c r="V157" t="s">
        <v>0</v>
      </c>
    </row>
    <row r="158" spans="1:22" hidden="1">
      <c r="A158">
        <v>45438.43521708333</v>
      </c>
      <c r="B158" t="s">
        <v>1326</v>
      </c>
      <c r="C158" t="s">
        <v>1327</v>
      </c>
      <c r="D158" t="s">
        <v>2535</v>
      </c>
      <c r="E158" t="s">
        <v>2536</v>
      </c>
      <c r="F158" t="s">
        <v>227</v>
      </c>
      <c r="G158" t="s">
        <v>117</v>
      </c>
      <c r="H158" t="s">
        <v>1640</v>
      </c>
      <c r="I158" t="s">
        <v>561</v>
      </c>
      <c r="J158" t="s">
        <v>260</v>
      </c>
      <c r="K158" t="s">
        <v>230</v>
      </c>
      <c r="L158" t="s">
        <v>1331</v>
      </c>
      <c r="M158" t="s">
        <v>2537</v>
      </c>
      <c r="N158" t="s">
        <v>2538</v>
      </c>
      <c r="O158" t="s">
        <v>712</v>
      </c>
      <c r="P158" t="s">
        <v>2269</v>
      </c>
      <c r="Q158" t="str">
        <f t="shared" si="4"/>
        <v>NO</v>
      </c>
      <c r="R158" s="7" t="e" cm="1">
        <f t="array" ref="R158">SUMPRODUCT(--ISNUMBER(FIND(#REF!, H158)),#REF!)</f>
        <v>#REF!</v>
      </c>
      <c r="S158" s="7" t="e">
        <f>VLOOKUP(Q158,#REF!,2,FALSE)</f>
        <v>#REF!</v>
      </c>
      <c r="T158" s="10">
        <v>0.8</v>
      </c>
      <c r="U158" s="9" t="e">
        <f t="shared" si="5"/>
        <v>#REF!</v>
      </c>
      <c r="V158" t="s">
        <v>0</v>
      </c>
    </row>
    <row r="159" spans="1:22" hidden="1">
      <c r="A159">
        <v>45444.859998506945</v>
      </c>
      <c r="B159" t="s">
        <v>3009</v>
      </c>
      <c r="C159" t="s">
        <v>3010</v>
      </c>
      <c r="D159" t="s">
        <v>3011</v>
      </c>
      <c r="E159" t="s">
        <v>3012</v>
      </c>
      <c r="F159" t="s">
        <v>250</v>
      </c>
      <c r="G159" t="s">
        <v>144</v>
      </c>
      <c r="H159" t="s">
        <v>198</v>
      </c>
      <c r="I159" t="s">
        <v>260</v>
      </c>
      <c r="J159" t="s">
        <v>229</v>
      </c>
      <c r="K159" t="s">
        <v>230</v>
      </c>
      <c r="L159" t="s">
        <v>262</v>
      </c>
      <c r="M159" t="s">
        <v>3013</v>
      </c>
      <c r="N159" t="s">
        <v>3014</v>
      </c>
      <c r="O159" t="s">
        <v>3015</v>
      </c>
      <c r="P159" t="s">
        <v>6683</v>
      </c>
      <c r="Q159" t="str">
        <f t="shared" si="4"/>
        <v>NO</v>
      </c>
      <c r="R159" s="7" t="e" cm="1">
        <f t="array" ref="R159">SUMPRODUCT(--ISNUMBER(FIND(#REF!, H159)),#REF!)</f>
        <v>#REF!</v>
      </c>
      <c r="S159" s="7" t="e">
        <f>VLOOKUP(Q159,#REF!,2,FALSE)</f>
        <v>#REF!</v>
      </c>
      <c r="T159" s="10">
        <v>0.8</v>
      </c>
      <c r="U159" s="9" t="e">
        <f t="shared" si="5"/>
        <v>#REF!</v>
      </c>
      <c r="V159" t="s">
        <v>0</v>
      </c>
    </row>
    <row r="160" spans="1:22" hidden="1">
      <c r="A160">
        <v>45447.622050428239</v>
      </c>
      <c r="B160" t="s">
        <v>3212</v>
      </c>
      <c r="C160" t="s">
        <v>3213</v>
      </c>
      <c r="D160" t="s">
        <v>3214</v>
      </c>
      <c r="E160" t="s">
        <v>3215</v>
      </c>
      <c r="F160" t="s">
        <v>227</v>
      </c>
      <c r="G160" t="s">
        <v>172</v>
      </c>
      <c r="H160" t="s">
        <v>198</v>
      </c>
      <c r="I160" t="s">
        <v>240</v>
      </c>
      <c r="J160" t="s">
        <v>292</v>
      </c>
      <c r="K160" t="s">
        <v>230</v>
      </c>
      <c r="L160">
        <v>500</v>
      </c>
      <c r="M160" t="s">
        <v>3216</v>
      </c>
      <c r="N160" t="s">
        <v>3217</v>
      </c>
      <c r="O160" t="s">
        <v>296</v>
      </c>
      <c r="P160" t="s">
        <v>3117</v>
      </c>
      <c r="Q160" t="str">
        <f t="shared" si="4"/>
        <v>NO</v>
      </c>
      <c r="R160" s="7" t="e" cm="1">
        <f t="array" ref="R160">SUMPRODUCT(--ISNUMBER(FIND(#REF!, H160)),#REF!)</f>
        <v>#REF!</v>
      </c>
      <c r="S160" s="7" t="e">
        <f>VLOOKUP(Q160,#REF!,2,FALSE)</f>
        <v>#REF!</v>
      </c>
      <c r="T160" s="10">
        <v>0.8</v>
      </c>
      <c r="U160" s="9" t="e">
        <f t="shared" si="5"/>
        <v>#REF!</v>
      </c>
      <c r="V160" t="s">
        <v>0</v>
      </c>
    </row>
    <row r="161" spans="1:22" hidden="1">
      <c r="A161">
        <v>45447.727287002315</v>
      </c>
      <c r="B161" t="s">
        <v>3506</v>
      </c>
      <c r="C161" t="s">
        <v>3507</v>
      </c>
      <c r="D161" t="s">
        <v>3202</v>
      </c>
      <c r="E161" t="s">
        <v>3202</v>
      </c>
      <c r="F161" t="s">
        <v>227</v>
      </c>
      <c r="G161" t="s">
        <v>172</v>
      </c>
      <c r="H161" t="s">
        <v>198</v>
      </c>
      <c r="I161" t="s">
        <v>260</v>
      </c>
      <c r="J161" t="s">
        <v>292</v>
      </c>
      <c r="K161" t="s">
        <v>230</v>
      </c>
      <c r="L161" t="s">
        <v>3508</v>
      </c>
      <c r="M161" t="s">
        <v>3509</v>
      </c>
      <c r="N161" t="s">
        <v>3509</v>
      </c>
      <c r="O161" t="s">
        <v>296</v>
      </c>
      <c r="P161" t="s">
        <v>3117</v>
      </c>
      <c r="Q161" t="str">
        <f t="shared" si="4"/>
        <v>NO</v>
      </c>
      <c r="R161" s="7" t="e" cm="1">
        <f t="array" ref="R161">SUMPRODUCT(--ISNUMBER(FIND(#REF!, H161)),#REF!)</f>
        <v>#REF!</v>
      </c>
      <c r="S161" s="7" t="e">
        <f>VLOOKUP(Q161,#REF!,2,FALSE)</f>
        <v>#REF!</v>
      </c>
      <c r="T161" s="10">
        <v>0.8</v>
      </c>
      <c r="U161" s="9" t="e">
        <f t="shared" si="5"/>
        <v>#REF!</v>
      </c>
      <c r="V161" t="s">
        <v>0</v>
      </c>
    </row>
    <row r="162" spans="1:22" hidden="1">
      <c r="A162">
        <v>45447.748456597226</v>
      </c>
      <c r="B162" t="s">
        <v>3566</v>
      </c>
      <c r="C162" t="s">
        <v>3567</v>
      </c>
      <c r="D162" t="s">
        <v>3568</v>
      </c>
      <c r="E162" t="s">
        <v>3569</v>
      </c>
      <c r="F162" t="s">
        <v>227</v>
      </c>
      <c r="G162" t="s">
        <v>18</v>
      </c>
      <c r="H162" t="s">
        <v>198</v>
      </c>
      <c r="I162" t="s">
        <v>229</v>
      </c>
      <c r="J162" t="s">
        <v>229</v>
      </c>
      <c r="K162" t="s">
        <v>230</v>
      </c>
      <c r="L162" t="s">
        <v>3570</v>
      </c>
      <c r="M162" t="s">
        <v>3571</v>
      </c>
      <c r="N162" t="s">
        <v>3572</v>
      </c>
      <c r="O162" t="s">
        <v>296</v>
      </c>
      <c r="P162" t="s">
        <v>3117</v>
      </c>
      <c r="Q162" t="str">
        <f t="shared" si="4"/>
        <v>NO</v>
      </c>
      <c r="R162" s="7" t="e" cm="1">
        <f t="array" ref="R162">SUMPRODUCT(--ISNUMBER(FIND(#REF!, H162)),#REF!)</f>
        <v>#REF!</v>
      </c>
      <c r="S162" s="7" t="e">
        <f>VLOOKUP(Q162,#REF!,2,FALSE)</f>
        <v>#REF!</v>
      </c>
      <c r="T162" s="10">
        <v>0.8</v>
      </c>
      <c r="U162" s="9" t="e">
        <f t="shared" si="5"/>
        <v>#REF!</v>
      </c>
      <c r="V162" t="s">
        <v>0</v>
      </c>
    </row>
    <row r="163" spans="1:22" hidden="1">
      <c r="A163">
        <v>45448.117706145829</v>
      </c>
      <c r="B163" t="s">
        <v>3895</v>
      </c>
      <c r="C163" t="s">
        <v>3896</v>
      </c>
      <c r="D163" t="s">
        <v>3897</v>
      </c>
      <c r="E163" t="s">
        <v>3202</v>
      </c>
      <c r="F163" t="s">
        <v>227</v>
      </c>
      <c r="G163" t="s">
        <v>150</v>
      </c>
      <c r="H163" t="s">
        <v>198</v>
      </c>
      <c r="I163" t="s">
        <v>240</v>
      </c>
      <c r="J163" t="s">
        <v>229</v>
      </c>
      <c r="K163" t="s">
        <v>230</v>
      </c>
      <c r="L163" t="s">
        <v>3898</v>
      </c>
      <c r="M163" t="s">
        <v>3899</v>
      </c>
      <c r="N163" t="s">
        <v>3900</v>
      </c>
      <c r="O163" t="s">
        <v>296</v>
      </c>
      <c r="P163" t="s">
        <v>3117</v>
      </c>
      <c r="Q163" t="str">
        <f t="shared" si="4"/>
        <v>NO</v>
      </c>
      <c r="R163" s="7" t="e" cm="1">
        <f t="array" ref="R163">SUMPRODUCT(--ISNUMBER(FIND(#REF!, H163)),#REF!)</f>
        <v>#REF!</v>
      </c>
      <c r="S163" s="7" t="e">
        <f>VLOOKUP(Q163,#REF!,2,FALSE)</f>
        <v>#REF!</v>
      </c>
      <c r="T163" s="10">
        <v>0.8</v>
      </c>
      <c r="U163" s="9" t="e">
        <f t="shared" si="5"/>
        <v>#REF!</v>
      </c>
      <c r="V163" t="s">
        <v>0</v>
      </c>
    </row>
    <row r="164" spans="1:22" hidden="1">
      <c r="A164">
        <v>45448.569497476856</v>
      </c>
      <c r="B164" t="s">
        <v>4046</v>
      </c>
      <c r="C164" t="s">
        <v>4047</v>
      </c>
      <c r="D164" t="s">
        <v>4048</v>
      </c>
      <c r="E164" t="s">
        <v>4049</v>
      </c>
      <c r="F164" t="s">
        <v>227</v>
      </c>
      <c r="G164" t="s">
        <v>144</v>
      </c>
      <c r="H164" t="s">
        <v>198</v>
      </c>
      <c r="I164" t="s">
        <v>260</v>
      </c>
      <c r="J164" t="s">
        <v>229</v>
      </c>
      <c r="K164" t="s">
        <v>230</v>
      </c>
      <c r="L164" t="s">
        <v>4050</v>
      </c>
      <c r="M164" t="s">
        <v>4051</v>
      </c>
      <c r="N164" t="s">
        <v>4052</v>
      </c>
      <c r="O164" t="s">
        <v>4053</v>
      </c>
      <c r="P164" t="s">
        <v>6713</v>
      </c>
      <c r="Q164" t="str">
        <f t="shared" si="4"/>
        <v>NO</v>
      </c>
      <c r="R164" s="7" t="e" cm="1">
        <f t="array" ref="R164">SUMPRODUCT(--ISNUMBER(FIND(#REF!, H164)),#REF!)</f>
        <v>#REF!</v>
      </c>
      <c r="S164" s="7" t="e">
        <f>VLOOKUP(Q164,#REF!,2,FALSE)</f>
        <v>#REF!</v>
      </c>
      <c r="T164" s="10">
        <v>0.8</v>
      </c>
      <c r="U164" s="9" t="e">
        <f t="shared" si="5"/>
        <v>#REF!</v>
      </c>
      <c r="V164" t="s">
        <v>0</v>
      </c>
    </row>
    <row r="165" spans="1:22" hidden="1">
      <c r="A165">
        <v>45448.663637523146</v>
      </c>
      <c r="B165" t="s">
        <v>4113</v>
      </c>
      <c r="C165" t="s">
        <v>4114</v>
      </c>
      <c r="D165" t="s">
        <v>4115</v>
      </c>
      <c r="E165" t="s">
        <v>3181</v>
      </c>
      <c r="F165" t="s">
        <v>227</v>
      </c>
      <c r="G165" t="s">
        <v>30</v>
      </c>
      <c r="H165" t="s">
        <v>495</v>
      </c>
      <c r="I165" t="s">
        <v>292</v>
      </c>
      <c r="J165" t="s">
        <v>292</v>
      </c>
      <c r="K165" t="s">
        <v>230</v>
      </c>
      <c r="L165">
        <v>460</v>
      </c>
      <c r="M165" t="s">
        <v>4116</v>
      </c>
      <c r="N165" t="s">
        <v>4117</v>
      </c>
      <c r="O165" t="s">
        <v>3117</v>
      </c>
      <c r="P165" t="s">
        <v>3117</v>
      </c>
      <c r="Q165" t="str">
        <f t="shared" si="4"/>
        <v>NO</v>
      </c>
      <c r="R165" s="7" t="e" cm="1">
        <f t="array" ref="R165">SUMPRODUCT(--ISNUMBER(FIND(#REF!, H165)),#REF!)</f>
        <v>#REF!</v>
      </c>
      <c r="S165" s="7" t="e">
        <f>VLOOKUP(Q165,#REF!,2,FALSE)</f>
        <v>#REF!</v>
      </c>
      <c r="T165" s="10">
        <v>0.8</v>
      </c>
      <c r="U165" s="9" t="e">
        <f t="shared" si="5"/>
        <v>#REF!</v>
      </c>
      <c r="V165" t="s">
        <v>0</v>
      </c>
    </row>
    <row r="166" spans="1:22" hidden="1">
      <c r="A166">
        <v>45448.779554444445</v>
      </c>
      <c r="B166" t="s">
        <v>4159</v>
      </c>
      <c r="C166" t="s">
        <v>4160</v>
      </c>
      <c r="D166" t="s">
        <v>4161</v>
      </c>
      <c r="E166" t="s">
        <v>4162</v>
      </c>
      <c r="F166" t="s">
        <v>227</v>
      </c>
      <c r="G166" t="s">
        <v>168</v>
      </c>
      <c r="H166" t="s">
        <v>198</v>
      </c>
      <c r="I166" t="s">
        <v>229</v>
      </c>
      <c r="J166" t="s">
        <v>229</v>
      </c>
      <c r="K166" t="s">
        <v>230</v>
      </c>
      <c r="L166" t="s">
        <v>4163</v>
      </c>
      <c r="M166" t="s">
        <v>4164</v>
      </c>
      <c r="N166" t="s">
        <v>4165</v>
      </c>
      <c r="O166" t="s">
        <v>4166</v>
      </c>
      <c r="P166" t="s">
        <v>6650</v>
      </c>
      <c r="Q166" t="str">
        <f t="shared" si="4"/>
        <v>NO</v>
      </c>
      <c r="R166" s="7" t="e" cm="1">
        <f t="array" ref="R166">SUMPRODUCT(--ISNUMBER(FIND(#REF!, H166)),#REF!)</f>
        <v>#REF!</v>
      </c>
      <c r="S166" s="7" t="e">
        <f>VLOOKUP(Q166,#REF!,2,FALSE)</f>
        <v>#REF!</v>
      </c>
      <c r="T166" s="10">
        <v>0.8</v>
      </c>
      <c r="U166" s="9" t="e">
        <f t="shared" si="5"/>
        <v>#REF!</v>
      </c>
      <c r="V166" t="s">
        <v>0</v>
      </c>
    </row>
    <row r="167" spans="1:22" hidden="1">
      <c r="A167">
        <v>45449.131301041663</v>
      </c>
      <c r="B167" t="s">
        <v>4335</v>
      </c>
      <c r="C167" t="s">
        <v>4336</v>
      </c>
      <c r="D167" t="s">
        <v>2592</v>
      </c>
      <c r="E167" t="s">
        <v>4021</v>
      </c>
      <c r="F167" t="s">
        <v>227</v>
      </c>
      <c r="G167" t="s">
        <v>164</v>
      </c>
      <c r="H167" t="s">
        <v>198</v>
      </c>
      <c r="I167" t="s">
        <v>240</v>
      </c>
      <c r="J167" t="s">
        <v>229</v>
      </c>
      <c r="K167" t="s">
        <v>230</v>
      </c>
      <c r="L167" t="s">
        <v>4337</v>
      </c>
      <c r="M167" t="s">
        <v>4338</v>
      </c>
      <c r="N167" t="s">
        <v>4339</v>
      </c>
      <c r="O167" t="s">
        <v>4340</v>
      </c>
      <c r="P167" t="s">
        <v>3117</v>
      </c>
      <c r="Q167" t="str">
        <f t="shared" si="4"/>
        <v>NO</v>
      </c>
      <c r="R167" s="7" t="e" cm="1">
        <f t="array" ref="R167">SUMPRODUCT(--ISNUMBER(FIND(#REF!, H167)),#REF!)</f>
        <v>#REF!</v>
      </c>
      <c r="S167" s="7" t="e">
        <f>VLOOKUP(Q167,#REF!,2,FALSE)</f>
        <v>#REF!</v>
      </c>
      <c r="T167" s="10">
        <v>0.8</v>
      </c>
      <c r="U167" s="9" t="e">
        <f t="shared" si="5"/>
        <v>#REF!</v>
      </c>
      <c r="V167" t="s">
        <v>0</v>
      </c>
    </row>
    <row r="168" spans="1:22" hidden="1">
      <c r="A168">
        <v>45449.635194780094</v>
      </c>
      <c r="B168" t="s">
        <v>4528</v>
      </c>
      <c r="C168" t="s">
        <v>4529</v>
      </c>
      <c r="D168" t="s">
        <v>4530</v>
      </c>
      <c r="E168" t="s">
        <v>4531</v>
      </c>
      <c r="F168" t="s">
        <v>227</v>
      </c>
      <c r="G168" t="s">
        <v>172</v>
      </c>
      <c r="H168" t="s">
        <v>198</v>
      </c>
      <c r="I168" t="s">
        <v>260</v>
      </c>
      <c r="J168" t="s">
        <v>561</v>
      </c>
      <c r="K168" t="s">
        <v>230</v>
      </c>
      <c r="L168" t="s">
        <v>4532</v>
      </c>
      <c r="M168" t="s">
        <v>4533</v>
      </c>
      <c r="N168" t="s">
        <v>4534</v>
      </c>
      <c r="O168" t="s">
        <v>3117</v>
      </c>
      <c r="P168" t="s">
        <v>3117</v>
      </c>
      <c r="Q168" t="str">
        <f t="shared" si="4"/>
        <v>NO</v>
      </c>
      <c r="R168" s="7" t="e" cm="1">
        <f t="array" ref="R168">SUMPRODUCT(--ISNUMBER(FIND(#REF!, H168)),#REF!)</f>
        <v>#REF!</v>
      </c>
      <c r="S168" s="7" t="e">
        <f>VLOOKUP(Q168,#REF!,2,FALSE)</f>
        <v>#REF!</v>
      </c>
      <c r="T168" s="10">
        <v>0.8</v>
      </c>
      <c r="U168" s="9" t="e">
        <f t="shared" si="5"/>
        <v>#REF!</v>
      </c>
      <c r="V168" t="s">
        <v>0</v>
      </c>
    </row>
    <row r="169" spans="1:22" hidden="1">
      <c r="A169">
        <v>45449.842618692128</v>
      </c>
      <c r="B169" t="s">
        <v>4618</v>
      </c>
      <c r="C169" t="s">
        <v>4619</v>
      </c>
      <c r="D169" t="s">
        <v>4620</v>
      </c>
      <c r="E169" t="s">
        <v>4621</v>
      </c>
      <c r="F169" t="s">
        <v>250</v>
      </c>
      <c r="G169" t="s">
        <v>144</v>
      </c>
      <c r="H169" t="s">
        <v>495</v>
      </c>
      <c r="I169" t="s">
        <v>240</v>
      </c>
      <c r="J169" t="s">
        <v>229</v>
      </c>
      <c r="K169" t="s">
        <v>230</v>
      </c>
      <c r="L169" t="s">
        <v>4622</v>
      </c>
      <c r="M169" t="s">
        <v>4623</v>
      </c>
      <c r="N169" t="s">
        <v>4624</v>
      </c>
      <c r="O169" t="s">
        <v>4625</v>
      </c>
      <c r="P169" t="s">
        <v>6723</v>
      </c>
      <c r="Q169" t="str">
        <f t="shared" si="4"/>
        <v>NO</v>
      </c>
      <c r="R169" s="7" t="e" cm="1">
        <f t="array" ref="R169">SUMPRODUCT(--ISNUMBER(FIND(#REF!, H169)),#REF!)</f>
        <v>#REF!</v>
      </c>
      <c r="S169" s="7" t="e">
        <f>VLOOKUP(Q169,#REF!,2,FALSE)</f>
        <v>#REF!</v>
      </c>
      <c r="T169" s="10">
        <v>0.8</v>
      </c>
      <c r="U169" s="9" t="e">
        <f t="shared" si="5"/>
        <v>#REF!</v>
      </c>
      <c r="V169" t="s">
        <v>0</v>
      </c>
    </row>
    <row r="170" spans="1:22" hidden="1">
      <c r="A170">
        <v>45450.041764027774</v>
      </c>
      <c r="B170" t="s">
        <v>4699</v>
      </c>
      <c r="C170" t="s">
        <v>4700</v>
      </c>
      <c r="D170" t="s">
        <v>3743</v>
      </c>
      <c r="E170" t="s">
        <v>2795</v>
      </c>
      <c r="F170" t="s">
        <v>227</v>
      </c>
      <c r="G170" t="s">
        <v>824</v>
      </c>
      <c r="H170" t="s">
        <v>495</v>
      </c>
      <c r="I170" t="s">
        <v>240</v>
      </c>
      <c r="J170" t="s">
        <v>561</v>
      </c>
      <c r="K170" t="s">
        <v>230</v>
      </c>
      <c r="L170" t="s">
        <v>4701</v>
      </c>
      <c r="M170" t="s">
        <v>4702</v>
      </c>
      <c r="N170" t="s">
        <v>4703</v>
      </c>
      <c r="O170" t="s">
        <v>2262</v>
      </c>
      <c r="P170" t="s">
        <v>6691</v>
      </c>
      <c r="Q170" t="str">
        <f t="shared" si="4"/>
        <v>NO</v>
      </c>
      <c r="R170" s="7" t="e" cm="1">
        <f t="array" ref="R170">SUMPRODUCT(--ISNUMBER(FIND(#REF!, H170)),#REF!)</f>
        <v>#REF!</v>
      </c>
      <c r="S170" s="7" t="e">
        <f>VLOOKUP(Q170,#REF!,2,FALSE)</f>
        <v>#REF!</v>
      </c>
      <c r="T170" s="10">
        <v>0.8</v>
      </c>
      <c r="U170" s="9" t="e">
        <f t="shared" si="5"/>
        <v>#REF!</v>
      </c>
      <c r="V170" t="s">
        <v>0</v>
      </c>
    </row>
    <row r="171" spans="1:22" hidden="1">
      <c r="A171">
        <v>45450.55897204861</v>
      </c>
      <c r="B171" t="s">
        <v>4798</v>
      </c>
      <c r="C171" t="s">
        <v>4799</v>
      </c>
      <c r="D171" t="s">
        <v>4800</v>
      </c>
      <c r="E171" t="s">
        <v>4801</v>
      </c>
      <c r="F171" t="s">
        <v>250</v>
      </c>
      <c r="G171" t="s">
        <v>172</v>
      </c>
      <c r="H171" t="s">
        <v>198</v>
      </c>
      <c r="I171" t="s">
        <v>1964</v>
      </c>
      <c r="J171" t="s">
        <v>292</v>
      </c>
      <c r="K171" t="s">
        <v>230</v>
      </c>
      <c r="L171" t="s">
        <v>4802</v>
      </c>
      <c r="M171" t="s">
        <v>4803</v>
      </c>
      <c r="N171" t="s">
        <v>4804</v>
      </c>
      <c r="O171" t="s">
        <v>296</v>
      </c>
      <c r="P171" t="s">
        <v>3117</v>
      </c>
      <c r="Q171" t="str">
        <f t="shared" si="4"/>
        <v>NO</v>
      </c>
      <c r="R171" s="7" t="e" cm="1">
        <f t="array" ref="R171">SUMPRODUCT(--ISNUMBER(FIND(#REF!, H171)),#REF!)</f>
        <v>#REF!</v>
      </c>
      <c r="S171" s="7" t="e">
        <f>VLOOKUP(Q171,#REF!,2,FALSE)</f>
        <v>#REF!</v>
      </c>
      <c r="T171" s="10">
        <v>0.8</v>
      </c>
      <c r="U171" s="9" t="e">
        <f t="shared" si="5"/>
        <v>#REF!</v>
      </c>
      <c r="V171" t="s">
        <v>0</v>
      </c>
    </row>
    <row r="172" spans="1:22" hidden="1">
      <c r="A172">
        <v>45452.002597210652</v>
      </c>
      <c r="B172" t="s">
        <v>5017</v>
      </c>
      <c r="C172" t="s">
        <v>5018</v>
      </c>
      <c r="D172" t="s">
        <v>5019</v>
      </c>
      <c r="E172" t="s">
        <v>5020</v>
      </c>
      <c r="F172" t="s">
        <v>227</v>
      </c>
      <c r="G172" t="s">
        <v>91</v>
      </c>
      <c r="H172" t="s">
        <v>198</v>
      </c>
      <c r="I172" t="s">
        <v>260</v>
      </c>
      <c r="J172" t="s">
        <v>229</v>
      </c>
      <c r="K172" t="s">
        <v>230</v>
      </c>
      <c r="L172">
        <v>800</v>
      </c>
      <c r="M172" t="s">
        <v>5021</v>
      </c>
      <c r="N172" t="s">
        <v>5022</v>
      </c>
      <c r="O172" t="s">
        <v>5023</v>
      </c>
      <c r="P172" t="s">
        <v>6732</v>
      </c>
      <c r="Q172" t="str">
        <f t="shared" si="4"/>
        <v>NO</v>
      </c>
      <c r="R172" s="7" t="e" cm="1">
        <f t="array" ref="R172">SUMPRODUCT(--ISNUMBER(FIND(#REF!, H172)),#REF!)</f>
        <v>#REF!</v>
      </c>
      <c r="S172" s="7" t="e">
        <f>VLOOKUP(Q172,#REF!,2,FALSE)</f>
        <v>#REF!</v>
      </c>
      <c r="T172" s="10">
        <v>0.8</v>
      </c>
      <c r="U172" s="9" t="e">
        <f t="shared" si="5"/>
        <v>#REF!</v>
      </c>
      <c r="V172" t="s">
        <v>0</v>
      </c>
    </row>
    <row r="173" spans="1:22">
      <c r="A173">
        <v>45452.34959297454</v>
      </c>
      <c r="B173" t="s">
        <v>5037</v>
      </c>
      <c r="C173" t="s">
        <v>5038</v>
      </c>
      <c r="D173" t="s">
        <v>5039</v>
      </c>
      <c r="E173" t="s">
        <v>5040</v>
      </c>
      <c r="F173" t="s">
        <v>227</v>
      </c>
      <c r="G173" t="s">
        <v>129</v>
      </c>
      <c r="H173" t="s">
        <v>1781</v>
      </c>
      <c r="I173" t="s">
        <v>292</v>
      </c>
      <c r="J173" t="s">
        <v>240</v>
      </c>
      <c r="K173" t="s">
        <v>230</v>
      </c>
      <c r="L173" t="s">
        <v>5041</v>
      </c>
      <c r="M173" t="s">
        <v>5042</v>
      </c>
      <c r="N173" t="s">
        <v>5043</v>
      </c>
      <c r="O173" t="s">
        <v>5044</v>
      </c>
      <c r="P173" t="s">
        <v>6734</v>
      </c>
      <c r="Q173" t="str">
        <f t="shared" si="4"/>
        <v>NO</v>
      </c>
      <c r="R173" s="7" t="e" cm="1">
        <f t="array" ref="R173">SUMPRODUCT(--ISNUMBER(FIND(#REF!, H173)),#REF!)</f>
        <v>#REF!</v>
      </c>
      <c r="S173" s="7" t="e">
        <f>VLOOKUP(Q173,#REF!,2,FALSE)</f>
        <v>#REF!</v>
      </c>
      <c r="T173" s="10">
        <v>0.8</v>
      </c>
      <c r="U173" s="9" t="e">
        <f t="shared" si="5"/>
        <v>#REF!</v>
      </c>
      <c r="V173" t="s">
        <v>0</v>
      </c>
    </row>
    <row r="174" spans="1:22" hidden="1">
      <c r="A174">
        <v>45453.715762824075</v>
      </c>
      <c r="B174" t="s">
        <v>5162</v>
      </c>
      <c r="C174" t="s">
        <v>5163</v>
      </c>
      <c r="D174" t="s">
        <v>5164</v>
      </c>
      <c r="E174" t="s">
        <v>5165</v>
      </c>
      <c r="F174" t="s">
        <v>227</v>
      </c>
      <c r="G174" t="s">
        <v>172</v>
      </c>
      <c r="H174" t="s">
        <v>495</v>
      </c>
      <c r="I174" t="s">
        <v>260</v>
      </c>
      <c r="J174" t="s">
        <v>292</v>
      </c>
      <c r="K174" t="s">
        <v>230</v>
      </c>
      <c r="L174">
        <v>500000</v>
      </c>
      <c r="M174" t="s">
        <v>5166</v>
      </c>
      <c r="N174" t="s">
        <v>5167</v>
      </c>
      <c r="O174" t="s">
        <v>5168</v>
      </c>
      <c r="P174" t="s">
        <v>3117</v>
      </c>
      <c r="Q174" t="str">
        <f t="shared" si="4"/>
        <v>NO</v>
      </c>
      <c r="R174" s="7" t="e" cm="1">
        <f t="array" ref="R174">SUMPRODUCT(--ISNUMBER(FIND(#REF!, H174)),#REF!)</f>
        <v>#REF!</v>
      </c>
      <c r="S174" s="7" t="e">
        <f>VLOOKUP(Q174,#REF!,2,FALSE)</f>
        <v>#REF!</v>
      </c>
      <c r="T174" s="10">
        <v>0.8</v>
      </c>
      <c r="U174" s="9" t="e">
        <f t="shared" si="5"/>
        <v>#REF!</v>
      </c>
      <c r="V174" t="s">
        <v>0</v>
      </c>
    </row>
    <row r="175" spans="1:22" hidden="1">
      <c r="A175">
        <v>45455.615523622684</v>
      </c>
      <c r="B175" t="s">
        <v>5390</v>
      </c>
      <c r="C175" t="s">
        <v>5391</v>
      </c>
      <c r="D175" t="s">
        <v>5392</v>
      </c>
      <c r="E175" t="s">
        <v>5393</v>
      </c>
      <c r="F175" t="s">
        <v>250</v>
      </c>
      <c r="G175" t="s">
        <v>158</v>
      </c>
      <c r="H175" t="s">
        <v>198</v>
      </c>
      <c r="I175" t="s">
        <v>260</v>
      </c>
      <c r="J175" t="s">
        <v>229</v>
      </c>
      <c r="K175" t="s">
        <v>230</v>
      </c>
      <c r="L175" t="s">
        <v>5394</v>
      </c>
      <c r="M175" t="s">
        <v>5395</v>
      </c>
      <c r="N175" t="s">
        <v>5396</v>
      </c>
      <c r="O175" t="s">
        <v>5397</v>
      </c>
      <c r="P175" t="s">
        <v>6742</v>
      </c>
      <c r="Q175" t="str">
        <f t="shared" si="4"/>
        <v>NO</v>
      </c>
      <c r="R175" s="7" t="e" cm="1">
        <f t="array" ref="R175">SUMPRODUCT(--ISNUMBER(FIND(#REF!, H175)),#REF!)</f>
        <v>#REF!</v>
      </c>
      <c r="S175" s="7" t="e">
        <f>VLOOKUP(Q175,#REF!,2,FALSE)</f>
        <v>#REF!</v>
      </c>
      <c r="T175" s="10">
        <v>0.8</v>
      </c>
      <c r="U175" s="9" t="e">
        <f t="shared" si="5"/>
        <v>#REF!</v>
      </c>
      <c r="V175" t="s">
        <v>0</v>
      </c>
    </row>
    <row r="176" spans="1:22" hidden="1">
      <c r="A176">
        <v>45458.080913611113</v>
      </c>
      <c r="B176" t="s">
        <v>5566</v>
      </c>
      <c r="C176" t="s">
        <v>5567</v>
      </c>
      <c r="D176" t="s">
        <v>5568</v>
      </c>
      <c r="E176" t="s">
        <v>2795</v>
      </c>
      <c r="F176" t="s">
        <v>227</v>
      </c>
      <c r="G176" t="s">
        <v>18</v>
      </c>
      <c r="H176" t="s">
        <v>495</v>
      </c>
      <c r="I176" t="s">
        <v>260</v>
      </c>
      <c r="J176" t="s">
        <v>229</v>
      </c>
      <c r="K176" t="s">
        <v>230</v>
      </c>
      <c r="L176" t="s">
        <v>5569</v>
      </c>
      <c r="M176" t="s">
        <v>5570</v>
      </c>
      <c r="N176" t="s">
        <v>5571</v>
      </c>
      <c r="O176" t="s">
        <v>5572</v>
      </c>
      <c r="P176" t="s">
        <v>6746</v>
      </c>
      <c r="Q176" t="str">
        <f t="shared" si="4"/>
        <v>NO</v>
      </c>
      <c r="R176" s="7" t="e" cm="1">
        <f t="array" ref="R176">SUMPRODUCT(--ISNUMBER(FIND(#REF!, H176)),#REF!)</f>
        <v>#REF!</v>
      </c>
      <c r="S176" s="7" t="e">
        <f>VLOOKUP(Q176,#REF!,2,FALSE)</f>
        <v>#REF!</v>
      </c>
      <c r="T176" s="10">
        <v>0.8</v>
      </c>
      <c r="U176" s="9" t="e">
        <f t="shared" si="5"/>
        <v>#REF!</v>
      </c>
      <c r="V176" t="s">
        <v>0</v>
      </c>
    </row>
    <row r="177" spans="1:22" hidden="1">
      <c r="A177">
        <v>45462.638320972226</v>
      </c>
      <c r="B177" t="s">
        <v>5879</v>
      </c>
      <c r="C177" t="s">
        <v>5880</v>
      </c>
      <c r="D177" t="s">
        <v>5881</v>
      </c>
      <c r="E177" t="s">
        <v>5882</v>
      </c>
      <c r="F177" t="s">
        <v>227</v>
      </c>
      <c r="G177" t="s">
        <v>187</v>
      </c>
      <c r="H177" t="s">
        <v>198</v>
      </c>
      <c r="I177" t="s">
        <v>260</v>
      </c>
      <c r="J177" t="s">
        <v>229</v>
      </c>
      <c r="K177" t="s">
        <v>230</v>
      </c>
      <c r="L177" t="s">
        <v>5883</v>
      </c>
      <c r="M177" t="s">
        <v>5884</v>
      </c>
      <c r="N177" t="s">
        <v>5885</v>
      </c>
      <c r="O177" t="s">
        <v>296</v>
      </c>
      <c r="P177" t="s">
        <v>3117</v>
      </c>
      <c r="Q177" t="str">
        <f t="shared" si="4"/>
        <v>NO</v>
      </c>
      <c r="R177" s="7" t="e" cm="1">
        <f t="array" ref="R177">SUMPRODUCT(--ISNUMBER(FIND(#REF!, H177)),#REF!)</f>
        <v>#REF!</v>
      </c>
      <c r="S177" s="7" t="e">
        <f>VLOOKUP(Q177,#REF!,2,FALSE)</f>
        <v>#REF!</v>
      </c>
      <c r="T177" s="10">
        <v>0.8</v>
      </c>
      <c r="U177" s="9" t="e">
        <f t="shared" si="5"/>
        <v>#REF!</v>
      </c>
      <c r="V177" t="s">
        <v>0</v>
      </c>
    </row>
    <row r="178" spans="1:22" hidden="1">
      <c r="A178">
        <v>45469.630751631943</v>
      </c>
      <c r="B178" t="s">
        <v>6367</v>
      </c>
      <c r="C178" t="s">
        <v>6368</v>
      </c>
      <c r="D178" t="s">
        <v>6369</v>
      </c>
      <c r="E178" t="s">
        <v>198</v>
      </c>
      <c r="F178" t="s">
        <v>250</v>
      </c>
      <c r="G178" t="s">
        <v>30</v>
      </c>
      <c r="H178" t="s">
        <v>198</v>
      </c>
      <c r="I178" t="s">
        <v>240</v>
      </c>
      <c r="J178" t="s">
        <v>229</v>
      </c>
      <c r="K178" t="s">
        <v>230</v>
      </c>
      <c r="L178" t="s">
        <v>6370</v>
      </c>
      <c r="M178" t="s">
        <v>6371</v>
      </c>
      <c r="N178" t="s">
        <v>6372</v>
      </c>
      <c r="O178" t="s">
        <v>6373</v>
      </c>
      <c r="P178" t="s">
        <v>6761</v>
      </c>
      <c r="Q178" t="str">
        <f t="shared" si="4"/>
        <v>NO</v>
      </c>
      <c r="R178" s="7" t="e" cm="1">
        <f t="array" ref="R178">SUMPRODUCT(--ISNUMBER(FIND(#REF!, H178)),#REF!)</f>
        <v>#REF!</v>
      </c>
      <c r="S178" s="7" t="e">
        <f>VLOOKUP(Q178,#REF!,2,FALSE)</f>
        <v>#REF!</v>
      </c>
      <c r="T178" s="10">
        <v>0.8</v>
      </c>
      <c r="U178" s="9" t="e">
        <f t="shared" si="5"/>
        <v>#REF!</v>
      </c>
      <c r="V178" t="s">
        <v>0</v>
      </c>
    </row>
    <row r="179" spans="1:22" hidden="1">
      <c r="A179">
        <v>45472.981652129631</v>
      </c>
      <c r="B179" t="s">
        <v>6481</v>
      </c>
      <c r="C179" t="s">
        <v>6482</v>
      </c>
      <c r="D179" t="s">
        <v>6483</v>
      </c>
      <c r="E179" t="s">
        <v>6484</v>
      </c>
      <c r="F179" t="s">
        <v>250</v>
      </c>
      <c r="G179" t="s">
        <v>824</v>
      </c>
      <c r="H179" t="s">
        <v>198</v>
      </c>
      <c r="I179" t="s">
        <v>240</v>
      </c>
      <c r="J179" t="s">
        <v>229</v>
      </c>
      <c r="K179" t="s">
        <v>230</v>
      </c>
      <c r="L179" t="s">
        <v>6485</v>
      </c>
      <c r="M179" t="s">
        <v>6486</v>
      </c>
      <c r="N179" t="s">
        <v>6487</v>
      </c>
      <c r="O179" t="s">
        <v>296</v>
      </c>
      <c r="P179" t="s">
        <v>3117</v>
      </c>
      <c r="Q179" t="str">
        <f t="shared" si="4"/>
        <v>NO</v>
      </c>
      <c r="R179" s="7" t="e" cm="1">
        <f t="array" ref="R179">SUMPRODUCT(--ISNUMBER(FIND(#REF!, H179)),#REF!)</f>
        <v>#REF!</v>
      </c>
      <c r="S179" s="7" t="e">
        <f>VLOOKUP(Q179,#REF!,2,FALSE)</f>
        <v>#REF!</v>
      </c>
      <c r="T179" s="10">
        <v>0.8</v>
      </c>
      <c r="U179" s="9" t="e">
        <f t="shared" si="5"/>
        <v>#REF!</v>
      </c>
      <c r="V179" t="s">
        <v>0</v>
      </c>
    </row>
    <row r="180" spans="1:22" hidden="1">
      <c r="A180">
        <v>45475.485535231477</v>
      </c>
      <c r="B180" t="s">
        <v>6544</v>
      </c>
      <c r="C180" t="s">
        <v>6545</v>
      </c>
      <c r="D180" t="s">
        <v>6546</v>
      </c>
      <c r="E180" t="s">
        <v>6547</v>
      </c>
      <c r="F180" t="s">
        <v>250</v>
      </c>
      <c r="G180" t="s">
        <v>18</v>
      </c>
      <c r="H180" t="s">
        <v>495</v>
      </c>
      <c r="I180" t="s">
        <v>260</v>
      </c>
      <c r="J180" t="s">
        <v>292</v>
      </c>
      <c r="K180" t="s">
        <v>230</v>
      </c>
      <c r="L180" t="s">
        <v>2187</v>
      </c>
      <c r="M180" t="s">
        <v>6548</v>
      </c>
      <c r="N180" t="s">
        <v>6549</v>
      </c>
      <c r="O180" t="s">
        <v>296</v>
      </c>
      <c r="P180" t="s">
        <v>3117</v>
      </c>
      <c r="Q180" t="str">
        <f t="shared" si="4"/>
        <v>NO</v>
      </c>
      <c r="R180" s="7" t="e" cm="1">
        <f t="array" ref="R180">SUMPRODUCT(--ISNUMBER(FIND(#REF!, H180)),#REF!)</f>
        <v>#REF!</v>
      </c>
      <c r="S180" s="7" t="e">
        <f>VLOOKUP(Q180,#REF!,2,FALSE)</f>
        <v>#REF!</v>
      </c>
      <c r="T180" s="10">
        <v>0.8</v>
      </c>
      <c r="U180" s="9" t="e">
        <f t="shared" si="5"/>
        <v>#REF!</v>
      </c>
      <c r="V180" t="s">
        <v>0</v>
      </c>
    </row>
    <row r="181" spans="1:22" hidden="1">
      <c r="A181">
        <v>45434.913966747685</v>
      </c>
      <c r="B181" t="s">
        <v>1636</v>
      </c>
      <c r="C181" t="s">
        <v>1637</v>
      </c>
      <c r="D181" t="s">
        <v>1638</v>
      </c>
      <c r="E181" t="s">
        <v>1639</v>
      </c>
      <c r="F181" t="s">
        <v>227</v>
      </c>
      <c r="G181" t="s">
        <v>195</v>
      </c>
      <c r="H181" t="s">
        <v>1640</v>
      </c>
      <c r="I181" t="s">
        <v>776</v>
      </c>
      <c r="J181" t="s">
        <v>240</v>
      </c>
      <c r="K181" t="s">
        <v>230</v>
      </c>
      <c r="L181" t="s">
        <v>1641</v>
      </c>
      <c r="M181" t="s">
        <v>1642</v>
      </c>
      <c r="N181" t="s">
        <v>1643</v>
      </c>
      <c r="O181" t="s">
        <v>240</v>
      </c>
      <c r="P181" t="s">
        <v>265</v>
      </c>
      <c r="Q181" t="str">
        <f t="shared" si="4"/>
        <v>NO</v>
      </c>
      <c r="R181" s="7" t="e" cm="1">
        <f t="array" ref="R181">SUMPRODUCT(--ISNUMBER(FIND(#REF!, H181)),#REF!)</f>
        <v>#REF!</v>
      </c>
      <c r="S181" s="7" t="e">
        <f>VLOOKUP(Q181,#REF!,2,FALSE)</f>
        <v>#REF!</v>
      </c>
      <c r="T181" s="10">
        <v>0.8</v>
      </c>
      <c r="U181" s="9" t="e">
        <f t="shared" si="5"/>
        <v>#REF!</v>
      </c>
      <c r="V181" t="s">
        <v>0</v>
      </c>
    </row>
    <row r="182" spans="1:22" hidden="1">
      <c r="A182">
        <v>45435.582256307869</v>
      </c>
      <c r="B182" t="s">
        <v>2034</v>
      </c>
      <c r="C182" t="s">
        <v>2035</v>
      </c>
      <c r="D182" t="s">
        <v>2036</v>
      </c>
      <c r="E182" t="s">
        <v>2037</v>
      </c>
      <c r="F182" t="s">
        <v>227</v>
      </c>
      <c r="G182" t="s">
        <v>164</v>
      </c>
      <c r="H182" t="s">
        <v>495</v>
      </c>
      <c r="I182" t="s">
        <v>260</v>
      </c>
      <c r="J182" t="s">
        <v>229</v>
      </c>
      <c r="K182" t="s">
        <v>230</v>
      </c>
      <c r="L182" t="s">
        <v>2038</v>
      </c>
      <c r="M182" t="s">
        <v>2039</v>
      </c>
      <c r="N182" t="s">
        <v>2040</v>
      </c>
      <c r="O182" t="s">
        <v>240</v>
      </c>
      <c r="P182" t="s">
        <v>265</v>
      </c>
      <c r="Q182" t="str">
        <f t="shared" si="4"/>
        <v>NO</v>
      </c>
      <c r="R182" s="7" t="e" cm="1">
        <f t="array" ref="R182">SUMPRODUCT(--ISNUMBER(FIND(#REF!, H182)),#REF!)</f>
        <v>#REF!</v>
      </c>
      <c r="S182" s="7" t="e">
        <f>VLOOKUP(Q182,#REF!,2,FALSE)</f>
        <v>#REF!</v>
      </c>
      <c r="T182" s="10">
        <v>0.8</v>
      </c>
      <c r="U182" s="9" t="e">
        <f t="shared" si="5"/>
        <v>#REF!</v>
      </c>
      <c r="V182" t="s">
        <v>0</v>
      </c>
    </row>
    <row r="183" spans="1:22" hidden="1">
      <c r="A183">
        <v>45447.630736574079</v>
      </c>
      <c r="B183" t="s">
        <v>3224</v>
      </c>
      <c r="C183" t="s">
        <v>3225</v>
      </c>
      <c r="D183" t="s">
        <v>3226</v>
      </c>
      <c r="E183" t="s">
        <v>2795</v>
      </c>
      <c r="F183" t="s">
        <v>227</v>
      </c>
      <c r="G183" t="s">
        <v>30</v>
      </c>
      <c r="H183" t="s">
        <v>198</v>
      </c>
      <c r="I183" t="s">
        <v>260</v>
      </c>
      <c r="J183" t="s">
        <v>229</v>
      </c>
      <c r="K183" t="s">
        <v>230</v>
      </c>
      <c r="L183" t="s">
        <v>3227</v>
      </c>
      <c r="M183" t="s">
        <v>3228</v>
      </c>
      <c r="N183" t="s">
        <v>3229</v>
      </c>
      <c r="O183" t="s">
        <v>240</v>
      </c>
      <c r="P183" t="s">
        <v>265</v>
      </c>
      <c r="Q183" t="str">
        <f t="shared" si="4"/>
        <v>NO</v>
      </c>
      <c r="R183" s="7" t="e" cm="1">
        <f t="array" ref="R183">SUMPRODUCT(--ISNUMBER(FIND(#REF!, H183)),#REF!)</f>
        <v>#REF!</v>
      </c>
      <c r="S183" s="7" t="e">
        <f>VLOOKUP(Q183,#REF!,2,FALSE)</f>
        <v>#REF!</v>
      </c>
      <c r="T183" s="10">
        <v>0.8</v>
      </c>
      <c r="U183" s="9" t="e">
        <f t="shared" si="5"/>
        <v>#REF!</v>
      </c>
      <c r="V183" t="s">
        <v>0</v>
      </c>
    </row>
    <row r="184" spans="1:22" hidden="1">
      <c r="A184">
        <v>45447.664558240736</v>
      </c>
      <c r="B184" t="s">
        <v>3327</v>
      </c>
      <c r="C184" t="s">
        <v>3328</v>
      </c>
      <c r="D184" t="s">
        <v>3329</v>
      </c>
      <c r="E184" t="s">
        <v>198</v>
      </c>
      <c r="F184" t="s">
        <v>250</v>
      </c>
      <c r="G184" t="s">
        <v>42</v>
      </c>
      <c r="H184" t="s">
        <v>198</v>
      </c>
      <c r="I184" t="s">
        <v>260</v>
      </c>
      <c r="J184" t="s">
        <v>229</v>
      </c>
      <c r="K184" t="s">
        <v>230</v>
      </c>
      <c r="L184" t="s">
        <v>3330</v>
      </c>
      <c r="M184" t="s">
        <v>3331</v>
      </c>
      <c r="N184" t="s">
        <v>3332</v>
      </c>
      <c r="O184" t="s">
        <v>240</v>
      </c>
      <c r="P184" t="s">
        <v>265</v>
      </c>
      <c r="Q184" t="str">
        <f t="shared" si="4"/>
        <v>NO</v>
      </c>
      <c r="R184" s="7" t="e" cm="1">
        <f t="array" ref="R184">SUMPRODUCT(--ISNUMBER(FIND(#REF!, H184)),#REF!)</f>
        <v>#REF!</v>
      </c>
      <c r="S184" s="7" t="e">
        <f>VLOOKUP(Q184,#REF!,2,FALSE)</f>
        <v>#REF!</v>
      </c>
      <c r="T184" s="10">
        <v>0.8</v>
      </c>
      <c r="U184" s="9" t="e">
        <f t="shared" si="5"/>
        <v>#REF!</v>
      </c>
      <c r="V184" t="s">
        <v>0</v>
      </c>
    </row>
    <row r="185" spans="1:22">
      <c r="A185">
        <v>45447.716345462963</v>
      </c>
      <c r="B185" t="s">
        <v>3492</v>
      </c>
      <c r="C185" t="s">
        <v>3493</v>
      </c>
      <c r="D185" t="s">
        <v>3494</v>
      </c>
      <c r="E185" t="s">
        <v>3495</v>
      </c>
      <c r="F185" t="s">
        <v>227</v>
      </c>
      <c r="G185" t="s">
        <v>129</v>
      </c>
      <c r="H185" t="s">
        <v>3496</v>
      </c>
      <c r="I185" t="s">
        <v>260</v>
      </c>
      <c r="J185" t="s">
        <v>240</v>
      </c>
      <c r="K185" t="s">
        <v>230</v>
      </c>
      <c r="L185" t="s">
        <v>2527</v>
      </c>
      <c r="M185" t="s">
        <v>3497</v>
      </c>
      <c r="N185" t="s">
        <v>3498</v>
      </c>
      <c r="O185" t="s">
        <v>240</v>
      </c>
      <c r="P185" t="s">
        <v>265</v>
      </c>
      <c r="Q185" t="str">
        <f t="shared" si="4"/>
        <v>NO</v>
      </c>
      <c r="R185" s="7" t="e" cm="1">
        <f t="array" ref="R185">SUMPRODUCT(--ISNUMBER(FIND(#REF!, H185)),#REF!)</f>
        <v>#REF!</v>
      </c>
      <c r="S185" s="7" t="e">
        <f>VLOOKUP(Q185,#REF!,2,FALSE)</f>
        <v>#REF!</v>
      </c>
      <c r="T185" s="10">
        <v>0.8</v>
      </c>
      <c r="U185" s="9" t="e">
        <f t="shared" si="5"/>
        <v>#REF!</v>
      </c>
      <c r="V185" t="s">
        <v>0</v>
      </c>
    </row>
    <row r="186" spans="1:22" hidden="1">
      <c r="A186">
        <v>45447.736416585649</v>
      </c>
      <c r="B186" t="s">
        <v>3535</v>
      </c>
      <c r="C186" t="s">
        <v>3536</v>
      </c>
      <c r="D186" t="s">
        <v>3537</v>
      </c>
      <c r="E186" t="s">
        <v>2114</v>
      </c>
      <c r="F186" t="s">
        <v>227</v>
      </c>
      <c r="G186" t="s">
        <v>30</v>
      </c>
      <c r="H186" t="s">
        <v>198</v>
      </c>
      <c r="I186" t="s">
        <v>229</v>
      </c>
      <c r="J186" t="s">
        <v>229</v>
      </c>
      <c r="K186" t="s">
        <v>230</v>
      </c>
      <c r="L186">
        <v>150000</v>
      </c>
      <c r="M186" t="s">
        <v>3538</v>
      </c>
      <c r="N186" t="s">
        <v>3539</v>
      </c>
      <c r="O186" t="s">
        <v>240</v>
      </c>
      <c r="P186" t="s">
        <v>265</v>
      </c>
      <c r="Q186" t="str">
        <f t="shared" si="4"/>
        <v>NO</v>
      </c>
      <c r="R186" s="7" t="e" cm="1">
        <f t="array" ref="R186">SUMPRODUCT(--ISNUMBER(FIND(#REF!, H186)),#REF!)</f>
        <v>#REF!</v>
      </c>
      <c r="S186" s="7" t="e">
        <f>VLOOKUP(Q186,#REF!,2,FALSE)</f>
        <v>#REF!</v>
      </c>
      <c r="T186" s="10">
        <v>0.8</v>
      </c>
      <c r="U186" s="9" t="e">
        <f t="shared" si="5"/>
        <v>#REF!</v>
      </c>
      <c r="V186" t="s">
        <v>0</v>
      </c>
    </row>
    <row r="187" spans="1:22" hidden="1">
      <c r="A187">
        <v>45447.774164351853</v>
      </c>
      <c r="B187" t="s">
        <v>3615</v>
      </c>
      <c r="C187" t="s">
        <v>3616</v>
      </c>
      <c r="D187" t="s">
        <v>3617</v>
      </c>
      <c r="E187" t="s">
        <v>3618</v>
      </c>
      <c r="F187" t="s">
        <v>227</v>
      </c>
      <c r="G187" t="s">
        <v>150</v>
      </c>
      <c r="H187" t="s">
        <v>198</v>
      </c>
      <c r="I187" t="s">
        <v>240</v>
      </c>
      <c r="J187" t="s">
        <v>292</v>
      </c>
      <c r="K187" t="s">
        <v>230</v>
      </c>
      <c r="L187" t="s">
        <v>3619</v>
      </c>
      <c r="M187" t="s">
        <v>3620</v>
      </c>
      <c r="N187" t="s">
        <v>3621</v>
      </c>
      <c r="O187" t="s">
        <v>265</v>
      </c>
      <c r="P187" t="s">
        <v>265</v>
      </c>
      <c r="Q187" t="str">
        <f t="shared" si="4"/>
        <v>NO</v>
      </c>
      <c r="R187" s="7" t="e" cm="1">
        <f t="array" ref="R187">SUMPRODUCT(--ISNUMBER(FIND(#REF!, H187)),#REF!)</f>
        <v>#REF!</v>
      </c>
      <c r="S187" s="7" t="e">
        <f>VLOOKUP(Q187,#REF!,2,FALSE)</f>
        <v>#REF!</v>
      </c>
      <c r="T187" s="10">
        <v>0.8</v>
      </c>
      <c r="U187" s="9" t="e">
        <f t="shared" si="5"/>
        <v>#REF!</v>
      </c>
      <c r="V187" t="s">
        <v>0</v>
      </c>
    </row>
    <row r="188" spans="1:22" hidden="1">
      <c r="A188">
        <v>45447.83518587963</v>
      </c>
      <c r="B188" t="s">
        <v>3702</v>
      </c>
      <c r="C188" t="s">
        <v>3703</v>
      </c>
      <c r="D188" t="s">
        <v>3704</v>
      </c>
      <c r="E188" t="s">
        <v>3705</v>
      </c>
      <c r="F188" t="s">
        <v>227</v>
      </c>
      <c r="G188" t="s">
        <v>150</v>
      </c>
      <c r="H188" t="s">
        <v>495</v>
      </c>
      <c r="I188" t="s">
        <v>260</v>
      </c>
      <c r="J188" t="s">
        <v>229</v>
      </c>
      <c r="K188" t="s">
        <v>230</v>
      </c>
      <c r="L188" t="s">
        <v>3135</v>
      </c>
      <c r="M188" t="s">
        <v>3706</v>
      </c>
      <c r="N188" t="s">
        <v>3707</v>
      </c>
      <c r="O188" t="s">
        <v>240</v>
      </c>
      <c r="P188" t="s">
        <v>265</v>
      </c>
      <c r="Q188" t="str">
        <f t="shared" si="4"/>
        <v>NO</v>
      </c>
      <c r="R188" s="7" t="e" cm="1">
        <f t="array" ref="R188">SUMPRODUCT(--ISNUMBER(FIND(#REF!, H188)),#REF!)</f>
        <v>#REF!</v>
      </c>
      <c r="S188" s="7" t="e">
        <f>VLOOKUP(Q188,#REF!,2,FALSE)</f>
        <v>#REF!</v>
      </c>
      <c r="T188" s="10">
        <v>0.8</v>
      </c>
      <c r="U188" s="9" t="e">
        <f t="shared" si="5"/>
        <v>#REF!</v>
      </c>
      <c r="V188" t="s">
        <v>0</v>
      </c>
    </row>
    <row r="189" spans="1:22" hidden="1">
      <c r="A189">
        <v>45448.290992453709</v>
      </c>
      <c r="B189" t="s">
        <v>3928</v>
      </c>
      <c r="C189" t="s">
        <v>3929</v>
      </c>
      <c r="D189" t="s">
        <v>3930</v>
      </c>
      <c r="E189" t="s">
        <v>3931</v>
      </c>
      <c r="F189" t="s">
        <v>250</v>
      </c>
      <c r="G189" t="s">
        <v>30</v>
      </c>
      <c r="H189" t="s">
        <v>3496</v>
      </c>
      <c r="I189" t="s">
        <v>229</v>
      </c>
      <c r="J189" t="s">
        <v>251</v>
      </c>
      <c r="K189" t="s">
        <v>230</v>
      </c>
      <c r="L189" t="s">
        <v>769</v>
      </c>
      <c r="M189" t="s">
        <v>3932</v>
      </c>
      <c r="N189" t="s">
        <v>3933</v>
      </c>
      <c r="O189" t="s">
        <v>240</v>
      </c>
      <c r="P189" t="s">
        <v>265</v>
      </c>
      <c r="Q189" t="str">
        <f t="shared" si="4"/>
        <v>NO</v>
      </c>
      <c r="R189" s="7" t="e" cm="1">
        <f t="array" ref="R189">SUMPRODUCT(--ISNUMBER(FIND(#REF!, H189)),#REF!)</f>
        <v>#REF!</v>
      </c>
      <c r="S189" s="7" t="e">
        <f>VLOOKUP(Q189,#REF!,2,FALSE)</f>
        <v>#REF!</v>
      </c>
      <c r="T189" s="10">
        <v>0.8</v>
      </c>
      <c r="U189" s="9" t="e">
        <f t="shared" si="5"/>
        <v>#REF!</v>
      </c>
      <c r="V189" t="s">
        <v>0</v>
      </c>
    </row>
    <row r="190" spans="1:22" hidden="1">
      <c r="A190">
        <v>45449.523016712963</v>
      </c>
      <c r="B190" t="s">
        <v>4457</v>
      </c>
      <c r="C190" t="s">
        <v>4458</v>
      </c>
      <c r="D190" t="s">
        <v>4459</v>
      </c>
      <c r="E190" t="s">
        <v>4460</v>
      </c>
      <c r="F190" t="s">
        <v>250</v>
      </c>
      <c r="G190" t="s">
        <v>30</v>
      </c>
      <c r="H190" t="s">
        <v>198</v>
      </c>
      <c r="I190" t="s">
        <v>260</v>
      </c>
      <c r="J190" t="s">
        <v>229</v>
      </c>
      <c r="K190" t="s">
        <v>230</v>
      </c>
      <c r="L190" t="s">
        <v>4461</v>
      </c>
      <c r="M190" t="s">
        <v>4462</v>
      </c>
      <c r="N190" t="s">
        <v>4463</v>
      </c>
      <c r="O190" t="s">
        <v>240</v>
      </c>
      <c r="P190" t="s">
        <v>265</v>
      </c>
      <c r="Q190" t="str">
        <f t="shared" si="4"/>
        <v>NO</v>
      </c>
      <c r="R190" s="7" t="e" cm="1">
        <f t="array" ref="R190">SUMPRODUCT(--ISNUMBER(FIND(#REF!, H190)),#REF!)</f>
        <v>#REF!</v>
      </c>
      <c r="S190" s="7" t="e">
        <f>VLOOKUP(Q190,#REF!,2,FALSE)</f>
        <v>#REF!</v>
      </c>
      <c r="T190" s="10">
        <v>0.8</v>
      </c>
      <c r="U190" s="9" t="e">
        <f t="shared" si="5"/>
        <v>#REF!</v>
      </c>
      <c r="V190" t="s">
        <v>0</v>
      </c>
    </row>
    <row r="191" spans="1:22" hidden="1">
      <c r="A191">
        <v>45450.413163807869</v>
      </c>
      <c r="B191" t="s">
        <v>4734</v>
      </c>
      <c r="C191" t="s">
        <v>4735</v>
      </c>
      <c r="D191" t="s">
        <v>4262</v>
      </c>
      <c r="E191" t="s">
        <v>4736</v>
      </c>
      <c r="F191" t="s">
        <v>227</v>
      </c>
      <c r="G191" t="s">
        <v>168</v>
      </c>
      <c r="H191" t="s">
        <v>495</v>
      </c>
      <c r="I191" t="s">
        <v>229</v>
      </c>
      <c r="J191" t="s">
        <v>229</v>
      </c>
      <c r="K191" t="s">
        <v>230</v>
      </c>
      <c r="L191" t="s">
        <v>3519</v>
      </c>
      <c r="M191" t="s">
        <v>4737</v>
      </c>
      <c r="N191" t="s">
        <v>4738</v>
      </c>
      <c r="O191" t="s">
        <v>240</v>
      </c>
      <c r="P191" t="s">
        <v>265</v>
      </c>
      <c r="Q191" t="str">
        <f t="shared" si="4"/>
        <v>NO</v>
      </c>
      <c r="R191" s="7" t="e" cm="1">
        <f t="array" ref="R191">SUMPRODUCT(--ISNUMBER(FIND(#REF!, H191)),#REF!)</f>
        <v>#REF!</v>
      </c>
      <c r="S191" s="7" t="e">
        <f>VLOOKUP(Q191,#REF!,2,FALSE)</f>
        <v>#REF!</v>
      </c>
      <c r="T191" s="10">
        <v>0.8</v>
      </c>
      <c r="U191" s="9" t="e">
        <f t="shared" si="5"/>
        <v>#REF!</v>
      </c>
      <c r="V191" t="s">
        <v>0</v>
      </c>
    </row>
    <row r="192" spans="1:22" hidden="1">
      <c r="A192">
        <v>45451.086561666671</v>
      </c>
      <c r="B192" t="s">
        <v>4886</v>
      </c>
      <c r="C192" t="s">
        <v>4887</v>
      </c>
      <c r="D192" t="s">
        <v>4888</v>
      </c>
      <c r="E192" t="s">
        <v>3625</v>
      </c>
      <c r="F192" t="s">
        <v>227</v>
      </c>
      <c r="G192" t="s">
        <v>824</v>
      </c>
      <c r="H192" t="s">
        <v>495</v>
      </c>
      <c r="I192" t="s">
        <v>2150</v>
      </c>
      <c r="J192" t="s">
        <v>561</v>
      </c>
      <c r="K192" t="s">
        <v>230</v>
      </c>
      <c r="L192" t="s">
        <v>4889</v>
      </c>
      <c r="M192" t="s">
        <v>4890</v>
      </c>
      <c r="N192" t="s">
        <v>4891</v>
      </c>
      <c r="O192" t="s">
        <v>240</v>
      </c>
      <c r="P192" t="s">
        <v>265</v>
      </c>
      <c r="Q192" t="str">
        <f t="shared" si="4"/>
        <v>NO</v>
      </c>
      <c r="R192" s="7" t="e" cm="1">
        <f t="array" ref="R192">SUMPRODUCT(--ISNUMBER(FIND(#REF!, H192)),#REF!)</f>
        <v>#REF!</v>
      </c>
      <c r="S192" s="7" t="e">
        <f>VLOOKUP(Q192,#REF!,2,FALSE)</f>
        <v>#REF!</v>
      </c>
      <c r="T192" s="10">
        <v>0.8</v>
      </c>
      <c r="U192" s="9" t="e">
        <f t="shared" si="5"/>
        <v>#REF!</v>
      </c>
      <c r="V192" t="s">
        <v>0</v>
      </c>
    </row>
    <row r="193" spans="1:22" hidden="1">
      <c r="A193">
        <v>45451.087619965278</v>
      </c>
      <c r="B193" t="s">
        <v>4892</v>
      </c>
      <c r="C193" t="s">
        <v>4893</v>
      </c>
      <c r="D193" t="s">
        <v>4894</v>
      </c>
      <c r="E193" t="s">
        <v>4895</v>
      </c>
      <c r="F193" t="s">
        <v>227</v>
      </c>
      <c r="G193" t="s">
        <v>824</v>
      </c>
      <c r="H193" t="s">
        <v>1640</v>
      </c>
      <c r="I193" t="s">
        <v>260</v>
      </c>
      <c r="J193" t="s">
        <v>251</v>
      </c>
      <c r="K193" t="s">
        <v>230</v>
      </c>
      <c r="L193" t="s">
        <v>240</v>
      </c>
      <c r="M193" t="s">
        <v>4896</v>
      </c>
      <c r="N193" t="s">
        <v>4897</v>
      </c>
      <c r="O193" t="s">
        <v>240</v>
      </c>
      <c r="P193" t="s">
        <v>265</v>
      </c>
      <c r="Q193" t="str">
        <f t="shared" si="4"/>
        <v>NO</v>
      </c>
      <c r="R193" s="7" t="e" cm="1">
        <f t="array" ref="R193">SUMPRODUCT(--ISNUMBER(FIND(#REF!, H193)),#REF!)</f>
        <v>#REF!</v>
      </c>
      <c r="S193" s="7" t="e">
        <f>VLOOKUP(Q193,#REF!,2,FALSE)</f>
        <v>#REF!</v>
      </c>
      <c r="T193" s="10">
        <v>0.8</v>
      </c>
      <c r="U193" s="9" t="e">
        <f t="shared" si="5"/>
        <v>#REF!</v>
      </c>
      <c r="V193" t="s">
        <v>0</v>
      </c>
    </row>
    <row r="194" spans="1:22" hidden="1">
      <c r="A194">
        <v>45452.384461678244</v>
      </c>
      <c r="B194" t="s">
        <v>5045</v>
      </c>
      <c r="C194" t="s">
        <v>5046</v>
      </c>
      <c r="D194" t="s">
        <v>5047</v>
      </c>
      <c r="E194" t="s">
        <v>5048</v>
      </c>
      <c r="F194" t="s">
        <v>227</v>
      </c>
      <c r="G194" t="s">
        <v>72</v>
      </c>
      <c r="H194" t="s">
        <v>519</v>
      </c>
      <c r="I194" t="s">
        <v>260</v>
      </c>
      <c r="J194" t="s">
        <v>561</v>
      </c>
      <c r="K194" t="s">
        <v>261</v>
      </c>
      <c r="L194">
        <v>1200</v>
      </c>
      <c r="M194" t="s">
        <v>5049</v>
      </c>
      <c r="N194" t="s">
        <v>5050</v>
      </c>
      <c r="O194" t="s">
        <v>240</v>
      </c>
      <c r="P194" t="s">
        <v>265</v>
      </c>
      <c r="Q194" t="str">
        <f t="shared" ref="Q194:Q257" si="6">IF(IFERROR(SEARCH("NO", P194), 0), "NO", "YES")</f>
        <v>NO</v>
      </c>
      <c r="R194" s="7" t="e" cm="1">
        <f t="array" ref="R194">SUMPRODUCT(--ISNUMBER(FIND(#REF!, H194)),#REF!)</f>
        <v>#REF!</v>
      </c>
      <c r="S194" s="7" t="e">
        <f>VLOOKUP(Q194,#REF!,2,FALSE)</f>
        <v>#REF!</v>
      </c>
      <c r="T194" s="10">
        <v>0.8</v>
      </c>
      <c r="U194" s="9" t="e">
        <f t="shared" si="5"/>
        <v>#REF!</v>
      </c>
      <c r="V194" t="s">
        <v>0</v>
      </c>
    </row>
    <row r="195" spans="1:22" hidden="1">
      <c r="A195">
        <v>45453.045973854169</v>
      </c>
      <c r="B195" t="s">
        <v>5086</v>
      </c>
      <c r="C195" t="s">
        <v>5087</v>
      </c>
      <c r="D195" t="s">
        <v>5088</v>
      </c>
      <c r="E195" t="s">
        <v>1004</v>
      </c>
      <c r="F195" t="s">
        <v>227</v>
      </c>
      <c r="G195" t="s">
        <v>42</v>
      </c>
      <c r="H195" t="s">
        <v>198</v>
      </c>
      <c r="I195" t="s">
        <v>229</v>
      </c>
      <c r="J195" t="s">
        <v>229</v>
      </c>
      <c r="K195" t="s">
        <v>230</v>
      </c>
      <c r="L195">
        <v>450000</v>
      </c>
      <c r="M195" t="s">
        <v>5089</v>
      </c>
      <c r="N195" t="s">
        <v>5090</v>
      </c>
      <c r="O195" t="s">
        <v>240</v>
      </c>
      <c r="P195" t="s">
        <v>265</v>
      </c>
      <c r="Q195" t="str">
        <f t="shared" si="6"/>
        <v>NO</v>
      </c>
      <c r="R195" s="7" t="e" cm="1">
        <f t="array" ref="R195">SUMPRODUCT(--ISNUMBER(FIND(#REF!, H195)),#REF!)</f>
        <v>#REF!</v>
      </c>
      <c r="S195" s="7" t="e">
        <f>VLOOKUP(Q195,#REF!,2,FALSE)</f>
        <v>#REF!</v>
      </c>
      <c r="T195" s="10">
        <v>0.8</v>
      </c>
      <c r="U195" s="9" t="e">
        <f t="shared" ref="U195:U258" si="7">SUM(R195:T195)</f>
        <v>#REF!</v>
      </c>
      <c r="V195" t="s">
        <v>0</v>
      </c>
    </row>
    <row r="196" spans="1:22" hidden="1">
      <c r="A196">
        <v>45458.087694456015</v>
      </c>
      <c r="B196" t="s">
        <v>5573</v>
      </c>
      <c r="C196" t="s">
        <v>5574</v>
      </c>
      <c r="D196" t="s">
        <v>5575</v>
      </c>
      <c r="E196" t="s">
        <v>5576</v>
      </c>
      <c r="F196" t="s">
        <v>227</v>
      </c>
      <c r="G196" t="s">
        <v>172</v>
      </c>
      <c r="H196" t="s">
        <v>1781</v>
      </c>
      <c r="I196" t="s">
        <v>260</v>
      </c>
      <c r="J196" t="s">
        <v>260</v>
      </c>
      <c r="K196" t="s">
        <v>230</v>
      </c>
      <c r="L196" t="s">
        <v>5577</v>
      </c>
      <c r="M196" t="s">
        <v>5578</v>
      </c>
      <c r="N196" t="s">
        <v>5579</v>
      </c>
      <c r="O196" t="s">
        <v>265</v>
      </c>
      <c r="P196" t="s">
        <v>265</v>
      </c>
      <c r="Q196" t="str">
        <f t="shared" si="6"/>
        <v>NO</v>
      </c>
      <c r="R196" s="7" t="e" cm="1">
        <f t="array" ref="R196">SUMPRODUCT(--ISNUMBER(FIND(#REF!, H196)),#REF!)</f>
        <v>#REF!</v>
      </c>
      <c r="S196" s="7" t="e">
        <f>VLOOKUP(Q196,#REF!,2,FALSE)</f>
        <v>#REF!</v>
      </c>
      <c r="T196" s="10">
        <v>0.8</v>
      </c>
      <c r="U196" s="9" t="e">
        <f t="shared" si="7"/>
        <v>#REF!</v>
      </c>
      <c r="V196" t="s">
        <v>0</v>
      </c>
    </row>
    <row r="197" spans="1:22" hidden="1">
      <c r="A197">
        <v>45460.030798356485</v>
      </c>
      <c r="B197" t="s">
        <v>5716</v>
      </c>
      <c r="C197" t="s">
        <v>5717</v>
      </c>
      <c r="D197" t="s">
        <v>2036</v>
      </c>
      <c r="E197" t="s">
        <v>494</v>
      </c>
      <c r="F197" t="s">
        <v>227</v>
      </c>
      <c r="G197" t="s">
        <v>150</v>
      </c>
      <c r="H197" t="s">
        <v>198</v>
      </c>
      <c r="I197" t="s">
        <v>260</v>
      </c>
      <c r="J197" t="s">
        <v>229</v>
      </c>
      <c r="K197" t="s">
        <v>230</v>
      </c>
      <c r="L197" t="s">
        <v>3281</v>
      </c>
      <c r="M197" t="s">
        <v>5718</v>
      </c>
      <c r="N197" t="s">
        <v>5719</v>
      </c>
      <c r="O197" t="s">
        <v>240</v>
      </c>
      <c r="P197" t="s">
        <v>265</v>
      </c>
      <c r="Q197" t="str">
        <f t="shared" si="6"/>
        <v>NO</v>
      </c>
      <c r="R197" s="7" t="e" cm="1">
        <f t="array" ref="R197">SUMPRODUCT(--ISNUMBER(FIND(#REF!, H197)),#REF!)</f>
        <v>#REF!</v>
      </c>
      <c r="S197" s="7" t="e">
        <f>VLOOKUP(Q197,#REF!,2,FALSE)</f>
        <v>#REF!</v>
      </c>
      <c r="T197" s="10">
        <v>0.8</v>
      </c>
      <c r="U197" s="9" t="e">
        <f t="shared" si="7"/>
        <v>#REF!</v>
      </c>
      <c r="V197" t="s">
        <v>0</v>
      </c>
    </row>
    <row r="198" spans="1:22">
      <c r="A198">
        <v>45467.632057997689</v>
      </c>
      <c r="B198" t="s">
        <v>6030</v>
      </c>
      <c r="C198" t="s">
        <v>6031</v>
      </c>
      <c r="D198" t="s">
        <v>6032</v>
      </c>
      <c r="E198" t="s">
        <v>269</v>
      </c>
      <c r="F198" t="s">
        <v>250</v>
      </c>
      <c r="G198" t="s">
        <v>129</v>
      </c>
      <c r="H198" t="s">
        <v>1640</v>
      </c>
      <c r="I198" t="s">
        <v>292</v>
      </c>
      <c r="J198" t="s">
        <v>240</v>
      </c>
      <c r="K198" t="s">
        <v>230</v>
      </c>
      <c r="L198" t="s">
        <v>6033</v>
      </c>
      <c r="M198" t="s">
        <v>6034</v>
      </c>
      <c r="N198" t="s">
        <v>6035</v>
      </c>
      <c r="O198" t="s">
        <v>240</v>
      </c>
      <c r="P198" t="s">
        <v>265</v>
      </c>
      <c r="Q198" t="str">
        <f t="shared" si="6"/>
        <v>NO</v>
      </c>
      <c r="R198" s="7" t="e" cm="1">
        <f t="array" ref="R198">SUMPRODUCT(--ISNUMBER(FIND(#REF!, H198)),#REF!)</f>
        <v>#REF!</v>
      </c>
      <c r="S198" s="7" t="e">
        <f>VLOOKUP(Q198,#REF!,2,FALSE)</f>
        <v>#REF!</v>
      </c>
      <c r="T198" s="10">
        <v>0.8</v>
      </c>
      <c r="U198" s="9" t="e">
        <f t="shared" si="7"/>
        <v>#REF!</v>
      </c>
      <c r="V198" t="s">
        <v>0</v>
      </c>
    </row>
    <row r="199" spans="1:22" hidden="1">
      <c r="A199">
        <v>45469.516038449074</v>
      </c>
      <c r="B199" t="s">
        <v>6345</v>
      </c>
      <c r="C199" t="s">
        <v>6346</v>
      </c>
      <c r="D199" t="s">
        <v>6347</v>
      </c>
      <c r="E199" t="s">
        <v>6348</v>
      </c>
      <c r="F199" t="s">
        <v>227</v>
      </c>
      <c r="G199" t="s">
        <v>150</v>
      </c>
      <c r="H199" t="s">
        <v>198</v>
      </c>
      <c r="I199" t="s">
        <v>260</v>
      </c>
      <c r="J199" t="s">
        <v>229</v>
      </c>
      <c r="K199" t="s">
        <v>230</v>
      </c>
      <c r="L199" t="s">
        <v>6349</v>
      </c>
      <c r="M199" t="s">
        <v>6350</v>
      </c>
      <c r="N199" t="s">
        <v>6351</v>
      </c>
      <c r="O199" t="s">
        <v>240</v>
      </c>
      <c r="P199" t="s">
        <v>265</v>
      </c>
      <c r="Q199" t="str">
        <f t="shared" si="6"/>
        <v>NO</v>
      </c>
      <c r="R199" s="7" t="e" cm="1">
        <f t="array" ref="R199">SUMPRODUCT(--ISNUMBER(FIND(#REF!, H199)),#REF!)</f>
        <v>#REF!</v>
      </c>
      <c r="S199" s="7" t="e">
        <f>VLOOKUP(Q199,#REF!,2,FALSE)</f>
        <v>#REF!</v>
      </c>
      <c r="T199" s="10">
        <v>0.8</v>
      </c>
      <c r="U199" s="9" t="e">
        <f t="shared" si="7"/>
        <v>#REF!</v>
      </c>
      <c r="V199" t="s">
        <v>0</v>
      </c>
    </row>
    <row r="200" spans="1:22" hidden="1">
      <c r="A200">
        <v>45434.68512101852</v>
      </c>
      <c r="B200" t="s">
        <v>1202</v>
      </c>
      <c r="C200" t="s">
        <v>1203</v>
      </c>
      <c r="D200" t="s">
        <v>1204</v>
      </c>
      <c r="E200" t="s">
        <v>1205</v>
      </c>
      <c r="F200" t="s">
        <v>250</v>
      </c>
      <c r="G200" t="s">
        <v>180</v>
      </c>
      <c r="H200" t="s">
        <v>1206</v>
      </c>
      <c r="I200" t="s">
        <v>229</v>
      </c>
      <c r="J200" t="s">
        <v>240</v>
      </c>
      <c r="K200" t="s">
        <v>230</v>
      </c>
      <c r="L200" t="s">
        <v>1207</v>
      </c>
      <c r="M200" t="s">
        <v>1208</v>
      </c>
      <c r="N200" t="s">
        <v>1209</v>
      </c>
      <c r="O200" t="s">
        <v>265</v>
      </c>
      <c r="P200" t="s">
        <v>265</v>
      </c>
      <c r="Q200" t="str">
        <f t="shared" si="6"/>
        <v>NO</v>
      </c>
      <c r="R200" s="7" t="e" cm="1">
        <f t="array" ref="R200">SUMPRODUCT(--ISNUMBER(FIND(#REF!, H200)),#REF!)</f>
        <v>#REF!</v>
      </c>
      <c r="S200" s="7" t="e">
        <f>VLOOKUP(Q200,#REF!,2,FALSE)</f>
        <v>#REF!</v>
      </c>
      <c r="T200" s="10">
        <v>0.8</v>
      </c>
      <c r="U200" s="9" t="e">
        <f t="shared" si="7"/>
        <v>#REF!</v>
      </c>
      <c r="V200" t="s">
        <v>0</v>
      </c>
    </row>
    <row r="201" spans="1:22" hidden="1">
      <c r="A201">
        <v>45434.740313506947</v>
      </c>
      <c r="B201" t="s">
        <v>1388</v>
      </c>
      <c r="C201" t="s">
        <v>1389</v>
      </c>
      <c r="D201" t="s">
        <v>1390</v>
      </c>
      <c r="E201" t="s">
        <v>1391</v>
      </c>
      <c r="F201" t="s">
        <v>227</v>
      </c>
      <c r="G201" t="s">
        <v>117</v>
      </c>
      <c r="H201" t="s">
        <v>1392</v>
      </c>
      <c r="I201" t="s">
        <v>229</v>
      </c>
      <c r="J201" t="s">
        <v>260</v>
      </c>
      <c r="K201" t="s">
        <v>230</v>
      </c>
      <c r="L201" t="s">
        <v>1393</v>
      </c>
      <c r="M201" t="s">
        <v>1394</v>
      </c>
      <c r="N201" t="s">
        <v>1395</v>
      </c>
      <c r="O201" t="s">
        <v>240</v>
      </c>
      <c r="P201" t="s">
        <v>265</v>
      </c>
      <c r="Q201" t="str">
        <f t="shared" si="6"/>
        <v>NO</v>
      </c>
      <c r="R201" s="7" t="e" cm="1">
        <f t="array" ref="R201">SUMPRODUCT(--ISNUMBER(FIND(#REF!, H201)),#REF!)</f>
        <v>#REF!</v>
      </c>
      <c r="S201" s="7" t="e">
        <f>VLOOKUP(Q201,#REF!,2,FALSE)</f>
        <v>#REF!</v>
      </c>
      <c r="T201" s="10">
        <v>0.8</v>
      </c>
      <c r="U201" s="9" t="e">
        <f t="shared" si="7"/>
        <v>#REF!</v>
      </c>
      <c r="V201" t="s">
        <v>0</v>
      </c>
    </row>
    <row r="202" spans="1:22" hidden="1">
      <c r="A202">
        <v>45434.75693152778</v>
      </c>
      <c r="B202" t="s">
        <v>1388</v>
      </c>
      <c r="C202" t="s">
        <v>1459</v>
      </c>
      <c r="D202" t="s">
        <v>1390</v>
      </c>
      <c r="E202" t="s">
        <v>1460</v>
      </c>
      <c r="F202" t="s">
        <v>227</v>
      </c>
      <c r="G202" t="s">
        <v>117</v>
      </c>
      <c r="H202" t="s">
        <v>1392</v>
      </c>
      <c r="I202" t="s">
        <v>229</v>
      </c>
      <c r="J202" t="s">
        <v>260</v>
      </c>
      <c r="K202" t="s">
        <v>230</v>
      </c>
      <c r="L202" t="s">
        <v>1393</v>
      </c>
      <c r="M202" t="s">
        <v>1461</v>
      </c>
      <c r="N202" t="s">
        <v>1395</v>
      </c>
      <c r="O202" t="s">
        <v>240</v>
      </c>
      <c r="P202" t="s">
        <v>265</v>
      </c>
      <c r="Q202" t="str">
        <f t="shared" si="6"/>
        <v>NO</v>
      </c>
      <c r="R202" s="7" t="e" cm="1">
        <f t="array" ref="R202">SUMPRODUCT(--ISNUMBER(FIND(#REF!, H202)),#REF!)</f>
        <v>#REF!</v>
      </c>
      <c r="S202" s="7" t="e">
        <f>VLOOKUP(Q202,#REF!,2,FALSE)</f>
        <v>#REF!</v>
      </c>
      <c r="T202" s="10">
        <v>0.8</v>
      </c>
      <c r="U202" s="9" t="e">
        <f t="shared" si="7"/>
        <v>#REF!</v>
      </c>
      <c r="V202" t="s">
        <v>0</v>
      </c>
    </row>
    <row r="203" spans="1:22" hidden="1">
      <c r="A203">
        <v>45447.683971736114</v>
      </c>
      <c r="B203" t="s">
        <v>3388</v>
      </c>
      <c r="C203" t="s">
        <v>3389</v>
      </c>
      <c r="D203" t="s">
        <v>3390</v>
      </c>
      <c r="E203" t="s">
        <v>3391</v>
      </c>
      <c r="F203" t="s">
        <v>227</v>
      </c>
      <c r="G203" t="s">
        <v>187</v>
      </c>
      <c r="H203" t="s">
        <v>1682</v>
      </c>
      <c r="I203" t="s">
        <v>260</v>
      </c>
      <c r="J203" t="s">
        <v>561</v>
      </c>
      <c r="K203" t="s">
        <v>261</v>
      </c>
      <c r="L203" t="s">
        <v>3392</v>
      </c>
      <c r="M203" t="s">
        <v>3393</v>
      </c>
      <c r="N203" t="s">
        <v>3394</v>
      </c>
      <c r="O203" t="s">
        <v>240</v>
      </c>
      <c r="P203" t="s">
        <v>265</v>
      </c>
      <c r="Q203" t="str">
        <f t="shared" si="6"/>
        <v>NO</v>
      </c>
      <c r="R203" s="7" t="e" cm="1">
        <f t="array" ref="R203">SUMPRODUCT(--ISNUMBER(FIND(#REF!, H203)),#REF!)</f>
        <v>#REF!</v>
      </c>
      <c r="S203" s="7" t="e">
        <f>VLOOKUP(Q203,#REF!,2,FALSE)</f>
        <v>#REF!</v>
      </c>
      <c r="T203" s="10">
        <v>0.8</v>
      </c>
      <c r="U203" s="9" t="e">
        <f t="shared" si="7"/>
        <v>#REF!</v>
      </c>
      <c r="V203" t="s">
        <v>0</v>
      </c>
    </row>
    <row r="204" spans="1:22" hidden="1">
      <c r="A204">
        <v>45448.959598171292</v>
      </c>
      <c r="B204" t="s">
        <v>4301</v>
      </c>
      <c r="C204" t="s">
        <v>4302</v>
      </c>
      <c r="D204" t="s">
        <v>4303</v>
      </c>
      <c r="E204" t="s">
        <v>4304</v>
      </c>
      <c r="F204" t="s">
        <v>227</v>
      </c>
      <c r="G204" t="s">
        <v>166</v>
      </c>
      <c r="H204" t="s">
        <v>1392</v>
      </c>
      <c r="I204" t="s">
        <v>229</v>
      </c>
      <c r="J204" t="s">
        <v>240</v>
      </c>
      <c r="K204" t="s">
        <v>230</v>
      </c>
      <c r="L204" t="s">
        <v>936</v>
      </c>
      <c r="M204" t="s">
        <v>4305</v>
      </c>
      <c r="N204" t="s">
        <v>4306</v>
      </c>
      <c r="O204" t="s">
        <v>265</v>
      </c>
      <c r="P204" t="s">
        <v>265</v>
      </c>
      <c r="Q204" t="str">
        <f t="shared" si="6"/>
        <v>NO</v>
      </c>
      <c r="R204" s="7" t="e" cm="1">
        <f t="array" ref="R204">SUMPRODUCT(--ISNUMBER(FIND(#REF!, H204)),#REF!)</f>
        <v>#REF!</v>
      </c>
      <c r="S204" s="7" t="e">
        <f>VLOOKUP(Q204,#REF!,2,FALSE)</f>
        <v>#REF!</v>
      </c>
      <c r="T204" s="10">
        <v>0.8</v>
      </c>
      <c r="U204" s="9" t="e">
        <f t="shared" si="7"/>
        <v>#REF!</v>
      </c>
      <c r="V204" t="s">
        <v>0</v>
      </c>
    </row>
    <row r="205" spans="1:22">
      <c r="A205">
        <v>45449.597946689813</v>
      </c>
      <c r="B205" t="s">
        <v>4517</v>
      </c>
      <c r="C205" t="s">
        <v>4518</v>
      </c>
      <c r="D205" t="s">
        <v>4519</v>
      </c>
      <c r="E205" t="s">
        <v>4520</v>
      </c>
      <c r="F205" t="s">
        <v>250</v>
      </c>
      <c r="G205" t="s">
        <v>129</v>
      </c>
      <c r="H205" t="s">
        <v>1392</v>
      </c>
      <c r="I205" t="s">
        <v>229</v>
      </c>
      <c r="J205" t="s">
        <v>240</v>
      </c>
      <c r="K205" t="s">
        <v>230</v>
      </c>
      <c r="L205" t="s">
        <v>230</v>
      </c>
      <c r="M205" t="s">
        <v>4521</v>
      </c>
      <c r="N205" t="s">
        <v>4522</v>
      </c>
      <c r="O205" t="s">
        <v>240</v>
      </c>
      <c r="P205" t="s">
        <v>265</v>
      </c>
      <c r="Q205" t="str">
        <f t="shared" si="6"/>
        <v>NO</v>
      </c>
      <c r="R205" s="7" t="e" cm="1">
        <f t="array" ref="R205">SUMPRODUCT(--ISNUMBER(FIND(#REF!, H205)),#REF!)</f>
        <v>#REF!</v>
      </c>
      <c r="S205" s="7" t="e">
        <f>VLOOKUP(Q205,#REF!,2,FALSE)</f>
        <v>#REF!</v>
      </c>
      <c r="T205" s="10">
        <v>0.8</v>
      </c>
      <c r="U205" s="9" t="e">
        <f t="shared" si="7"/>
        <v>#REF!</v>
      </c>
      <c r="V205" t="s">
        <v>0</v>
      </c>
    </row>
    <row r="206" spans="1:22" hidden="1">
      <c r="A206">
        <v>45468.533167349538</v>
      </c>
      <c r="B206" t="s">
        <v>6238</v>
      </c>
      <c r="C206" t="s">
        <v>6239</v>
      </c>
      <c r="D206" t="s">
        <v>6240</v>
      </c>
      <c r="E206" t="s">
        <v>6241</v>
      </c>
      <c r="F206" t="s">
        <v>227</v>
      </c>
      <c r="G206" t="s">
        <v>106</v>
      </c>
      <c r="H206" t="s">
        <v>1206</v>
      </c>
      <c r="I206" t="s">
        <v>260</v>
      </c>
      <c r="J206" t="s">
        <v>240</v>
      </c>
      <c r="K206" t="s">
        <v>230</v>
      </c>
      <c r="L206" t="s">
        <v>6242</v>
      </c>
      <c r="M206" t="s">
        <v>6243</v>
      </c>
      <c r="N206" t="s">
        <v>6244</v>
      </c>
      <c r="O206" t="s">
        <v>240</v>
      </c>
      <c r="P206" t="s">
        <v>265</v>
      </c>
      <c r="Q206" t="str">
        <f t="shared" si="6"/>
        <v>NO</v>
      </c>
      <c r="R206" s="7" t="e" cm="1">
        <f t="array" ref="R206">SUMPRODUCT(--ISNUMBER(FIND(#REF!, H206)),#REF!)</f>
        <v>#REF!</v>
      </c>
      <c r="S206" s="7" t="e">
        <f>VLOOKUP(Q206,#REF!,2,FALSE)</f>
        <v>#REF!</v>
      </c>
      <c r="T206" s="10">
        <v>0.8</v>
      </c>
      <c r="U206" s="9" t="e">
        <f t="shared" si="7"/>
        <v>#REF!</v>
      </c>
      <c r="V206" t="s">
        <v>0</v>
      </c>
    </row>
    <row r="207" spans="1:22" hidden="1">
      <c r="A207">
        <v>45467.681412025464</v>
      </c>
      <c r="B207" t="s">
        <v>6065</v>
      </c>
      <c r="C207" t="s">
        <v>6066</v>
      </c>
      <c r="D207" t="s">
        <v>6067</v>
      </c>
      <c r="E207" t="s">
        <v>6068</v>
      </c>
      <c r="F207" t="s">
        <v>227</v>
      </c>
      <c r="G207" t="s">
        <v>428</v>
      </c>
      <c r="H207" t="s">
        <v>1206</v>
      </c>
      <c r="I207" t="s">
        <v>229</v>
      </c>
      <c r="J207" t="s">
        <v>260</v>
      </c>
      <c r="K207" t="s">
        <v>230</v>
      </c>
      <c r="L207" t="s">
        <v>6069</v>
      </c>
      <c r="M207" t="s">
        <v>6070</v>
      </c>
      <c r="N207" t="s">
        <v>6071</v>
      </c>
      <c r="O207" t="s">
        <v>712</v>
      </c>
      <c r="P207" t="s">
        <v>2269</v>
      </c>
      <c r="Q207" t="str">
        <f t="shared" si="6"/>
        <v>NO</v>
      </c>
      <c r="R207" s="7" t="e" cm="1">
        <f t="array" ref="R207">SUMPRODUCT(--ISNUMBER(FIND(#REF!, H207)),#REF!)</f>
        <v>#REF!</v>
      </c>
      <c r="S207" s="7" t="e">
        <f>VLOOKUP(Q207,#REF!,2,FALSE)</f>
        <v>#REF!</v>
      </c>
      <c r="T207" s="10">
        <v>0.8</v>
      </c>
      <c r="U207" s="9" t="e">
        <f t="shared" si="7"/>
        <v>#REF!</v>
      </c>
      <c r="V207" t="s">
        <v>0</v>
      </c>
    </row>
    <row r="208" spans="1:22" hidden="1">
      <c r="A208">
        <v>45434.822140081014</v>
      </c>
      <c r="B208" t="s">
        <v>1566</v>
      </c>
      <c r="C208" t="s">
        <v>1567</v>
      </c>
      <c r="D208" t="s">
        <v>1568</v>
      </c>
      <c r="E208" t="s">
        <v>1569</v>
      </c>
      <c r="F208" t="s">
        <v>227</v>
      </c>
      <c r="G208" t="s">
        <v>42</v>
      </c>
      <c r="H208" t="s">
        <v>350</v>
      </c>
      <c r="I208" t="s">
        <v>229</v>
      </c>
      <c r="J208" t="s">
        <v>229</v>
      </c>
      <c r="K208" t="s">
        <v>230</v>
      </c>
      <c r="L208" t="s">
        <v>1570</v>
      </c>
      <c r="M208" t="s">
        <v>1571</v>
      </c>
      <c r="N208" t="s">
        <v>1572</v>
      </c>
      <c r="O208" t="s">
        <v>1573</v>
      </c>
      <c r="P208" t="s">
        <v>6656</v>
      </c>
      <c r="Q208" t="str">
        <f t="shared" si="6"/>
        <v>NO</v>
      </c>
      <c r="R208" s="7" t="e" cm="1">
        <f t="array" ref="R208">SUMPRODUCT(--ISNUMBER(FIND(#REF!, H208)),#REF!)</f>
        <v>#REF!</v>
      </c>
      <c r="S208" s="7" t="e">
        <f>VLOOKUP(Q208,#REF!,2,FALSE)</f>
        <v>#REF!</v>
      </c>
      <c r="T208" s="10">
        <v>0.8</v>
      </c>
      <c r="U208" s="9" t="e">
        <f t="shared" si="7"/>
        <v>#REF!</v>
      </c>
      <c r="V208" t="s">
        <v>0</v>
      </c>
    </row>
    <row r="209" spans="1:22" hidden="1">
      <c r="A209">
        <v>45435.01091005787</v>
      </c>
      <c r="B209" t="s">
        <v>1713</v>
      </c>
      <c r="C209" t="s">
        <v>1714</v>
      </c>
      <c r="D209" t="s">
        <v>1715</v>
      </c>
      <c r="E209" t="s">
        <v>1716</v>
      </c>
      <c r="F209" t="s">
        <v>227</v>
      </c>
      <c r="G209" t="s">
        <v>168</v>
      </c>
      <c r="H209" t="s">
        <v>1562</v>
      </c>
      <c r="I209" t="s">
        <v>260</v>
      </c>
      <c r="J209" t="s">
        <v>260</v>
      </c>
      <c r="K209" t="s">
        <v>230</v>
      </c>
      <c r="L209" t="s">
        <v>769</v>
      </c>
      <c r="M209" t="s">
        <v>1717</v>
      </c>
      <c r="N209" t="s">
        <v>1718</v>
      </c>
      <c r="O209" t="s">
        <v>595</v>
      </c>
      <c r="P209" t="s">
        <v>6640</v>
      </c>
      <c r="Q209" t="str">
        <f t="shared" si="6"/>
        <v>NO</v>
      </c>
      <c r="R209" s="7" t="e" cm="1">
        <f t="array" ref="R209">SUMPRODUCT(--ISNUMBER(FIND(#REF!, H209)),#REF!)</f>
        <v>#REF!</v>
      </c>
      <c r="S209" s="7" t="e">
        <f>VLOOKUP(Q209,#REF!,2,FALSE)</f>
        <v>#REF!</v>
      </c>
      <c r="T209" s="10">
        <v>0.8</v>
      </c>
      <c r="U209" s="9" t="e">
        <f t="shared" si="7"/>
        <v>#REF!</v>
      </c>
      <c r="V209" t="s">
        <v>0</v>
      </c>
    </row>
    <row r="210" spans="1:22" hidden="1">
      <c r="A210">
        <v>45445.52088408565</v>
      </c>
      <c r="B210" t="s">
        <v>3030</v>
      </c>
      <c r="C210" t="s">
        <v>3031</v>
      </c>
      <c r="D210" t="s">
        <v>3032</v>
      </c>
      <c r="E210" t="s">
        <v>3033</v>
      </c>
      <c r="F210" t="s">
        <v>227</v>
      </c>
      <c r="G210" t="s">
        <v>144</v>
      </c>
      <c r="H210" t="s">
        <v>350</v>
      </c>
      <c r="I210" t="s">
        <v>229</v>
      </c>
      <c r="J210" t="s">
        <v>229</v>
      </c>
      <c r="K210" t="s">
        <v>230</v>
      </c>
      <c r="L210" t="s">
        <v>3034</v>
      </c>
      <c r="M210" t="s">
        <v>3035</v>
      </c>
      <c r="N210" t="s">
        <v>3036</v>
      </c>
      <c r="O210" t="s">
        <v>3037</v>
      </c>
      <c r="P210" t="s">
        <v>6684</v>
      </c>
      <c r="Q210" t="str">
        <f t="shared" si="6"/>
        <v>NO</v>
      </c>
      <c r="R210" s="7" t="e" cm="1">
        <f t="array" ref="R210">SUMPRODUCT(--ISNUMBER(FIND(#REF!, H210)),#REF!)</f>
        <v>#REF!</v>
      </c>
      <c r="S210" s="7" t="e">
        <f>VLOOKUP(Q210,#REF!,2,FALSE)</f>
        <v>#REF!</v>
      </c>
      <c r="T210" s="10">
        <v>0.8</v>
      </c>
      <c r="U210" s="9" t="e">
        <f t="shared" si="7"/>
        <v>#REF!</v>
      </c>
      <c r="V210" t="s">
        <v>0</v>
      </c>
    </row>
    <row r="211" spans="1:22" hidden="1">
      <c r="A211">
        <v>45447.64743109954</v>
      </c>
      <c r="B211" t="s">
        <v>3257</v>
      </c>
      <c r="C211" t="s">
        <v>3258</v>
      </c>
      <c r="D211" t="s">
        <v>3259</v>
      </c>
      <c r="E211" t="s">
        <v>3260</v>
      </c>
      <c r="F211" t="s">
        <v>227</v>
      </c>
      <c r="G211" t="s">
        <v>172</v>
      </c>
      <c r="H211" t="s">
        <v>350</v>
      </c>
      <c r="I211" t="s">
        <v>260</v>
      </c>
      <c r="J211" t="s">
        <v>229</v>
      </c>
      <c r="K211" t="s">
        <v>230</v>
      </c>
      <c r="L211" t="s">
        <v>3261</v>
      </c>
      <c r="M211" t="s">
        <v>3262</v>
      </c>
      <c r="N211" t="s">
        <v>3263</v>
      </c>
      <c r="O211" t="s">
        <v>2262</v>
      </c>
      <c r="P211" t="s">
        <v>6691</v>
      </c>
      <c r="Q211" t="str">
        <f t="shared" si="6"/>
        <v>NO</v>
      </c>
      <c r="R211" s="7" t="e" cm="1">
        <f t="array" ref="R211">SUMPRODUCT(--ISNUMBER(FIND(#REF!, H211)),#REF!)</f>
        <v>#REF!</v>
      </c>
      <c r="S211" s="7" t="e">
        <f>VLOOKUP(Q211,#REF!,2,FALSE)</f>
        <v>#REF!</v>
      </c>
      <c r="T211" s="10">
        <v>0.8</v>
      </c>
      <c r="U211" s="9" t="e">
        <f t="shared" si="7"/>
        <v>#REF!</v>
      </c>
      <c r="V211" t="s">
        <v>0</v>
      </c>
    </row>
    <row r="212" spans="1:22" hidden="1">
      <c r="A212">
        <v>45447.929806064814</v>
      </c>
      <c r="B212" t="s">
        <v>3822</v>
      </c>
      <c r="C212" t="s">
        <v>3823</v>
      </c>
      <c r="D212" t="s">
        <v>3824</v>
      </c>
      <c r="E212" t="s">
        <v>3825</v>
      </c>
      <c r="F212" t="s">
        <v>227</v>
      </c>
      <c r="G212" t="s">
        <v>18</v>
      </c>
      <c r="H212" t="s">
        <v>1562</v>
      </c>
      <c r="I212" t="s">
        <v>260</v>
      </c>
      <c r="J212" t="s">
        <v>251</v>
      </c>
      <c r="K212" t="s">
        <v>230</v>
      </c>
      <c r="L212" t="s">
        <v>3826</v>
      </c>
      <c r="M212" t="s">
        <v>3827</v>
      </c>
      <c r="N212" t="s">
        <v>3828</v>
      </c>
      <c r="O212" t="s">
        <v>240</v>
      </c>
      <c r="P212" t="s">
        <v>6708</v>
      </c>
      <c r="Q212" t="str">
        <f t="shared" si="6"/>
        <v>NO</v>
      </c>
      <c r="R212" s="7" t="e" cm="1">
        <f t="array" ref="R212">SUMPRODUCT(--ISNUMBER(FIND(#REF!, H212)),#REF!)</f>
        <v>#REF!</v>
      </c>
      <c r="S212" s="7" t="e">
        <f>VLOOKUP(Q212,#REF!,2,FALSE)</f>
        <v>#REF!</v>
      </c>
      <c r="T212" s="10">
        <v>0.8</v>
      </c>
      <c r="U212" s="9" t="e">
        <f t="shared" si="7"/>
        <v>#REF!</v>
      </c>
      <c r="V212" t="s">
        <v>0</v>
      </c>
    </row>
    <row r="213" spans="1:22" hidden="1">
      <c r="A213">
        <v>45448.17635238426</v>
      </c>
      <c r="B213" t="s">
        <v>3915</v>
      </c>
      <c r="C213" t="s">
        <v>3916</v>
      </c>
      <c r="D213" t="s">
        <v>3917</v>
      </c>
      <c r="E213" t="s">
        <v>3918</v>
      </c>
      <c r="F213" t="s">
        <v>227</v>
      </c>
      <c r="G213" t="s">
        <v>187</v>
      </c>
      <c r="H213" t="s">
        <v>2860</v>
      </c>
      <c r="I213" t="s">
        <v>229</v>
      </c>
      <c r="J213" t="s">
        <v>251</v>
      </c>
      <c r="K213" t="s">
        <v>230</v>
      </c>
      <c r="L213" t="s">
        <v>3919</v>
      </c>
      <c r="M213" t="s">
        <v>3920</v>
      </c>
      <c r="N213" t="s">
        <v>3921</v>
      </c>
      <c r="O213" t="s">
        <v>3922</v>
      </c>
      <c r="P213" t="s">
        <v>6638</v>
      </c>
      <c r="Q213" t="str">
        <f t="shared" si="6"/>
        <v>NO</v>
      </c>
      <c r="R213" s="7" t="e" cm="1">
        <f t="array" ref="R213">SUMPRODUCT(--ISNUMBER(FIND(#REF!, H213)),#REF!)</f>
        <v>#REF!</v>
      </c>
      <c r="S213" s="7" t="e">
        <f>VLOOKUP(Q213,#REF!,2,FALSE)</f>
        <v>#REF!</v>
      </c>
      <c r="T213" s="10">
        <v>0.8</v>
      </c>
      <c r="U213" s="9" t="e">
        <f t="shared" si="7"/>
        <v>#REF!</v>
      </c>
      <c r="V213" t="s">
        <v>0</v>
      </c>
    </row>
    <row r="214" spans="1:22" hidden="1">
      <c r="A214">
        <v>45449.703398773148</v>
      </c>
      <c r="B214" t="s">
        <v>4580</v>
      </c>
      <c r="C214" t="s">
        <v>4581</v>
      </c>
      <c r="D214" t="s">
        <v>4582</v>
      </c>
      <c r="E214" t="s">
        <v>4583</v>
      </c>
      <c r="F214" t="s">
        <v>227</v>
      </c>
      <c r="G214" t="s">
        <v>18</v>
      </c>
      <c r="H214" t="s">
        <v>350</v>
      </c>
      <c r="I214" t="s">
        <v>240</v>
      </c>
      <c r="J214" t="s">
        <v>229</v>
      </c>
      <c r="K214" t="s">
        <v>230</v>
      </c>
      <c r="L214" t="s">
        <v>4584</v>
      </c>
      <c r="M214" t="s">
        <v>4585</v>
      </c>
      <c r="N214" t="s">
        <v>4586</v>
      </c>
      <c r="O214" t="s">
        <v>296</v>
      </c>
      <c r="P214" t="s">
        <v>3117</v>
      </c>
      <c r="Q214" t="str">
        <f t="shared" si="6"/>
        <v>NO</v>
      </c>
      <c r="R214" s="7" t="e" cm="1">
        <f t="array" ref="R214">SUMPRODUCT(--ISNUMBER(FIND(#REF!, H214)),#REF!)</f>
        <v>#REF!</v>
      </c>
      <c r="S214" s="7" t="e">
        <f>VLOOKUP(Q214,#REF!,2,FALSE)</f>
        <v>#REF!</v>
      </c>
      <c r="T214" s="10">
        <v>0.8</v>
      </c>
      <c r="U214" s="9" t="e">
        <f t="shared" si="7"/>
        <v>#REF!</v>
      </c>
      <c r="V214" t="s">
        <v>0</v>
      </c>
    </row>
    <row r="215" spans="1:22" hidden="1">
      <c r="A215">
        <v>45458.503499687504</v>
      </c>
      <c r="B215" t="s">
        <v>5598</v>
      </c>
      <c r="C215" t="s">
        <v>5599</v>
      </c>
      <c r="D215" t="s">
        <v>5600</v>
      </c>
      <c r="E215" t="s">
        <v>5601</v>
      </c>
      <c r="F215" t="s">
        <v>227</v>
      </c>
      <c r="G215" t="s">
        <v>824</v>
      </c>
      <c r="H215" t="s">
        <v>450</v>
      </c>
      <c r="I215" t="s">
        <v>229</v>
      </c>
      <c r="J215" t="s">
        <v>260</v>
      </c>
      <c r="K215" t="s">
        <v>261</v>
      </c>
      <c r="L215">
        <v>100</v>
      </c>
      <c r="M215" t="s">
        <v>5602</v>
      </c>
      <c r="N215" t="s">
        <v>5603</v>
      </c>
      <c r="O215" t="s">
        <v>296</v>
      </c>
      <c r="P215" t="s">
        <v>3117</v>
      </c>
      <c r="Q215" t="str">
        <f t="shared" si="6"/>
        <v>NO</v>
      </c>
      <c r="R215" s="7" t="e" cm="1">
        <f t="array" ref="R215">SUMPRODUCT(--ISNUMBER(FIND(#REF!, H215)),#REF!)</f>
        <v>#REF!</v>
      </c>
      <c r="S215" s="7" t="e">
        <f>VLOOKUP(Q215,#REF!,2,FALSE)</f>
        <v>#REF!</v>
      </c>
      <c r="T215" s="10">
        <v>0.8</v>
      </c>
      <c r="U215" s="9" t="e">
        <f t="shared" si="7"/>
        <v>#REF!</v>
      </c>
      <c r="V215" t="s">
        <v>0</v>
      </c>
    </row>
    <row r="216" spans="1:22" hidden="1">
      <c r="A216">
        <v>45461.30669474537</v>
      </c>
      <c r="B216" t="s">
        <v>5781</v>
      </c>
      <c r="C216" t="s">
        <v>5782</v>
      </c>
      <c r="D216" t="s">
        <v>5783</v>
      </c>
      <c r="E216" t="s">
        <v>5784</v>
      </c>
      <c r="F216" t="s">
        <v>227</v>
      </c>
      <c r="G216" t="s">
        <v>187</v>
      </c>
      <c r="H216" t="s">
        <v>450</v>
      </c>
      <c r="I216" t="s">
        <v>229</v>
      </c>
      <c r="J216" t="s">
        <v>260</v>
      </c>
      <c r="K216" t="s">
        <v>261</v>
      </c>
      <c r="L216" t="s">
        <v>5785</v>
      </c>
      <c r="M216" t="s">
        <v>5786</v>
      </c>
      <c r="N216" t="s">
        <v>5787</v>
      </c>
      <c r="O216" t="s">
        <v>5788</v>
      </c>
      <c r="P216" t="s">
        <v>6751</v>
      </c>
      <c r="Q216" t="str">
        <f t="shared" si="6"/>
        <v>NO</v>
      </c>
      <c r="R216" s="7" t="e" cm="1">
        <f t="array" ref="R216">SUMPRODUCT(--ISNUMBER(FIND(#REF!, H216)),#REF!)</f>
        <v>#REF!</v>
      </c>
      <c r="S216" s="7" t="e">
        <f>VLOOKUP(Q216,#REF!,2,FALSE)</f>
        <v>#REF!</v>
      </c>
      <c r="T216" s="10">
        <v>0.8</v>
      </c>
      <c r="U216" s="9" t="e">
        <f t="shared" si="7"/>
        <v>#REF!</v>
      </c>
      <c r="V216" t="s">
        <v>0</v>
      </c>
    </row>
    <row r="217" spans="1:22" hidden="1">
      <c r="A217">
        <v>45468.94290923611</v>
      </c>
      <c r="B217" t="s">
        <v>6299</v>
      </c>
      <c r="C217" t="s">
        <v>6300</v>
      </c>
      <c r="D217" t="s">
        <v>6301</v>
      </c>
      <c r="E217" t="s">
        <v>1359</v>
      </c>
      <c r="F217" t="s">
        <v>227</v>
      </c>
      <c r="G217" t="s">
        <v>166</v>
      </c>
      <c r="H217" t="s">
        <v>1562</v>
      </c>
      <c r="I217" t="s">
        <v>229</v>
      </c>
      <c r="J217" t="s">
        <v>240</v>
      </c>
      <c r="K217" t="s">
        <v>230</v>
      </c>
      <c r="L217" t="s">
        <v>6302</v>
      </c>
      <c r="M217" t="s">
        <v>6303</v>
      </c>
      <c r="N217" t="s">
        <v>6304</v>
      </c>
      <c r="O217" t="s">
        <v>6305</v>
      </c>
      <c r="P217" t="s">
        <v>2603</v>
      </c>
      <c r="Q217" t="str">
        <f t="shared" si="6"/>
        <v>NO</v>
      </c>
      <c r="R217" s="7" t="e" cm="1">
        <f t="array" ref="R217">SUMPRODUCT(--ISNUMBER(FIND(#REF!, H217)),#REF!)</f>
        <v>#REF!</v>
      </c>
      <c r="S217" s="7" t="e">
        <f>VLOOKUP(Q217,#REF!,2,FALSE)</f>
        <v>#REF!</v>
      </c>
      <c r="T217" s="10">
        <v>0.8</v>
      </c>
      <c r="U217" s="9" t="e">
        <f t="shared" si="7"/>
        <v>#REF!</v>
      </c>
      <c r="V217" t="s">
        <v>0</v>
      </c>
    </row>
    <row r="218" spans="1:22" hidden="1">
      <c r="A218">
        <v>45434.630564907406</v>
      </c>
      <c r="B218" t="s">
        <v>713</v>
      </c>
      <c r="C218" t="s">
        <v>714</v>
      </c>
      <c r="D218" t="s">
        <v>715</v>
      </c>
      <c r="E218" t="s">
        <v>716</v>
      </c>
      <c r="F218" t="s">
        <v>250</v>
      </c>
      <c r="G218" t="s">
        <v>166</v>
      </c>
      <c r="H218" t="s">
        <v>450</v>
      </c>
      <c r="I218" t="s">
        <v>251</v>
      </c>
      <c r="J218" t="s">
        <v>240</v>
      </c>
      <c r="K218" t="s">
        <v>261</v>
      </c>
      <c r="L218" t="s">
        <v>717</v>
      </c>
      <c r="M218" t="s">
        <v>887</v>
      </c>
      <c r="N218" t="s">
        <v>888</v>
      </c>
      <c r="O218" t="s">
        <v>889</v>
      </c>
      <c r="P218" t="s">
        <v>265</v>
      </c>
      <c r="Q218" t="str">
        <f t="shared" si="6"/>
        <v>NO</v>
      </c>
      <c r="R218" s="7" t="e" cm="1">
        <f t="array" ref="R218">SUMPRODUCT(--ISNUMBER(FIND(#REF!, H218)),#REF!)</f>
        <v>#REF!</v>
      </c>
      <c r="S218" s="7" t="e">
        <f>VLOOKUP(Q218,#REF!,2,FALSE)</f>
        <v>#REF!</v>
      </c>
      <c r="T218" s="10">
        <v>0.8</v>
      </c>
      <c r="U218" s="9" t="e">
        <f t="shared" si="7"/>
        <v>#REF!</v>
      </c>
      <c r="V218" t="s">
        <v>0</v>
      </c>
    </row>
    <row r="219" spans="1:22" hidden="1">
      <c r="A219">
        <v>45434.725085486112</v>
      </c>
      <c r="B219" t="s">
        <v>1320</v>
      </c>
      <c r="C219" t="s">
        <v>1321</v>
      </c>
      <c r="D219" t="s">
        <v>1322</v>
      </c>
      <c r="E219" t="s">
        <v>1323</v>
      </c>
      <c r="F219" t="s">
        <v>227</v>
      </c>
      <c r="G219" t="s">
        <v>158</v>
      </c>
      <c r="H219" t="s">
        <v>350</v>
      </c>
      <c r="I219" t="s">
        <v>229</v>
      </c>
      <c r="J219" t="s">
        <v>229</v>
      </c>
      <c r="K219" t="s">
        <v>230</v>
      </c>
      <c r="L219" t="s">
        <v>240</v>
      </c>
      <c r="M219" t="s">
        <v>1324</v>
      </c>
      <c r="N219" t="s">
        <v>1325</v>
      </c>
      <c r="O219" t="s">
        <v>240</v>
      </c>
      <c r="P219" t="s">
        <v>265</v>
      </c>
      <c r="Q219" t="str">
        <f t="shared" si="6"/>
        <v>NO</v>
      </c>
      <c r="R219" s="7" t="e" cm="1">
        <f t="array" ref="R219">SUMPRODUCT(--ISNUMBER(FIND(#REF!, H219)),#REF!)</f>
        <v>#REF!</v>
      </c>
      <c r="S219" s="7" t="e">
        <f>VLOOKUP(Q219,#REF!,2,FALSE)</f>
        <v>#REF!</v>
      </c>
      <c r="T219" s="10">
        <v>0.8</v>
      </c>
      <c r="U219" s="9" t="e">
        <f t="shared" si="7"/>
        <v>#REF!</v>
      </c>
      <c r="V219" t="s">
        <v>0</v>
      </c>
    </row>
    <row r="220" spans="1:22">
      <c r="A220">
        <v>45434.817199652782</v>
      </c>
      <c r="B220" t="s">
        <v>1558</v>
      </c>
      <c r="C220" t="s">
        <v>1559</v>
      </c>
      <c r="D220" t="s">
        <v>1560</v>
      </c>
      <c r="E220" t="s">
        <v>1561</v>
      </c>
      <c r="F220" t="s">
        <v>227</v>
      </c>
      <c r="G220" t="s">
        <v>129</v>
      </c>
      <c r="H220" t="s">
        <v>1562</v>
      </c>
      <c r="I220" t="s">
        <v>251</v>
      </c>
      <c r="J220" t="s">
        <v>240</v>
      </c>
      <c r="K220" t="s">
        <v>230</v>
      </c>
      <c r="L220" t="s">
        <v>1563</v>
      </c>
      <c r="M220" t="s">
        <v>1564</v>
      </c>
      <c r="N220" t="s">
        <v>1565</v>
      </c>
      <c r="O220" t="s">
        <v>234</v>
      </c>
      <c r="P220" t="s">
        <v>265</v>
      </c>
      <c r="Q220" t="str">
        <f t="shared" si="6"/>
        <v>NO</v>
      </c>
      <c r="R220" s="7" t="e" cm="1">
        <f t="array" ref="R220">SUMPRODUCT(--ISNUMBER(FIND(#REF!, H220)),#REF!)</f>
        <v>#REF!</v>
      </c>
      <c r="S220" s="7" t="e">
        <f>VLOOKUP(Q220,#REF!,2,FALSE)</f>
        <v>#REF!</v>
      </c>
      <c r="T220" s="10">
        <v>0.8</v>
      </c>
      <c r="U220" s="9" t="e">
        <f t="shared" si="7"/>
        <v>#REF!</v>
      </c>
      <c r="V220" t="s">
        <v>0</v>
      </c>
    </row>
    <row r="221" spans="1:22" hidden="1">
      <c r="A221">
        <v>45434.936195138886</v>
      </c>
      <c r="B221" t="s">
        <v>1665</v>
      </c>
      <c r="C221" t="s">
        <v>1666</v>
      </c>
      <c r="D221" t="s">
        <v>1667</v>
      </c>
      <c r="E221" t="s">
        <v>494</v>
      </c>
      <c r="F221" t="s">
        <v>227</v>
      </c>
      <c r="G221" t="s">
        <v>18</v>
      </c>
      <c r="H221" t="s">
        <v>350</v>
      </c>
      <c r="I221" t="s">
        <v>229</v>
      </c>
      <c r="J221" t="s">
        <v>229</v>
      </c>
      <c r="K221" t="s">
        <v>230</v>
      </c>
      <c r="L221" t="s">
        <v>1668</v>
      </c>
      <c r="M221" t="s">
        <v>1669</v>
      </c>
      <c r="N221" t="s">
        <v>1670</v>
      </c>
      <c r="O221" t="s">
        <v>240</v>
      </c>
      <c r="P221" t="s">
        <v>265</v>
      </c>
      <c r="Q221" t="str">
        <f t="shared" si="6"/>
        <v>NO</v>
      </c>
      <c r="R221" s="7" t="e" cm="1">
        <f t="array" ref="R221">SUMPRODUCT(--ISNUMBER(FIND(#REF!, H221)),#REF!)</f>
        <v>#REF!</v>
      </c>
      <c r="S221" s="7" t="e">
        <f>VLOOKUP(Q221,#REF!,2,FALSE)</f>
        <v>#REF!</v>
      </c>
      <c r="T221" s="10">
        <v>0.8</v>
      </c>
      <c r="U221" s="9" t="e">
        <f t="shared" si="7"/>
        <v>#REF!</v>
      </c>
      <c r="V221" t="s">
        <v>0</v>
      </c>
    </row>
    <row r="222" spans="1:22" hidden="1">
      <c r="A222">
        <v>45435.240751284728</v>
      </c>
      <c r="B222" t="s">
        <v>1796</v>
      </c>
      <c r="C222" t="s">
        <v>1797</v>
      </c>
      <c r="D222" t="s">
        <v>1798</v>
      </c>
      <c r="E222" t="s">
        <v>1799</v>
      </c>
      <c r="F222" t="s">
        <v>250</v>
      </c>
      <c r="G222" t="s">
        <v>191</v>
      </c>
      <c r="H222" t="s">
        <v>1562</v>
      </c>
      <c r="I222" t="s">
        <v>229</v>
      </c>
      <c r="J222" t="s">
        <v>240</v>
      </c>
      <c r="K222" t="s">
        <v>230</v>
      </c>
      <c r="L222" t="s">
        <v>688</v>
      </c>
      <c r="M222" t="s">
        <v>1800</v>
      </c>
      <c r="N222" t="s">
        <v>1801</v>
      </c>
      <c r="O222" t="s">
        <v>240</v>
      </c>
      <c r="P222" t="s">
        <v>265</v>
      </c>
      <c r="Q222" t="str">
        <f t="shared" si="6"/>
        <v>NO</v>
      </c>
      <c r="R222" s="7" t="e" cm="1">
        <f t="array" ref="R222">SUMPRODUCT(--ISNUMBER(FIND(#REF!, H222)),#REF!)</f>
        <v>#REF!</v>
      </c>
      <c r="S222" s="7" t="e">
        <f>VLOOKUP(Q222,#REF!,2,FALSE)</f>
        <v>#REF!</v>
      </c>
      <c r="T222" s="10">
        <v>0.8</v>
      </c>
      <c r="U222" s="9" t="e">
        <f t="shared" si="7"/>
        <v>#REF!</v>
      </c>
      <c r="V222" t="s">
        <v>0</v>
      </c>
    </row>
    <row r="223" spans="1:22" hidden="1">
      <c r="A223">
        <v>45435.475152847226</v>
      </c>
      <c r="B223" t="s">
        <v>1923</v>
      </c>
      <c r="C223" t="s">
        <v>1924</v>
      </c>
      <c r="D223" t="s">
        <v>1925</v>
      </c>
      <c r="E223" t="s">
        <v>1926</v>
      </c>
      <c r="F223" t="s">
        <v>227</v>
      </c>
      <c r="G223" t="s">
        <v>6</v>
      </c>
      <c r="H223" t="s">
        <v>350</v>
      </c>
      <c r="I223" t="s">
        <v>260</v>
      </c>
      <c r="J223" t="s">
        <v>229</v>
      </c>
      <c r="K223" t="s">
        <v>230</v>
      </c>
      <c r="L223" t="s">
        <v>1927</v>
      </c>
      <c r="M223" t="s">
        <v>1928</v>
      </c>
      <c r="N223" t="s">
        <v>1929</v>
      </c>
      <c r="O223" t="s">
        <v>1930</v>
      </c>
      <c r="P223" t="s">
        <v>265</v>
      </c>
      <c r="Q223" t="str">
        <f t="shared" si="6"/>
        <v>NO</v>
      </c>
      <c r="R223" s="7" t="e" cm="1">
        <f t="array" ref="R223">SUMPRODUCT(--ISNUMBER(FIND(#REF!, H223)),#REF!)</f>
        <v>#REF!</v>
      </c>
      <c r="S223" s="7" t="e">
        <f>VLOOKUP(Q223,#REF!,2,FALSE)</f>
        <v>#REF!</v>
      </c>
      <c r="T223" s="10">
        <v>0.8</v>
      </c>
      <c r="U223" s="9" t="e">
        <f t="shared" si="7"/>
        <v>#REF!</v>
      </c>
      <c r="V223" t="s">
        <v>0</v>
      </c>
    </row>
    <row r="224" spans="1:22" hidden="1">
      <c r="A224">
        <v>45441.760626643518</v>
      </c>
      <c r="B224" t="s">
        <v>2792</v>
      </c>
      <c r="C224" t="s">
        <v>2793</v>
      </c>
      <c r="D224" t="s">
        <v>2794</v>
      </c>
      <c r="E224" t="s">
        <v>2795</v>
      </c>
      <c r="F224" t="s">
        <v>227</v>
      </c>
      <c r="G224" t="s">
        <v>18</v>
      </c>
      <c r="H224" t="s">
        <v>350</v>
      </c>
      <c r="I224" t="s">
        <v>260</v>
      </c>
      <c r="J224" t="s">
        <v>229</v>
      </c>
      <c r="K224" t="s">
        <v>230</v>
      </c>
      <c r="L224" t="s">
        <v>769</v>
      </c>
      <c r="M224" t="s">
        <v>2796</v>
      </c>
      <c r="N224" t="s">
        <v>2797</v>
      </c>
      <c r="O224" t="s">
        <v>240</v>
      </c>
      <c r="P224" t="s">
        <v>265</v>
      </c>
      <c r="Q224" t="str">
        <f t="shared" si="6"/>
        <v>NO</v>
      </c>
      <c r="R224" s="7" t="e" cm="1">
        <f t="array" ref="R224">SUMPRODUCT(--ISNUMBER(FIND(#REF!, H224)),#REF!)</f>
        <v>#REF!</v>
      </c>
      <c r="S224" s="7" t="e">
        <f>VLOOKUP(Q224,#REF!,2,FALSE)</f>
        <v>#REF!</v>
      </c>
      <c r="T224" s="10">
        <v>0.8</v>
      </c>
      <c r="U224" s="9" t="e">
        <f t="shared" si="7"/>
        <v>#REF!</v>
      </c>
      <c r="V224" t="s">
        <v>0</v>
      </c>
    </row>
    <row r="225" spans="1:22" hidden="1">
      <c r="A225">
        <v>45442.565285891207</v>
      </c>
      <c r="B225" t="s">
        <v>2831</v>
      </c>
      <c r="C225" t="s">
        <v>2832</v>
      </c>
      <c r="D225" t="s">
        <v>2833</v>
      </c>
      <c r="E225" t="s">
        <v>2834</v>
      </c>
      <c r="F225" t="s">
        <v>227</v>
      </c>
      <c r="G225" t="s">
        <v>153</v>
      </c>
      <c r="H225" t="s">
        <v>350</v>
      </c>
      <c r="I225" t="s">
        <v>260</v>
      </c>
      <c r="J225" t="s">
        <v>229</v>
      </c>
      <c r="K225" t="s">
        <v>230</v>
      </c>
      <c r="L225">
        <v>1</v>
      </c>
      <c r="M225" t="s">
        <v>2835</v>
      </c>
      <c r="N225" t="s">
        <v>2836</v>
      </c>
      <c r="O225" t="s">
        <v>240</v>
      </c>
      <c r="P225" t="s">
        <v>265</v>
      </c>
      <c r="Q225" t="str">
        <f t="shared" si="6"/>
        <v>NO</v>
      </c>
      <c r="R225" s="7" t="e" cm="1">
        <f t="array" ref="R225">SUMPRODUCT(--ISNUMBER(FIND(#REF!, H225)),#REF!)</f>
        <v>#REF!</v>
      </c>
      <c r="S225" s="7" t="e">
        <f>VLOOKUP(Q225,#REF!,2,FALSE)</f>
        <v>#REF!</v>
      </c>
      <c r="T225" s="10">
        <v>0.8</v>
      </c>
      <c r="U225" s="9" t="e">
        <f t="shared" si="7"/>
        <v>#REF!</v>
      </c>
      <c r="V225" t="s">
        <v>0</v>
      </c>
    </row>
    <row r="226" spans="1:22" hidden="1">
      <c r="A226">
        <v>45442.869144722223</v>
      </c>
      <c r="B226" t="s">
        <v>2864</v>
      </c>
      <c r="C226" t="s">
        <v>2865</v>
      </c>
      <c r="D226" t="s">
        <v>2866</v>
      </c>
      <c r="E226" t="s">
        <v>2867</v>
      </c>
      <c r="F226" t="s">
        <v>227</v>
      </c>
      <c r="G226" t="s">
        <v>166</v>
      </c>
      <c r="H226" t="s">
        <v>350</v>
      </c>
      <c r="I226" t="s">
        <v>229</v>
      </c>
      <c r="J226" t="s">
        <v>229</v>
      </c>
      <c r="K226" t="s">
        <v>230</v>
      </c>
      <c r="L226" t="s">
        <v>2868</v>
      </c>
      <c r="M226" t="s">
        <v>2869</v>
      </c>
      <c r="N226" t="s">
        <v>2870</v>
      </c>
      <c r="O226" t="s">
        <v>265</v>
      </c>
      <c r="P226" t="s">
        <v>265</v>
      </c>
      <c r="Q226" t="str">
        <f t="shared" si="6"/>
        <v>NO</v>
      </c>
      <c r="R226" s="7" t="e" cm="1">
        <f t="array" ref="R226">SUMPRODUCT(--ISNUMBER(FIND(#REF!, H226)),#REF!)</f>
        <v>#REF!</v>
      </c>
      <c r="S226" s="7" t="e">
        <f>VLOOKUP(Q226,#REF!,2,FALSE)</f>
        <v>#REF!</v>
      </c>
      <c r="T226" s="10">
        <v>0.8</v>
      </c>
      <c r="U226" s="9" t="e">
        <f t="shared" si="7"/>
        <v>#REF!</v>
      </c>
      <c r="V226" t="s">
        <v>0</v>
      </c>
    </row>
    <row r="227" spans="1:22" hidden="1">
      <c r="A227">
        <v>45445.545212685189</v>
      </c>
      <c r="B227" t="s">
        <v>3038</v>
      </c>
      <c r="C227" t="s">
        <v>3039</v>
      </c>
      <c r="D227" t="s">
        <v>3040</v>
      </c>
      <c r="E227" t="s">
        <v>3041</v>
      </c>
      <c r="F227" t="s">
        <v>250</v>
      </c>
      <c r="G227" t="s">
        <v>189</v>
      </c>
      <c r="H227" t="s">
        <v>350</v>
      </c>
      <c r="I227" t="s">
        <v>229</v>
      </c>
      <c r="J227" t="s">
        <v>229</v>
      </c>
      <c r="K227" t="s">
        <v>230</v>
      </c>
      <c r="L227" t="s">
        <v>761</v>
      </c>
      <c r="M227" t="s">
        <v>3042</v>
      </c>
      <c r="N227" t="s">
        <v>3043</v>
      </c>
      <c r="O227" t="s">
        <v>240</v>
      </c>
      <c r="P227" t="s">
        <v>265</v>
      </c>
      <c r="Q227" t="str">
        <f t="shared" si="6"/>
        <v>NO</v>
      </c>
      <c r="R227" s="7" t="e" cm="1">
        <f t="array" ref="R227">SUMPRODUCT(--ISNUMBER(FIND(#REF!, H227)),#REF!)</f>
        <v>#REF!</v>
      </c>
      <c r="S227" s="7" t="e">
        <f>VLOOKUP(Q227,#REF!,2,FALSE)</f>
        <v>#REF!</v>
      </c>
      <c r="T227" s="10">
        <v>0.8</v>
      </c>
      <c r="U227" s="9" t="e">
        <f t="shared" si="7"/>
        <v>#REF!</v>
      </c>
      <c r="V227" t="s">
        <v>0</v>
      </c>
    </row>
    <row r="228" spans="1:22" hidden="1">
      <c r="A228">
        <v>45447.671611458332</v>
      </c>
      <c r="B228" t="s">
        <v>3363</v>
      </c>
      <c r="C228" t="s">
        <v>3364</v>
      </c>
      <c r="D228" t="s">
        <v>3365</v>
      </c>
      <c r="E228" t="s">
        <v>3366</v>
      </c>
      <c r="F228" t="s">
        <v>227</v>
      </c>
      <c r="G228" t="s">
        <v>72</v>
      </c>
      <c r="H228" t="s">
        <v>350</v>
      </c>
      <c r="I228" t="s">
        <v>260</v>
      </c>
      <c r="J228" t="s">
        <v>229</v>
      </c>
      <c r="K228" t="s">
        <v>230</v>
      </c>
      <c r="L228" t="s">
        <v>769</v>
      </c>
      <c r="M228" t="s">
        <v>3367</v>
      </c>
      <c r="N228" t="s">
        <v>3368</v>
      </c>
      <c r="O228" t="s">
        <v>240</v>
      </c>
      <c r="P228" t="s">
        <v>265</v>
      </c>
      <c r="Q228" t="str">
        <f t="shared" si="6"/>
        <v>NO</v>
      </c>
      <c r="R228" s="7" t="e" cm="1">
        <f t="array" ref="R228">SUMPRODUCT(--ISNUMBER(FIND(#REF!, H228)),#REF!)</f>
        <v>#REF!</v>
      </c>
      <c r="S228" s="7" t="e">
        <f>VLOOKUP(Q228,#REF!,2,FALSE)</f>
        <v>#REF!</v>
      </c>
      <c r="T228" s="10">
        <v>0.8</v>
      </c>
      <c r="U228" s="9" t="e">
        <f t="shared" si="7"/>
        <v>#REF!</v>
      </c>
      <c r="V228" t="s">
        <v>0</v>
      </c>
    </row>
    <row r="229" spans="1:22" hidden="1">
      <c r="A229">
        <v>45447.776782824076</v>
      </c>
      <c r="B229" t="s">
        <v>3622</v>
      </c>
      <c r="C229" t="s">
        <v>3623</v>
      </c>
      <c r="D229" t="s">
        <v>3624</v>
      </c>
      <c r="E229" t="s">
        <v>3625</v>
      </c>
      <c r="F229" t="s">
        <v>227</v>
      </c>
      <c r="G229" t="s">
        <v>187</v>
      </c>
      <c r="H229" t="s">
        <v>350</v>
      </c>
      <c r="I229" t="s">
        <v>292</v>
      </c>
      <c r="J229" t="s">
        <v>292</v>
      </c>
      <c r="K229" t="s">
        <v>230</v>
      </c>
      <c r="L229" t="s">
        <v>3626</v>
      </c>
      <c r="M229" t="s">
        <v>3627</v>
      </c>
      <c r="N229" t="s">
        <v>3628</v>
      </c>
      <c r="O229" t="s">
        <v>240</v>
      </c>
      <c r="P229" t="s">
        <v>265</v>
      </c>
      <c r="Q229" t="str">
        <f t="shared" si="6"/>
        <v>NO</v>
      </c>
      <c r="R229" s="7" t="e" cm="1">
        <f t="array" ref="R229">SUMPRODUCT(--ISNUMBER(FIND(#REF!, H229)),#REF!)</f>
        <v>#REF!</v>
      </c>
      <c r="S229" s="7" t="e">
        <f>VLOOKUP(Q229,#REF!,2,FALSE)</f>
        <v>#REF!</v>
      </c>
      <c r="T229" s="10">
        <v>0.8</v>
      </c>
      <c r="U229" s="9" t="e">
        <f t="shared" si="7"/>
        <v>#REF!</v>
      </c>
      <c r="V229" t="s">
        <v>0</v>
      </c>
    </row>
    <row r="230" spans="1:22" hidden="1">
      <c r="A230">
        <v>45449.490186215276</v>
      </c>
      <c r="B230" t="s">
        <v>4419</v>
      </c>
      <c r="C230" t="s">
        <v>4420</v>
      </c>
      <c r="D230" t="s">
        <v>4421</v>
      </c>
      <c r="E230" t="s">
        <v>4422</v>
      </c>
      <c r="F230" t="s">
        <v>250</v>
      </c>
      <c r="G230" t="s">
        <v>147</v>
      </c>
      <c r="H230" t="s">
        <v>2860</v>
      </c>
      <c r="I230" t="s">
        <v>229</v>
      </c>
      <c r="J230" t="s">
        <v>240</v>
      </c>
      <c r="K230" t="s">
        <v>230</v>
      </c>
      <c r="L230" t="s">
        <v>4423</v>
      </c>
      <c r="M230" t="s">
        <v>4424</v>
      </c>
      <c r="N230" t="s">
        <v>4425</v>
      </c>
      <c r="O230" t="s">
        <v>240</v>
      </c>
      <c r="P230" t="s">
        <v>265</v>
      </c>
      <c r="Q230" t="str">
        <f t="shared" si="6"/>
        <v>NO</v>
      </c>
      <c r="R230" s="7" t="e" cm="1">
        <f t="array" ref="R230">SUMPRODUCT(--ISNUMBER(FIND(#REF!, H230)),#REF!)</f>
        <v>#REF!</v>
      </c>
      <c r="S230" s="7" t="e">
        <f>VLOOKUP(Q230,#REF!,2,FALSE)</f>
        <v>#REF!</v>
      </c>
      <c r="T230" s="10">
        <v>0.8</v>
      </c>
      <c r="U230" s="9" t="e">
        <f t="shared" si="7"/>
        <v>#REF!</v>
      </c>
      <c r="V230" t="s">
        <v>0</v>
      </c>
    </row>
    <row r="231" spans="1:22" hidden="1">
      <c r="A231">
        <v>45461.570191574079</v>
      </c>
      <c r="B231" t="s">
        <v>5816</v>
      </c>
      <c r="C231" t="s">
        <v>5817</v>
      </c>
      <c r="D231" t="s">
        <v>5818</v>
      </c>
      <c r="E231" t="s">
        <v>5819</v>
      </c>
      <c r="F231" t="s">
        <v>250</v>
      </c>
      <c r="G231" t="s">
        <v>187</v>
      </c>
      <c r="H231" t="s">
        <v>350</v>
      </c>
      <c r="I231" t="s">
        <v>292</v>
      </c>
      <c r="J231" t="s">
        <v>776</v>
      </c>
      <c r="K231" t="s">
        <v>230</v>
      </c>
      <c r="L231" t="s">
        <v>5820</v>
      </c>
      <c r="M231" t="s">
        <v>5821</v>
      </c>
      <c r="N231" t="s">
        <v>5822</v>
      </c>
      <c r="O231" t="s">
        <v>240</v>
      </c>
      <c r="P231" t="s">
        <v>265</v>
      </c>
      <c r="Q231" t="str">
        <f t="shared" si="6"/>
        <v>NO</v>
      </c>
      <c r="R231" s="7" t="e" cm="1">
        <f t="array" ref="R231">SUMPRODUCT(--ISNUMBER(FIND(#REF!, H231)),#REF!)</f>
        <v>#REF!</v>
      </c>
      <c r="S231" s="7" t="e">
        <f>VLOOKUP(Q231,#REF!,2,FALSE)</f>
        <v>#REF!</v>
      </c>
      <c r="T231" s="10">
        <v>0.8</v>
      </c>
      <c r="U231" s="9" t="e">
        <f t="shared" si="7"/>
        <v>#REF!</v>
      </c>
      <c r="V231" t="s">
        <v>0</v>
      </c>
    </row>
    <row r="232" spans="1:22">
      <c r="A232">
        <v>45462.881872696758</v>
      </c>
      <c r="B232" t="s">
        <v>5886</v>
      </c>
      <c r="C232" t="s">
        <v>5887</v>
      </c>
      <c r="D232" t="s">
        <v>5888</v>
      </c>
      <c r="E232" t="s">
        <v>5889</v>
      </c>
      <c r="F232" t="s">
        <v>227</v>
      </c>
      <c r="G232" t="s">
        <v>129</v>
      </c>
      <c r="H232" t="s">
        <v>2860</v>
      </c>
      <c r="I232" t="s">
        <v>292</v>
      </c>
      <c r="J232" t="s">
        <v>240</v>
      </c>
      <c r="K232" t="s">
        <v>230</v>
      </c>
      <c r="L232" t="s">
        <v>4514</v>
      </c>
      <c r="M232" t="s">
        <v>5890</v>
      </c>
      <c r="N232" t="s">
        <v>5891</v>
      </c>
      <c r="O232" t="s">
        <v>265</v>
      </c>
      <c r="P232" t="s">
        <v>265</v>
      </c>
      <c r="Q232" t="str">
        <f t="shared" si="6"/>
        <v>NO</v>
      </c>
      <c r="R232" s="7" t="e" cm="1">
        <f t="array" ref="R232">SUMPRODUCT(--ISNUMBER(FIND(#REF!, H232)),#REF!)</f>
        <v>#REF!</v>
      </c>
      <c r="S232" s="7" t="e">
        <f>VLOOKUP(Q232,#REF!,2,FALSE)</f>
        <v>#REF!</v>
      </c>
      <c r="T232" s="10">
        <v>0.8</v>
      </c>
      <c r="U232" s="9" t="e">
        <f t="shared" si="7"/>
        <v>#REF!</v>
      </c>
      <c r="V232" t="s">
        <v>0</v>
      </c>
    </row>
    <row r="233" spans="1:22" hidden="1">
      <c r="A233">
        <v>45465.397901956021</v>
      </c>
      <c r="B233" t="s">
        <v>5989</v>
      </c>
      <c r="C233" t="s">
        <v>5990</v>
      </c>
      <c r="D233" t="s">
        <v>3631</v>
      </c>
      <c r="E233" t="s">
        <v>5991</v>
      </c>
      <c r="F233" t="s">
        <v>227</v>
      </c>
      <c r="G233" t="s">
        <v>824</v>
      </c>
      <c r="H233" t="s">
        <v>1206</v>
      </c>
      <c r="I233" t="s">
        <v>229</v>
      </c>
      <c r="J233" t="s">
        <v>776</v>
      </c>
      <c r="K233" t="s">
        <v>261</v>
      </c>
      <c r="L233">
        <v>1000</v>
      </c>
      <c r="M233" t="s">
        <v>5992</v>
      </c>
      <c r="N233" t="s">
        <v>5993</v>
      </c>
      <c r="O233" t="s">
        <v>240</v>
      </c>
      <c r="P233" t="s">
        <v>265</v>
      </c>
      <c r="Q233" t="str">
        <f t="shared" si="6"/>
        <v>NO</v>
      </c>
      <c r="R233" s="7" t="e" cm="1">
        <f t="array" ref="R233">SUMPRODUCT(--ISNUMBER(FIND(#REF!, H233)),#REF!)</f>
        <v>#REF!</v>
      </c>
      <c r="S233" s="7" t="e">
        <f>VLOOKUP(Q233,#REF!,2,FALSE)</f>
        <v>#REF!</v>
      </c>
      <c r="T233" s="10">
        <v>0.8</v>
      </c>
      <c r="U233" s="9" t="e">
        <f t="shared" si="7"/>
        <v>#REF!</v>
      </c>
      <c r="V233" t="s">
        <v>0</v>
      </c>
    </row>
    <row r="234" spans="1:22" hidden="1">
      <c r="A234">
        <v>45466.950561678241</v>
      </c>
      <c r="B234" t="s">
        <v>5994</v>
      </c>
      <c r="C234" t="s">
        <v>5995</v>
      </c>
      <c r="D234" t="s">
        <v>5996</v>
      </c>
      <c r="E234" t="s">
        <v>5997</v>
      </c>
      <c r="F234" t="s">
        <v>227</v>
      </c>
      <c r="G234" t="s">
        <v>18</v>
      </c>
      <c r="H234" t="s">
        <v>2860</v>
      </c>
      <c r="I234" t="s">
        <v>229</v>
      </c>
      <c r="J234" t="s">
        <v>251</v>
      </c>
      <c r="K234" t="s">
        <v>230</v>
      </c>
      <c r="L234" t="s">
        <v>2353</v>
      </c>
      <c r="M234" t="s">
        <v>5998</v>
      </c>
      <c r="N234" t="s">
        <v>5999</v>
      </c>
      <c r="O234" t="s">
        <v>240</v>
      </c>
      <c r="P234" t="s">
        <v>265</v>
      </c>
      <c r="Q234" t="str">
        <f t="shared" si="6"/>
        <v>NO</v>
      </c>
      <c r="R234" s="7" t="e" cm="1">
        <f t="array" ref="R234">SUMPRODUCT(--ISNUMBER(FIND(#REF!, H234)),#REF!)</f>
        <v>#REF!</v>
      </c>
      <c r="S234" s="7" t="e">
        <f>VLOOKUP(Q234,#REF!,2,FALSE)</f>
        <v>#REF!</v>
      </c>
      <c r="T234" s="10">
        <v>0.8</v>
      </c>
      <c r="U234" s="9" t="e">
        <f t="shared" si="7"/>
        <v>#REF!</v>
      </c>
      <c r="V234" t="s">
        <v>0</v>
      </c>
    </row>
    <row r="235" spans="1:22" hidden="1">
      <c r="A235">
        <v>45472.223198749998</v>
      </c>
      <c r="B235" t="s">
        <v>6444</v>
      </c>
      <c r="C235" t="s">
        <v>6445</v>
      </c>
      <c r="D235" t="s">
        <v>6446</v>
      </c>
      <c r="E235" t="s">
        <v>1186</v>
      </c>
      <c r="F235" t="s">
        <v>227</v>
      </c>
      <c r="G235" t="s">
        <v>6</v>
      </c>
      <c r="H235" t="s">
        <v>350</v>
      </c>
      <c r="I235" t="s">
        <v>260</v>
      </c>
      <c r="J235" t="s">
        <v>229</v>
      </c>
      <c r="K235" t="s">
        <v>230</v>
      </c>
      <c r="L235" t="s">
        <v>2108</v>
      </c>
      <c r="M235" t="s">
        <v>6447</v>
      </c>
      <c r="N235" t="s">
        <v>6448</v>
      </c>
      <c r="O235" t="s">
        <v>240</v>
      </c>
      <c r="P235" t="s">
        <v>265</v>
      </c>
      <c r="Q235" t="str">
        <f t="shared" si="6"/>
        <v>NO</v>
      </c>
      <c r="R235" s="7" t="e" cm="1">
        <f t="array" ref="R235">SUMPRODUCT(--ISNUMBER(FIND(#REF!, H235)),#REF!)</f>
        <v>#REF!</v>
      </c>
      <c r="S235" s="7" t="e">
        <f>VLOOKUP(Q235,#REF!,2,FALSE)</f>
        <v>#REF!</v>
      </c>
      <c r="T235" s="10">
        <v>0.8</v>
      </c>
      <c r="U235" s="9" t="e">
        <f t="shared" si="7"/>
        <v>#REF!</v>
      </c>
      <c r="V235" t="s">
        <v>0</v>
      </c>
    </row>
    <row r="236" spans="1:22" hidden="1">
      <c r="A236">
        <v>45474.346130636579</v>
      </c>
      <c r="B236" t="s">
        <v>6501</v>
      </c>
      <c r="C236" t="s">
        <v>6502</v>
      </c>
      <c r="D236" t="s">
        <v>6503</v>
      </c>
      <c r="E236" t="s">
        <v>6504</v>
      </c>
      <c r="F236" t="s">
        <v>250</v>
      </c>
      <c r="G236" t="s">
        <v>18</v>
      </c>
      <c r="H236" t="s">
        <v>350</v>
      </c>
      <c r="I236" t="s">
        <v>260</v>
      </c>
      <c r="J236" t="s">
        <v>229</v>
      </c>
      <c r="K236" t="s">
        <v>230</v>
      </c>
      <c r="L236" t="s">
        <v>6505</v>
      </c>
      <c r="M236" t="s">
        <v>6506</v>
      </c>
      <c r="N236" t="s">
        <v>6507</v>
      </c>
      <c r="O236" t="s">
        <v>240</v>
      </c>
      <c r="P236" t="s">
        <v>265</v>
      </c>
      <c r="Q236" t="str">
        <f t="shared" si="6"/>
        <v>NO</v>
      </c>
      <c r="R236" s="7" t="e" cm="1">
        <f t="array" ref="R236">SUMPRODUCT(--ISNUMBER(FIND(#REF!, H236)),#REF!)</f>
        <v>#REF!</v>
      </c>
      <c r="S236" s="7" t="e">
        <f>VLOOKUP(Q236,#REF!,2,FALSE)</f>
        <v>#REF!</v>
      </c>
      <c r="T236" s="10">
        <v>0.8</v>
      </c>
      <c r="U236" s="9" t="e">
        <f t="shared" si="7"/>
        <v>#REF!</v>
      </c>
      <c r="V236" t="s">
        <v>0</v>
      </c>
    </row>
    <row r="237" spans="1:22" hidden="1">
      <c r="A237">
        <v>45434.914950902777</v>
      </c>
      <c r="B237" t="s">
        <v>1644</v>
      </c>
      <c r="C237" t="s">
        <v>1645</v>
      </c>
      <c r="D237" t="s">
        <v>1646</v>
      </c>
      <c r="E237" t="s">
        <v>1647</v>
      </c>
      <c r="F237" t="s">
        <v>250</v>
      </c>
      <c r="G237" t="s">
        <v>76</v>
      </c>
      <c r="H237" t="s">
        <v>1648</v>
      </c>
      <c r="I237" t="s">
        <v>229</v>
      </c>
      <c r="J237" t="s">
        <v>229</v>
      </c>
      <c r="K237" t="s">
        <v>230</v>
      </c>
      <c r="L237">
        <v>400</v>
      </c>
      <c r="M237" t="s">
        <v>1649</v>
      </c>
      <c r="N237" t="s">
        <v>1650</v>
      </c>
      <c r="O237" t="s">
        <v>1651</v>
      </c>
      <c r="P237" t="s">
        <v>265</v>
      </c>
      <c r="Q237" t="str">
        <f t="shared" si="6"/>
        <v>NO</v>
      </c>
      <c r="R237" s="7" t="e" cm="1">
        <f t="array" ref="R237">SUMPRODUCT(--ISNUMBER(FIND(#REF!, H237)),#REF!)</f>
        <v>#REF!</v>
      </c>
      <c r="S237" s="7" t="e">
        <f>VLOOKUP(Q237,#REF!,2,FALSE)</f>
        <v>#REF!</v>
      </c>
      <c r="T237" s="10">
        <v>0.04</v>
      </c>
      <c r="U237" s="9" t="e">
        <f t="shared" si="7"/>
        <v>#REF!</v>
      </c>
      <c r="V237" t="s">
        <v>5</v>
      </c>
    </row>
    <row r="238" spans="1:22" hidden="1">
      <c r="A238">
        <v>45428.605266458333</v>
      </c>
      <c r="B238" t="s">
        <v>395</v>
      </c>
      <c r="C238" t="s">
        <v>396</v>
      </c>
      <c r="D238" t="s">
        <v>397</v>
      </c>
      <c r="E238" t="s">
        <v>398</v>
      </c>
      <c r="F238" t="s">
        <v>227</v>
      </c>
      <c r="G238" t="s">
        <v>95</v>
      </c>
      <c r="H238" t="s">
        <v>259</v>
      </c>
      <c r="I238" t="s">
        <v>240</v>
      </c>
      <c r="J238" t="s">
        <v>260</v>
      </c>
      <c r="K238" t="s">
        <v>230</v>
      </c>
      <c r="L238" t="s">
        <v>399</v>
      </c>
      <c r="M238" t="s">
        <v>400</v>
      </c>
      <c r="N238" t="s">
        <v>401</v>
      </c>
      <c r="O238" t="s">
        <v>402</v>
      </c>
      <c r="P238" t="s">
        <v>265</v>
      </c>
      <c r="Q238" t="str">
        <f t="shared" si="6"/>
        <v>NO</v>
      </c>
      <c r="R238" s="7" t="e" cm="1">
        <f t="array" ref="R238">SUMPRODUCT(--ISNUMBER(FIND(#REF!, H238)),#REF!)</f>
        <v>#REF!</v>
      </c>
      <c r="S238" s="7" t="e">
        <f>VLOOKUP(Q238,#REF!,2,FALSE)</f>
        <v>#REF!</v>
      </c>
      <c r="T238" s="10">
        <v>0.8</v>
      </c>
      <c r="U238" s="9" t="e">
        <f t="shared" si="7"/>
        <v>#REF!</v>
      </c>
      <c r="V238" t="s">
        <v>0</v>
      </c>
    </row>
    <row r="239" spans="1:22" hidden="1">
      <c r="A239">
        <v>45429.534702106481</v>
      </c>
      <c r="B239" t="s">
        <v>439</v>
      </c>
      <c r="C239" t="s">
        <v>440</v>
      </c>
      <c r="D239" t="s">
        <v>441</v>
      </c>
      <c r="E239" t="s">
        <v>442</v>
      </c>
      <c r="F239" t="s">
        <v>250</v>
      </c>
      <c r="G239" t="s">
        <v>189</v>
      </c>
      <c r="H239" t="s">
        <v>259</v>
      </c>
      <c r="I239" t="s">
        <v>260</v>
      </c>
      <c r="J239" t="s">
        <v>251</v>
      </c>
      <c r="K239" t="s">
        <v>230</v>
      </c>
      <c r="L239" t="s">
        <v>443</v>
      </c>
      <c r="M239" t="s">
        <v>444</v>
      </c>
      <c r="N239" t="s">
        <v>445</v>
      </c>
      <c r="O239" t="s">
        <v>240</v>
      </c>
      <c r="P239" t="s">
        <v>2603</v>
      </c>
      <c r="Q239" t="str">
        <f t="shared" si="6"/>
        <v>NO</v>
      </c>
      <c r="R239" s="7" t="e" cm="1">
        <f t="array" ref="R239">SUMPRODUCT(--ISNUMBER(FIND(#REF!, H239)),#REF!)</f>
        <v>#REF!</v>
      </c>
      <c r="S239" s="7" t="e">
        <f>VLOOKUP(Q239,#REF!,2,FALSE)</f>
        <v>#REF!</v>
      </c>
      <c r="T239" s="10">
        <v>0.8</v>
      </c>
      <c r="U239" s="9" t="e">
        <f t="shared" si="7"/>
        <v>#REF!</v>
      </c>
      <c r="V239" t="s">
        <v>0</v>
      </c>
    </row>
    <row r="240" spans="1:22">
      <c r="A240">
        <v>45432.508312337959</v>
      </c>
      <c r="B240" t="s">
        <v>765</v>
      </c>
      <c r="C240" t="s">
        <v>766</v>
      </c>
      <c r="D240" t="s">
        <v>767</v>
      </c>
      <c r="E240" t="s">
        <v>768</v>
      </c>
      <c r="F240" t="s">
        <v>250</v>
      </c>
      <c r="G240" t="s">
        <v>129</v>
      </c>
      <c r="H240" t="s">
        <v>259</v>
      </c>
      <c r="I240" t="s">
        <v>229</v>
      </c>
      <c r="J240" t="s">
        <v>240</v>
      </c>
      <c r="K240" t="s">
        <v>230</v>
      </c>
      <c r="L240" t="s">
        <v>769</v>
      </c>
      <c r="M240" t="s">
        <v>770</v>
      </c>
      <c r="N240" t="s">
        <v>771</v>
      </c>
      <c r="O240" t="s">
        <v>240</v>
      </c>
      <c r="P240" t="s">
        <v>2603</v>
      </c>
      <c r="Q240" t="str">
        <f t="shared" si="6"/>
        <v>NO</v>
      </c>
      <c r="R240" s="7" t="e" cm="1">
        <f t="array" ref="R240">SUMPRODUCT(--ISNUMBER(FIND(#REF!, H240)),#REF!)</f>
        <v>#REF!</v>
      </c>
      <c r="S240" s="7" t="e">
        <f>VLOOKUP(Q240,#REF!,2,FALSE)</f>
        <v>#REF!</v>
      </c>
      <c r="T240" s="10">
        <v>0.8</v>
      </c>
      <c r="U240" s="9" t="e">
        <f t="shared" si="7"/>
        <v>#REF!</v>
      </c>
      <c r="V240" t="s">
        <v>0</v>
      </c>
    </row>
    <row r="241" spans="1:22" hidden="1">
      <c r="A241">
        <v>45434.633988159723</v>
      </c>
      <c r="B241" t="s">
        <v>432</v>
      </c>
      <c r="C241" t="s">
        <v>433</v>
      </c>
      <c r="D241" t="s">
        <v>434</v>
      </c>
      <c r="E241" t="s">
        <v>918</v>
      </c>
      <c r="F241" t="s">
        <v>227</v>
      </c>
      <c r="G241" t="s">
        <v>176</v>
      </c>
      <c r="H241" t="s">
        <v>259</v>
      </c>
      <c r="I241" t="s">
        <v>229</v>
      </c>
      <c r="J241" t="s">
        <v>240</v>
      </c>
      <c r="K241" t="s">
        <v>230</v>
      </c>
      <c r="L241" t="s">
        <v>512</v>
      </c>
      <c r="M241" t="s">
        <v>919</v>
      </c>
      <c r="N241" t="s">
        <v>920</v>
      </c>
      <c r="O241" t="s">
        <v>921</v>
      </c>
      <c r="P241" t="s">
        <v>6648</v>
      </c>
      <c r="Q241" t="str">
        <f t="shared" si="6"/>
        <v>NO</v>
      </c>
      <c r="R241" s="7" t="e" cm="1">
        <f t="array" ref="R241">SUMPRODUCT(--ISNUMBER(FIND(#REF!, H241)),#REF!)</f>
        <v>#REF!</v>
      </c>
      <c r="S241" s="7" t="e">
        <f>VLOOKUP(Q241,#REF!,2,FALSE)</f>
        <v>#REF!</v>
      </c>
      <c r="T241" s="10">
        <v>0.8</v>
      </c>
      <c r="U241" s="9" t="e">
        <f t="shared" si="7"/>
        <v>#REF!</v>
      </c>
      <c r="V241" t="s">
        <v>0</v>
      </c>
    </row>
    <row r="242" spans="1:22" hidden="1">
      <c r="A242">
        <v>45430.378935000001</v>
      </c>
      <c r="B242" t="s">
        <v>596</v>
      </c>
      <c r="C242" t="s">
        <v>597</v>
      </c>
      <c r="D242" t="s">
        <v>598</v>
      </c>
      <c r="E242" t="s">
        <v>599</v>
      </c>
      <c r="F242" t="s">
        <v>227</v>
      </c>
      <c r="G242" t="s">
        <v>600</v>
      </c>
      <c r="H242" t="s">
        <v>358</v>
      </c>
      <c r="I242" t="s">
        <v>229</v>
      </c>
      <c r="J242" t="s">
        <v>260</v>
      </c>
      <c r="K242" t="s">
        <v>230</v>
      </c>
      <c r="L242" t="s">
        <v>601</v>
      </c>
      <c r="M242" t="s">
        <v>602</v>
      </c>
      <c r="N242" t="s">
        <v>603</v>
      </c>
      <c r="O242" t="s">
        <v>604</v>
      </c>
      <c r="P242" t="s">
        <v>265</v>
      </c>
      <c r="Q242" t="str">
        <f t="shared" si="6"/>
        <v>NO</v>
      </c>
      <c r="R242" s="7" t="e" cm="1">
        <f t="array" ref="R242">SUMPRODUCT(--ISNUMBER(FIND(#REF!, H242)),#REF!)</f>
        <v>#REF!</v>
      </c>
      <c r="S242" s="7" t="e">
        <f>VLOOKUP(Q242,#REF!,2,FALSE)</f>
        <v>#REF!</v>
      </c>
      <c r="T242" s="10">
        <v>0.8</v>
      </c>
      <c r="U242" s="9" t="e">
        <f t="shared" si="7"/>
        <v>#REF!</v>
      </c>
      <c r="V242" t="s">
        <v>0</v>
      </c>
    </row>
    <row r="243" spans="1:22" hidden="1">
      <c r="A243">
        <v>45434.868811527776</v>
      </c>
      <c r="B243" t="s">
        <v>1601</v>
      </c>
      <c r="C243" t="s">
        <v>1602</v>
      </c>
      <c r="D243" t="s">
        <v>1603</v>
      </c>
      <c r="E243" t="s">
        <v>1604</v>
      </c>
      <c r="F243" t="s">
        <v>227</v>
      </c>
      <c r="G243" t="s">
        <v>195</v>
      </c>
      <c r="H243" t="s">
        <v>259</v>
      </c>
      <c r="I243" t="s">
        <v>229</v>
      </c>
      <c r="J243" t="s">
        <v>240</v>
      </c>
      <c r="K243" t="s">
        <v>230</v>
      </c>
      <c r="L243" t="s">
        <v>1605</v>
      </c>
      <c r="M243" t="s">
        <v>1606</v>
      </c>
      <c r="N243" t="s">
        <v>1607</v>
      </c>
      <c r="O243" t="s">
        <v>712</v>
      </c>
      <c r="P243" t="s">
        <v>2269</v>
      </c>
      <c r="Q243" t="str">
        <f t="shared" si="6"/>
        <v>NO</v>
      </c>
      <c r="R243" s="7" t="e" cm="1">
        <f t="array" ref="R243">SUMPRODUCT(--ISNUMBER(FIND(#REF!, H243)),#REF!)</f>
        <v>#REF!</v>
      </c>
      <c r="S243" s="7" t="e">
        <f>VLOOKUP(Q243,#REF!,2,FALSE)</f>
        <v>#REF!</v>
      </c>
      <c r="T243" s="10">
        <v>0.8</v>
      </c>
      <c r="U243" s="9" t="e">
        <f t="shared" si="7"/>
        <v>#REF!</v>
      </c>
      <c r="V243" t="s">
        <v>0</v>
      </c>
    </row>
    <row r="244" spans="1:22" hidden="1">
      <c r="A244">
        <v>45435.294908993055</v>
      </c>
      <c r="B244" t="s">
        <v>1813</v>
      </c>
      <c r="C244" t="s">
        <v>1814</v>
      </c>
      <c r="D244" t="s">
        <v>1815</v>
      </c>
      <c r="E244" t="s">
        <v>1816</v>
      </c>
      <c r="F244" t="s">
        <v>227</v>
      </c>
      <c r="G244" t="s">
        <v>42</v>
      </c>
      <c r="H244" t="s">
        <v>259</v>
      </c>
      <c r="I244" t="s">
        <v>229</v>
      </c>
      <c r="J244" t="s">
        <v>260</v>
      </c>
      <c r="K244" t="s">
        <v>230</v>
      </c>
      <c r="L244" t="s">
        <v>1817</v>
      </c>
      <c r="M244" t="s">
        <v>1818</v>
      </c>
      <c r="N244" t="s">
        <v>1819</v>
      </c>
      <c r="O244" t="s">
        <v>1820</v>
      </c>
      <c r="P244" t="s">
        <v>6660</v>
      </c>
      <c r="Q244" t="str">
        <f t="shared" si="6"/>
        <v>NO</v>
      </c>
      <c r="R244" s="7" t="e" cm="1">
        <f t="array" ref="R244">SUMPRODUCT(--ISNUMBER(FIND(#REF!, H244)),#REF!)</f>
        <v>#REF!</v>
      </c>
      <c r="S244" s="7" t="e">
        <f>VLOOKUP(Q244,#REF!,2,FALSE)</f>
        <v>#REF!</v>
      </c>
      <c r="T244" s="10">
        <v>0.8</v>
      </c>
      <c r="U244" s="9" t="e">
        <f t="shared" si="7"/>
        <v>#REF!</v>
      </c>
      <c r="V244" t="s">
        <v>0</v>
      </c>
    </row>
    <row r="245" spans="1:22" hidden="1">
      <c r="A245">
        <v>45436.600844386572</v>
      </c>
      <c r="B245" t="s">
        <v>2327</v>
      </c>
      <c r="C245" t="s">
        <v>2328</v>
      </c>
      <c r="D245" t="s">
        <v>2329</v>
      </c>
      <c r="E245" t="s">
        <v>2330</v>
      </c>
      <c r="F245" t="s">
        <v>227</v>
      </c>
      <c r="G245" t="s">
        <v>824</v>
      </c>
      <c r="H245" t="s">
        <v>1562</v>
      </c>
      <c r="I245" t="s">
        <v>240</v>
      </c>
      <c r="J245" t="s">
        <v>561</v>
      </c>
      <c r="K245" t="s">
        <v>261</v>
      </c>
      <c r="L245" t="s">
        <v>2331</v>
      </c>
      <c r="M245" t="s">
        <v>2332</v>
      </c>
      <c r="N245" t="s">
        <v>2333</v>
      </c>
      <c r="O245" t="s">
        <v>296</v>
      </c>
      <c r="P245" t="s">
        <v>3117</v>
      </c>
      <c r="Q245" t="str">
        <f t="shared" si="6"/>
        <v>NO</v>
      </c>
      <c r="R245" s="7" t="e" cm="1">
        <f t="array" ref="R245">SUMPRODUCT(--ISNUMBER(FIND(#REF!, H245)),#REF!)</f>
        <v>#REF!</v>
      </c>
      <c r="S245" s="7" t="e">
        <f>VLOOKUP(Q245,#REF!,2,FALSE)</f>
        <v>#REF!</v>
      </c>
      <c r="T245" s="10">
        <v>0.8</v>
      </c>
      <c r="U245" s="9" t="e">
        <f t="shared" si="7"/>
        <v>#REF!</v>
      </c>
      <c r="V245" t="s">
        <v>0</v>
      </c>
    </row>
    <row r="246" spans="1:22" hidden="1">
      <c r="A246">
        <v>45434.635796365736</v>
      </c>
      <c r="B246" t="s">
        <v>932</v>
      </c>
      <c r="C246" t="s">
        <v>933</v>
      </c>
      <c r="D246" t="s">
        <v>934</v>
      </c>
      <c r="E246" t="s">
        <v>935</v>
      </c>
      <c r="F246" t="s">
        <v>227</v>
      </c>
      <c r="G246" t="s">
        <v>600</v>
      </c>
      <c r="H246" t="s">
        <v>259</v>
      </c>
      <c r="I246" t="s">
        <v>229</v>
      </c>
      <c r="J246" t="s">
        <v>240</v>
      </c>
      <c r="K246" t="s">
        <v>230</v>
      </c>
      <c r="L246" t="s">
        <v>936</v>
      </c>
      <c r="M246" t="s">
        <v>937</v>
      </c>
      <c r="N246" t="s">
        <v>938</v>
      </c>
      <c r="O246" t="s">
        <v>240</v>
      </c>
      <c r="P246" t="s">
        <v>265</v>
      </c>
      <c r="Q246" t="str">
        <f t="shared" si="6"/>
        <v>NO</v>
      </c>
      <c r="R246" s="7" t="e" cm="1">
        <f t="array" ref="R246">SUMPRODUCT(--ISNUMBER(FIND(#REF!, H246)),#REF!)</f>
        <v>#REF!</v>
      </c>
      <c r="S246" s="7" t="e">
        <f>VLOOKUP(Q246,#REF!,2,FALSE)</f>
        <v>#REF!</v>
      </c>
      <c r="T246" s="10">
        <v>0.8</v>
      </c>
      <c r="U246" s="9" t="e">
        <f t="shared" si="7"/>
        <v>#REF!</v>
      </c>
      <c r="V246" t="s">
        <v>0</v>
      </c>
    </row>
    <row r="247" spans="1:22" hidden="1">
      <c r="A247">
        <v>45443.670421932868</v>
      </c>
      <c r="B247" t="s">
        <v>2914</v>
      </c>
      <c r="C247" t="s">
        <v>2915</v>
      </c>
      <c r="D247" t="s">
        <v>2916</v>
      </c>
      <c r="E247" t="s">
        <v>2917</v>
      </c>
      <c r="F247" t="s">
        <v>227</v>
      </c>
      <c r="G247" t="s">
        <v>42</v>
      </c>
      <c r="H247" t="s">
        <v>2860</v>
      </c>
      <c r="I247" t="s">
        <v>260</v>
      </c>
      <c r="J247" t="s">
        <v>561</v>
      </c>
      <c r="K247" t="s">
        <v>261</v>
      </c>
      <c r="L247" t="s">
        <v>2065</v>
      </c>
      <c r="M247" t="s">
        <v>2918</v>
      </c>
      <c r="N247" t="s">
        <v>2919</v>
      </c>
      <c r="O247" t="s">
        <v>296</v>
      </c>
      <c r="P247" t="s">
        <v>3117</v>
      </c>
      <c r="Q247" t="str">
        <f t="shared" si="6"/>
        <v>NO</v>
      </c>
      <c r="R247" s="7" t="e" cm="1">
        <f t="array" ref="R247">SUMPRODUCT(--ISNUMBER(FIND(#REF!, H247)),#REF!)</f>
        <v>#REF!</v>
      </c>
      <c r="S247" s="7" t="e">
        <f>VLOOKUP(Q247,#REF!,2,FALSE)</f>
        <v>#REF!</v>
      </c>
      <c r="T247" s="10">
        <v>0.8</v>
      </c>
      <c r="U247" s="9" t="e">
        <f t="shared" si="7"/>
        <v>#REF!</v>
      </c>
      <c r="V247" t="s">
        <v>0</v>
      </c>
    </row>
    <row r="248" spans="1:22" hidden="1">
      <c r="A248">
        <v>45447.098781817127</v>
      </c>
      <c r="B248" t="s">
        <v>3098</v>
      </c>
      <c r="C248" t="s">
        <v>3099</v>
      </c>
      <c r="D248" t="s">
        <v>3100</v>
      </c>
      <c r="E248" t="s">
        <v>3101</v>
      </c>
      <c r="F248" t="s">
        <v>227</v>
      </c>
      <c r="G248" t="s">
        <v>172</v>
      </c>
      <c r="H248" t="s">
        <v>1562</v>
      </c>
      <c r="I248" t="s">
        <v>240</v>
      </c>
      <c r="J248" t="s">
        <v>229</v>
      </c>
      <c r="K248" t="s">
        <v>261</v>
      </c>
      <c r="L248" t="s">
        <v>3102</v>
      </c>
      <c r="M248" t="s">
        <v>3103</v>
      </c>
      <c r="N248" t="s">
        <v>3104</v>
      </c>
      <c r="O248" t="s">
        <v>296</v>
      </c>
      <c r="P248" t="s">
        <v>3117</v>
      </c>
      <c r="Q248" t="str">
        <f t="shared" si="6"/>
        <v>NO</v>
      </c>
      <c r="R248" s="7" t="e" cm="1">
        <f t="array" ref="R248">SUMPRODUCT(--ISNUMBER(FIND(#REF!, H248)),#REF!)</f>
        <v>#REF!</v>
      </c>
      <c r="S248" s="7" t="e">
        <f>VLOOKUP(Q248,#REF!,2,FALSE)</f>
        <v>#REF!</v>
      </c>
      <c r="T248" s="10">
        <v>0.8</v>
      </c>
      <c r="U248" s="9" t="e">
        <f t="shared" si="7"/>
        <v>#REF!</v>
      </c>
      <c r="V248" t="s">
        <v>0</v>
      </c>
    </row>
    <row r="249" spans="1:22" hidden="1">
      <c r="A249">
        <v>45447.657578113431</v>
      </c>
      <c r="B249" t="s">
        <v>3290</v>
      </c>
      <c r="C249" t="s">
        <v>3291</v>
      </c>
      <c r="D249" t="s">
        <v>3292</v>
      </c>
      <c r="E249" t="s">
        <v>3293</v>
      </c>
      <c r="F249" t="s">
        <v>227</v>
      </c>
      <c r="G249" t="s">
        <v>824</v>
      </c>
      <c r="H249" t="s">
        <v>2860</v>
      </c>
      <c r="I249" t="s">
        <v>260</v>
      </c>
      <c r="J249" t="s">
        <v>776</v>
      </c>
      <c r="K249" t="s">
        <v>261</v>
      </c>
      <c r="L249" t="s">
        <v>3294</v>
      </c>
      <c r="M249" t="s">
        <v>3295</v>
      </c>
      <c r="N249" t="s">
        <v>3296</v>
      </c>
      <c r="O249" t="s">
        <v>296</v>
      </c>
      <c r="P249" t="s">
        <v>3117</v>
      </c>
      <c r="Q249" t="str">
        <f t="shared" si="6"/>
        <v>NO</v>
      </c>
      <c r="R249" s="7" t="e" cm="1">
        <f t="array" ref="R249">SUMPRODUCT(--ISNUMBER(FIND(#REF!, H249)),#REF!)</f>
        <v>#REF!</v>
      </c>
      <c r="S249" s="7" t="e">
        <f>VLOOKUP(Q249,#REF!,2,FALSE)</f>
        <v>#REF!</v>
      </c>
      <c r="T249" s="10">
        <v>0.8</v>
      </c>
      <c r="U249" s="9" t="e">
        <f t="shared" si="7"/>
        <v>#REF!</v>
      </c>
      <c r="V249" t="s">
        <v>0</v>
      </c>
    </row>
    <row r="250" spans="1:22" hidden="1">
      <c r="A250">
        <v>45434.69171856482</v>
      </c>
      <c r="B250" t="s">
        <v>1223</v>
      </c>
      <c r="C250" t="s">
        <v>1224</v>
      </c>
      <c r="D250" t="s">
        <v>1225</v>
      </c>
      <c r="E250" t="s">
        <v>1226</v>
      </c>
      <c r="F250" t="s">
        <v>227</v>
      </c>
      <c r="G250" t="s">
        <v>600</v>
      </c>
      <c r="H250" t="s">
        <v>259</v>
      </c>
      <c r="I250" t="s">
        <v>260</v>
      </c>
      <c r="J250" t="s">
        <v>240</v>
      </c>
      <c r="K250" t="s">
        <v>230</v>
      </c>
      <c r="L250" t="s">
        <v>1227</v>
      </c>
      <c r="M250" t="s">
        <v>1228</v>
      </c>
      <c r="N250" t="s">
        <v>1229</v>
      </c>
      <c r="O250" t="s">
        <v>240</v>
      </c>
      <c r="P250" t="s">
        <v>265</v>
      </c>
      <c r="Q250" t="str">
        <f t="shared" si="6"/>
        <v>NO</v>
      </c>
      <c r="R250" s="7" t="e" cm="1">
        <f t="array" ref="R250">SUMPRODUCT(--ISNUMBER(FIND(#REF!, H250)),#REF!)</f>
        <v>#REF!</v>
      </c>
      <c r="S250" s="7" t="e">
        <f>VLOOKUP(Q250,#REF!,2,FALSE)</f>
        <v>#REF!</v>
      </c>
      <c r="T250" s="10">
        <v>0.8</v>
      </c>
      <c r="U250" s="9" t="e">
        <f t="shared" si="7"/>
        <v>#REF!</v>
      </c>
      <c r="V250" t="s">
        <v>0</v>
      </c>
    </row>
    <row r="251" spans="1:22" hidden="1">
      <c r="A251">
        <v>45447.700632488428</v>
      </c>
      <c r="B251" t="s">
        <v>3448</v>
      </c>
      <c r="C251" t="s">
        <v>3449</v>
      </c>
      <c r="D251" t="s">
        <v>3450</v>
      </c>
      <c r="E251" t="s">
        <v>3451</v>
      </c>
      <c r="F251" t="s">
        <v>227</v>
      </c>
      <c r="G251" t="s">
        <v>824</v>
      </c>
      <c r="H251" t="s">
        <v>825</v>
      </c>
      <c r="I251" t="s">
        <v>240</v>
      </c>
      <c r="J251" t="s">
        <v>260</v>
      </c>
      <c r="K251" t="s">
        <v>230</v>
      </c>
      <c r="L251">
        <v>100000</v>
      </c>
      <c r="M251" t="s">
        <v>3452</v>
      </c>
      <c r="N251" t="s">
        <v>3453</v>
      </c>
      <c r="O251" t="s">
        <v>296</v>
      </c>
      <c r="P251" t="s">
        <v>3117</v>
      </c>
      <c r="Q251" t="str">
        <f t="shared" si="6"/>
        <v>NO</v>
      </c>
      <c r="R251" s="7" t="e" cm="1">
        <f t="array" ref="R251">SUMPRODUCT(--ISNUMBER(FIND(#REF!, H251)),#REF!)</f>
        <v>#REF!</v>
      </c>
      <c r="S251" s="7" t="e">
        <f>VLOOKUP(Q251,#REF!,2,FALSE)</f>
        <v>#REF!</v>
      </c>
      <c r="T251" s="10">
        <v>0.8</v>
      </c>
      <c r="U251" s="9" t="e">
        <f t="shared" si="7"/>
        <v>#REF!</v>
      </c>
      <c r="V251" t="s">
        <v>0</v>
      </c>
    </row>
    <row r="252" spans="1:22" hidden="1">
      <c r="A252">
        <v>45449.390793206017</v>
      </c>
      <c r="B252" t="s">
        <v>4367</v>
      </c>
      <c r="C252" t="s">
        <v>4368</v>
      </c>
      <c r="D252" t="s">
        <v>4369</v>
      </c>
      <c r="E252" t="s">
        <v>4370</v>
      </c>
      <c r="F252" t="s">
        <v>227</v>
      </c>
      <c r="G252" t="s">
        <v>18</v>
      </c>
      <c r="H252" t="s">
        <v>259</v>
      </c>
      <c r="I252" t="s">
        <v>229</v>
      </c>
      <c r="J252" t="s">
        <v>260</v>
      </c>
      <c r="K252" t="s">
        <v>230</v>
      </c>
      <c r="L252" t="s">
        <v>4371</v>
      </c>
      <c r="M252" t="s">
        <v>4372</v>
      </c>
      <c r="N252" t="s">
        <v>4373</v>
      </c>
      <c r="O252" t="s">
        <v>4374</v>
      </c>
      <c r="P252" t="s">
        <v>6718</v>
      </c>
      <c r="Q252" t="str">
        <f t="shared" si="6"/>
        <v>NO</v>
      </c>
      <c r="R252" s="7" t="e" cm="1">
        <f t="array" ref="R252">SUMPRODUCT(--ISNUMBER(FIND(#REF!, H252)),#REF!)</f>
        <v>#REF!</v>
      </c>
      <c r="S252" s="7" t="e">
        <f>VLOOKUP(Q252,#REF!,2,FALSE)</f>
        <v>#REF!</v>
      </c>
      <c r="T252" s="10">
        <v>0.8</v>
      </c>
      <c r="U252" s="9" t="e">
        <f t="shared" si="7"/>
        <v>#REF!</v>
      </c>
      <c r="V252" t="s">
        <v>0</v>
      </c>
    </row>
    <row r="253" spans="1:22" hidden="1">
      <c r="A253">
        <v>45449.560428229168</v>
      </c>
      <c r="B253" t="s">
        <v>4483</v>
      </c>
      <c r="C253" t="s">
        <v>4484</v>
      </c>
      <c r="D253" t="s">
        <v>4485</v>
      </c>
      <c r="E253" t="s">
        <v>4486</v>
      </c>
      <c r="F253" t="s">
        <v>227</v>
      </c>
      <c r="G253" t="s">
        <v>106</v>
      </c>
      <c r="H253" t="s">
        <v>259</v>
      </c>
      <c r="I253" t="s">
        <v>229</v>
      </c>
      <c r="J253" t="s">
        <v>240</v>
      </c>
      <c r="K253" t="s">
        <v>230</v>
      </c>
      <c r="L253" t="s">
        <v>4487</v>
      </c>
      <c r="M253" t="s">
        <v>4488</v>
      </c>
      <c r="N253" t="s">
        <v>4489</v>
      </c>
      <c r="O253" t="s">
        <v>240</v>
      </c>
      <c r="P253" t="s">
        <v>2603</v>
      </c>
      <c r="Q253" t="str">
        <f t="shared" si="6"/>
        <v>NO</v>
      </c>
      <c r="R253" s="7" t="e" cm="1">
        <f t="array" ref="R253">SUMPRODUCT(--ISNUMBER(FIND(#REF!, H253)),#REF!)</f>
        <v>#REF!</v>
      </c>
      <c r="S253" s="7" t="e">
        <f>VLOOKUP(Q253,#REF!,2,FALSE)</f>
        <v>#REF!</v>
      </c>
      <c r="T253" s="10">
        <v>0.8</v>
      </c>
      <c r="U253" s="9" t="e">
        <f t="shared" si="7"/>
        <v>#REF!</v>
      </c>
      <c r="V253" t="s">
        <v>0</v>
      </c>
    </row>
    <row r="254" spans="1:22" hidden="1">
      <c r="A254">
        <v>45449.812095335648</v>
      </c>
      <c r="B254" t="s">
        <v>4606</v>
      </c>
      <c r="C254" t="s">
        <v>4607</v>
      </c>
      <c r="D254" t="s">
        <v>4608</v>
      </c>
      <c r="E254" t="s">
        <v>854</v>
      </c>
      <c r="F254" t="s">
        <v>227</v>
      </c>
      <c r="G254" t="s">
        <v>18</v>
      </c>
      <c r="H254" t="s">
        <v>239</v>
      </c>
      <c r="I254" t="s">
        <v>240</v>
      </c>
      <c r="J254" t="s">
        <v>251</v>
      </c>
      <c r="K254" t="s">
        <v>230</v>
      </c>
      <c r="L254">
        <v>50000</v>
      </c>
      <c r="M254" t="s">
        <v>4609</v>
      </c>
      <c r="N254" t="s">
        <v>4610</v>
      </c>
      <c r="O254" t="s">
        <v>296</v>
      </c>
      <c r="P254" t="s">
        <v>3117</v>
      </c>
      <c r="Q254" t="str">
        <f t="shared" si="6"/>
        <v>NO</v>
      </c>
      <c r="R254" s="7" t="e" cm="1">
        <f t="array" ref="R254">SUMPRODUCT(--ISNUMBER(FIND(#REF!, H254)),#REF!)</f>
        <v>#REF!</v>
      </c>
      <c r="S254" s="7" t="e">
        <f>VLOOKUP(Q254,#REF!,2,FALSE)</f>
        <v>#REF!</v>
      </c>
      <c r="T254" s="10">
        <v>0.8</v>
      </c>
      <c r="U254" s="9" t="e">
        <f t="shared" si="7"/>
        <v>#REF!</v>
      </c>
      <c r="V254" t="s">
        <v>0</v>
      </c>
    </row>
    <row r="255" spans="1:22" hidden="1">
      <c r="A255">
        <v>45449.954533020835</v>
      </c>
      <c r="B255" t="s">
        <v>4652</v>
      </c>
      <c r="C255" t="s">
        <v>4653</v>
      </c>
      <c r="D255" t="s">
        <v>4654</v>
      </c>
      <c r="E255" t="s">
        <v>848</v>
      </c>
      <c r="F255" t="s">
        <v>227</v>
      </c>
      <c r="G255" t="s">
        <v>824</v>
      </c>
      <c r="H255" t="s">
        <v>1562</v>
      </c>
      <c r="I255" t="s">
        <v>240</v>
      </c>
      <c r="J255" t="s">
        <v>776</v>
      </c>
      <c r="K255" t="s">
        <v>261</v>
      </c>
      <c r="L255" t="s">
        <v>4655</v>
      </c>
      <c r="M255" t="s">
        <v>4656</v>
      </c>
      <c r="N255" t="s">
        <v>4657</v>
      </c>
      <c r="O255" t="s">
        <v>4658</v>
      </c>
      <c r="P255" t="s">
        <v>6724</v>
      </c>
      <c r="Q255" t="str">
        <f t="shared" si="6"/>
        <v>NO</v>
      </c>
      <c r="R255" s="7" t="e" cm="1">
        <f t="array" ref="R255">SUMPRODUCT(--ISNUMBER(FIND(#REF!, H255)),#REF!)</f>
        <v>#REF!</v>
      </c>
      <c r="S255" s="7" t="e">
        <f>VLOOKUP(Q255,#REF!,2,FALSE)</f>
        <v>#REF!</v>
      </c>
      <c r="T255" s="10">
        <v>0.8</v>
      </c>
      <c r="U255" s="9" t="e">
        <f t="shared" si="7"/>
        <v>#REF!</v>
      </c>
      <c r="V255" t="s">
        <v>0</v>
      </c>
    </row>
    <row r="256" spans="1:22" hidden="1">
      <c r="A256">
        <v>45455.190963275461</v>
      </c>
      <c r="B256" t="s">
        <v>5339</v>
      </c>
      <c r="C256" t="s">
        <v>5340</v>
      </c>
      <c r="D256" t="s">
        <v>5341</v>
      </c>
      <c r="E256" t="s">
        <v>5342</v>
      </c>
      <c r="F256" t="s">
        <v>227</v>
      </c>
      <c r="G256" t="s">
        <v>166</v>
      </c>
      <c r="H256" t="s">
        <v>259</v>
      </c>
      <c r="I256" t="s">
        <v>229</v>
      </c>
      <c r="J256" t="s">
        <v>240</v>
      </c>
      <c r="K256" t="s">
        <v>230</v>
      </c>
      <c r="L256" t="s">
        <v>5343</v>
      </c>
      <c r="M256" t="s">
        <v>5344</v>
      </c>
      <c r="N256" t="s">
        <v>5345</v>
      </c>
      <c r="O256" t="s">
        <v>712</v>
      </c>
      <c r="P256" t="s">
        <v>2269</v>
      </c>
      <c r="Q256" t="str">
        <f t="shared" si="6"/>
        <v>NO</v>
      </c>
      <c r="R256" s="7" t="e" cm="1">
        <f t="array" ref="R256">SUMPRODUCT(--ISNUMBER(FIND(#REF!, H256)),#REF!)</f>
        <v>#REF!</v>
      </c>
      <c r="S256" s="7" t="e">
        <f>VLOOKUP(Q256,#REF!,2,FALSE)</f>
        <v>#REF!</v>
      </c>
      <c r="T256" s="10">
        <v>0.8</v>
      </c>
      <c r="U256" s="9" t="e">
        <f t="shared" si="7"/>
        <v>#REF!</v>
      </c>
      <c r="V256" t="s">
        <v>0</v>
      </c>
    </row>
    <row r="257" spans="1:22" hidden="1">
      <c r="A257">
        <v>45455.687472812497</v>
      </c>
      <c r="B257" t="s">
        <v>432</v>
      </c>
      <c r="C257" t="s">
        <v>433</v>
      </c>
      <c r="D257" t="s">
        <v>434</v>
      </c>
      <c r="E257" t="s">
        <v>435</v>
      </c>
      <c r="F257" t="s">
        <v>227</v>
      </c>
      <c r="G257" t="s">
        <v>176</v>
      </c>
      <c r="H257" t="s">
        <v>259</v>
      </c>
      <c r="I257" t="s">
        <v>229</v>
      </c>
      <c r="J257" t="s">
        <v>240</v>
      </c>
      <c r="K257" t="s">
        <v>230</v>
      </c>
      <c r="L257" t="s">
        <v>436</v>
      </c>
      <c r="M257" t="s">
        <v>5404</v>
      </c>
      <c r="N257" t="s">
        <v>5405</v>
      </c>
      <c r="O257" t="s">
        <v>199</v>
      </c>
      <c r="P257" t="s">
        <v>2603</v>
      </c>
      <c r="Q257" t="str">
        <f t="shared" si="6"/>
        <v>NO</v>
      </c>
      <c r="R257" s="7" t="e" cm="1">
        <f t="array" ref="R257">SUMPRODUCT(--ISNUMBER(FIND(#REF!, H257)),#REF!)</f>
        <v>#REF!</v>
      </c>
      <c r="S257" s="7" t="e">
        <f>VLOOKUP(Q257,#REF!,2,FALSE)</f>
        <v>#REF!</v>
      </c>
      <c r="T257" s="10">
        <v>0.8</v>
      </c>
      <c r="U257" s="9" t="e">
        <f t="shared" si="7"/>
        <v>#REF!</v>
      </c>
      <c r="V257" t="s">
        <v>0</v>
      </c>
    </row>
    <row r="258" spans="1:22" hidden="1">
      <c r="A258">
        <v>45458.411765925921</v>
      </c>
      <c r="B258" t="s">
        <v>5587</v>
      </c>
      <c r="C258" t="s">
        <v>5588</v>
      </c>
      <c r="D258" t="s">
        <v>4506</v>
      </c>
      <c r="E258" t="s">
        <v>5589</v>
      </c>
      <c r="F258" t="s">
        <v>227</v>
      </c>
      <c r="G258" t="s">
        <v>166</v>
      </c>
      <c r="H258" t="s">
        <v>259</v>
      </c>
      <c r="I258" t="s">
        <v>292</v>
      </c>
      <c r="J258" t="s">
        <v>240</v>
      </c>
      <c r="K258" t="s">
        <v>230</v>
      </c>
      <c r="L258" t="s">
        <v>5590</v>
      </c>
      <c r="M258" t="s">
        <v>5591</v>
      </c>
      <c r="N258" t="s">
        <v>5592</v>
      </c>
      <c r="O258" t="s">
        <v>712</v>
      </c>
      <c r="P258" t="s">
        <v>2269</v>
      </c>
      <c r="Q258" t="str">
        <f t="shared" ref="Q258:Q321" si="8">IF(IFERROR(SEARCH("NO", P258), 0), "NO", "YES")</f>
        <v>NO</v>
      </c>
      <c r="R258" s="7" t="e" cm="1">
        <f t="array" ref="R258">SUMPRODUCT(--ISNUMBER(FIND(#REF!, H258)),#REF!)</f>
        <v>#REF!</v>
      </c>
      <c r="S258" s="7" t="e">
        <f>VLOOKUP(Q258,#REF!,2,FALSE)</f>
        <v>#REF!</v>
      </c>
      <c r="T258" s="10">
        <v>0.8</v>
      </c>
      <c r="U258" s="9" t="e">
        <f t="shared" si="7"/>
        <v>#REF!</v>
      </c>
      <c r="V258" t="s">
        <v>0</v>
      </c>
    </row>
    <row r="259" spans="1:22" hidden="1">
      <c r="A259">
        <v>45438.770754050929</v>
      </c>
      <c r="B259" t="s">
        <v>2559</v>
      </c>
      <c r="C259" t="s">
        <v>2560</v>
      </c>
      <c r="D259" t="s">
        <v>2561</v>
      </c>
      <c r="E259" t="s">
        <v>2562</v>
      </c>
      <c r="F259" t="s">
        <v>250</v>
      </c>
      <c r="G259" t="s">
        <v>600</v>
      </c>
      <c r="H259" t="s">
        <v>259</v>
      </c>
      <c r="I259" t="s">
        <v>260</v>
      </c>
      <c r="J259" t="s">
        <v>240</v>
      </c>
      <c r="K259" t="s">
        <v>230</v>
      </c>
      <c r="L259" t="s">
        <v>2563</v>
      </c>
      <c r="M259" t="s">
        <v>2564</v>
      </c>
      <c r="N259" t="s">
        <v>2565</v>
      </c>
      <c r="O259" t="s">
        <v>240</v>
      </c>
      <c r="P259" t="s">
        <v>265</v>
      </c>
      <c r="Q259" t="str">
        <f t="shared" si="8"/>
        <v>NO</v>
      </c>
      <c r="R259" s="7" t="e" cm="1">
        <f t="array" ref="R259">SUMPRODUCT(--ISNUMBER(FIND(#REF!, H259)),#REF!)</f>
        <v>#REF!</v>
      </c>
      <c r="S259" s="7" t="e">
        <f>VLOOKUP(Q259,#REF!,2,FALSE)</f>
        <v>#REF!</v>
      </c>
      <c r="T259" s="10">
        <v>0.8</v>
      </c>
      <c r="U259" s="9" t="e">
        <f t="shared" ref="U259:U322" si="9">SUM(R259:T259)</f>
        <v>#REF!</v>
      </c>
      <c r="V259" t="s">
        <v>0</v>
      </c>
    </row>
    <row r="260" spans="1:22" hidden="1">
      <c r="A260">
        <v>45438.777859629627</v>
      </c>
      <c r="B260" t="s">
        <v>2566</v>
      </c>
      <c r="C260" t="s">
        <v>2567</v>
      </c>
      <c r="D260" t="s">
        <v>2568</v>
      </c>
      <c r="E260" t="s">
        <v>2562</v>
      </c>
      <c r="F260" t="s">
        <v>250</v>
      </c>
      <c r="G260" t="s">
        <v>600</v>
      </c>
      <c r="H260" t="s">
        <v>259</v>
      </c>
      <c r="I260" t="s">
        <v>260</v>
      </c>
      <c r="J260" t="s">
        <v>240</v>
      </c>
      <c r="K260" t="s">
        <v>230</v>
      </c>
      <c r="L260" t="s">
        <v>2569</v>
      </c>
      <c r="M260" t="s">
        <v>2570</v>
      </c>
      <c r="N260" t="s">
        <v>2571</v>
      </c>
      <c r="O260" t="s">
        <v>240</v>
      </c>
      <c r="P260" t="s">
        <v>265</v>
      </c>
      <c r="Q260" t="str">
        <f t="shared" si="8"/>
        <v>NO</v>
      </c>
      <c r="R260" s="7" t="e" cm="1">
        <f t="array" ref="R260">SUMPRODUCT(--ISNUMBER(FIND(#REF!, H260)),#REF!)</f>
        <v>#REF!</v>
      </c>
      <c r="S260" s="7" t="e">
        <f>VLOOKUP(Q260,#REF!,2,FALSE)</f>
        <v>#REF!</v>
      </c>
      <c r="T260" s="10">
        <v>0.8</v>
      </c>
      <c r="U260" s="9" t="e">
        <f t="shared" si="9"/>
        <v>#REF!</v>
      </c>
      <c r="V260" t="s">
        <v>0</v>
      </c>
    </row>
    <row r="261" spans="1:22" hidden="1">
      <c r="A261">
        <v>45468.614546956014</v>
      </c>
      <c r="B261" t="s">
        <v>6267</v>
      </c>
      <c r="C261" t="s">
        <v>6268</v>
      </c>
      <c r="D261" t="s">
        <v>6269</v>
      </c>
      <c r="E261" t="s">
        <v>1746</v>
      </c>
      <c r="F261" t="s">
        <v>227</v>
      </c>
      <c r="G261" t="s">
        <v>18</v>
      </c>
      <c r="H261" t="s">
        <v>1562</v>
      </c>
      <c r="I261" t="s">
        <v>240</v>
      </c>
      <c r="J261" t="s">
        <v>561</v>
      </c>
      <c r="K261" t="s">
        <v>261</v>
      </c>
      <c r="L261" t="s">
        <v>6270</v>
      </c>
      <c r="M261" t="s">
        <v>6271</v>
      </c>
      <c r="N261" t="s">
        <v>6272</v>
      </c>
      <c r="O261" t="s">
        <v>296</v>
      </c>
      <c r="P261" t="s">
        <v>3117</v>
      </c>
      <c r="Q261" t="str">
        <f t="shared" si="8"/>
        <v>NO</v>
      </c>
      <c r="R261" s="7" t="e" cm="1">
        <f t="array" ref="R261">SUMPRODUCT(--ISNUMBER(FIND(#REF!, H261)),#REF!)</f>
        <v>#REF!</v>
      </c>
      <c r="S261" s="7" t="e">
        <f>VLOOKUP(Q261,#REF!,2,FALSE)</f>
        <v>#REF!</v>
      </c>
      <c r="T261" s="10">
        <v>0.8</v>
      </c>
      <c r="U261" s="9" t="e">
        <f t="shared" si="9"/>
        <v>#REF!</v>
      </c>
      <c r="V261" t="s">
        <v>0</v>
      </c>
    </row>
    <row r="262" spans="1:22" hidden="1">
      <c r="A262">
        <v>45426.561879918983</v>
      </c>
      <c r="B262" t="s">
        <v>266</v>
      </c>
      <c r="C262" t="s">
        <v>267</v>
      </c>
      <c r="D262" t="s">
        <v>268</v>
      </c>
      <c r="E262" t="s">
        <v>269</v>
      </c>
      <c r="F262" t="s">
        <v>250</v>
      </c>
      <c r="G262" t="s">
        <v>166</v>
      </c>
      <c r="H262" t="s">
        <v>259</v>
      </c>
      <c r="I262" t="s">
        <v>260</v>
      </c>
      <c r="J262" t="s">
        <v>240</v>
      </c>
      <c r="K262" t="s">
        <v>230</v>
      </c>
      <c r="L262" t="s">
        <v>270</v>
      </c>
      <c r="M262" t="s">
        <v>271</v>
      </c>
      <c r="N262" t="s">
        <v>272</v>
      </c>
      <c r="O262" t="s">
        <v>273</v>
      </c>
      <c r="P262" t="s">
        <v>265</v>
      </c>
      <c r="Q262" t="str">
        <f t="shared" si="8"/>
        <v>NO</v>
      </c>
      <c r="R262" s="7" t="e" cm="1">
        <f t="array" ref="R262">SUMPRODUCT(--ISNUMBER(FIND(#REF!, H262)),#REF!)</f>
        <v>#REF!</v>
      </c>
      <c r="S262" s="7" t="e">
        <f>VLOOKUP(Q262,#REF!,2,FALSE)</f>
        <v>#REF!</v>
      </c>
      <c r="T262" s="10">
        <v>0.8</v>
      </c>
      <c r="U262" s="9" t="e">
        <f t="shared" si="9"/>
        <v>#REF!</v>
      </c>
      <c r="V262" t="s">
        <v>0</v>
      </c>
    </row>
    <row r="263" spans="1:22" hidden="1">
      <c r="A263">
        <v>45426.629386446759</v>
      </c>
      <c r="B263" t="s">
        <v>282</v>
      </c>
      <c r="C263" t="s">
        <v>283</v>
      </c>
      <c r="D263" t="s">
        <v>284</v>
      </c>
      <c r="E263" t="s">
        <v>285</v>
      </c>
      <c r="F263" t="s">
        <v>227</v>
      </c>
      <c r="G263" t="s">
        <v>176</v>
      </c>
      <c r="H263" t="s">
        <v>259</v>
      </c>
      <c r="I263" t="s">
        <v>229</v>
      </c>
      <c r="J263" t="s">
        <v>240</v>
      </c>
      <c r="K263" t="s">
        <v>230</v>
      </c>
      <c r="L263">
        <v>1</v>
      </c>
      <c r="M263" t="s">
        <v>286</v>
      </c>
      <c r="N263" t="s">
        <v>287</v>
      </c>
      <c r="O263" t="s">
        <v>240</v>
      </c>
      <c r="P263" t="s">
        <v>265</v>
      </c>
      <c r="Q263" t="str">
        <f t="shared" si="8"/>
        <v>NO</v>
      </c>
      <c r="R263" s="7" t="e" cm="1">
        <f t="array" ref="R263">SUMPRODUCT(--ISNUMBER(FIND(#REF!, H263)),#REF!)</f>
        <v>#REF!</v>
      </c>
      <c r="S263" s="7" t="e">
        <f>VLOOKUP(Q263,#REF!,2,FALSE)</f>
        <v>#REF!</v>
      </c>
      <c r="T263" s="10">
        <v>0.8</v>
      </c>
      <c r="U263" s="9" t="e">
        <f t="shared" si="9"/>
        <v>#REF!</v>
      </c>
      <c r="V263" t="s">
        <v>0</v>
      </c>
    </row>
    <row r="264" spans="1:22" hidden="1">
      <c r="A264">
        <v>45427.722797754628</v>
      </c>
      <c r="B264" t="s">
        <v>334</v>
      </c>
      <c r="C264" t="s">
        <v>335</v>
      </c>
      <c r="D264" t="s">
        <v>336</v>
      </c>
      <c r="E264" t="s">
        <v>269</v>
      </c>
      <c r="F264" t="s">
        <v>227</v>
      </c>
      <c r="G264" t="s">
        <v>137</v>
      </c>
      <c r="H264" t="s">
        <v>259</v>
      </c>
      <c r="I264" t="s">
        <v>251</v>
      </c>
      <c r="J264" t="s">
        <v>260</v>
      </c>
      <c r="K264" t="s">
        <v>230</v>
      </c>
      <c r="L264">
        <v>3000</v>
      </c>
      <c r="M264" t="s">
        <v>337</v>
      </c>
      <c r="N264" t="s">
        <v>338</v>
      </c>
      <c r="O264" t="s">
        <v>240</v>
      </c>
      <c r="P264" t="s">
        <v>265</v>
      </c>
      <c r="Q264" t="str">
        <f t="shared" si="8"/>
        <v>NO</v>
      </c>
      <c r="R264" s="7" t="e" cm="1">
        <f t="array" ref="R264">SUMPRODUCT(--ISNUMBER(FIND(#REF!, H264)),#REF!)</f>
        <v>#REF!</v>
      </c>
      <c r="S264" s="7" t="e">
        <f>VLOOKUP(Q264,#REF!,2,FALSE)</f>
        <v>#REF!</v>
      </c>
      <c r="T264" s="10">
        <v>0.8</v>
      </c>
      <c r="U264" s="9" t="e">
        <f t="shared" si="9"/>
        <v>#REF!</v>
      </c>
      <c r="V264" t="s">
        <v>0</v>
      </c>
    </row>
    <row r="265" spans="1:22" hidden="1">
      <c r="A265">
        <v>45429.527599305555</v>
      </c>
      <c r="B265" t="s">
        <v>432</v>
      </c>
      <c r="C265" t="s">
        <v>433</v>
      </c>
      <c r="D265" t="s">
        <v>434</v>
      </c>
      <c r="E265" t="s">
        <v>435</v>
      </c>
      <c r="F265" t="s">
        <v>227</v>
      </c>
      <c r="G265" t="s">
        <v>176</v>
      </c>
      <c r="H265" t="s">
        <v>259</v>
      </c>
      <c r="I265" t="s">
        <v>229</v>
      </c>
      <c r="J265" t="s">
        <v>240</v>
      </c>
      <c r="K265" t="s">
        <v>230</v>
      </c>
      <c r="L265" t="s">
        <v>436</v>
      </c>
      <c r="M265" t="s">
        <v>437</v>
      </c>
      <c r="N265" t="s">
        <v>438</v>
      </c>
      <c r="O265" t="s">
        <v>240</v>
      </c>
      <c r="P265" t="s">
        <v>265</v>
      </c>
      <c r="Q265" t="str">
        <f t="shared" si="8"/>
        <v>NO</v>
      </c>
      <c r="R265" s="7" t="e" cm="1">
        <f t="array" ref="R265">SUMPRODUCT(--ISNUMBER(FIND(#REF!, H265)),#REF!)</f>
        <v>#REF!</v>
      </c>
      <c r="S265" s="7" t="e">
        <f>VLOOKUP(Q265,#REF!,2,FALSE)</f>
        <v>#REF!</v>
      </c>
      <c r="T265" s="10">
        <v>0.8</v>
      </c>
      <c r="U265" s="9" t="e">
        <f t="shared" si="9"/>
        <v>#REF!</v>
      </c>
      <c r="V265" t="s">
        <v>0</v>
      </c>
    </row>
    <row r="266" spans="1:22" hidden="1">
      <c r="A266">
        <v>45429.539526597218</v>
      </c>
      <c r="B266" t="s">
        <v>460</v>
      </c>
      <c r="C266" t="s">
        <v>461</v>
      </c>
      <c r="D266" t="s">
        <v>462</v>
      </c>
      <c r="E266" t="s">
        <v>463</v>
      </c>
      <c r="F266" t="s">
        <v>227</v>
      </c>
      <c r="G266" t="s">
        <v>193</v>
      </c>
      <c r="H266" t="s">
        <v>259</v>
      </c>
      <c r="I266" t="s">
        <v>229</v>
      </c>
      <c r="J266" t="s">
        <v>240</v>
      </c>
      <c r="K266" t="s">
        <v>230</v>
      </c>
      <c r="L266" t="s">
        <v>464</v>
      </c>
      <c r="M266" t="s">
        <v>465</v>
      </c>
      <c r="N266" t="s">
        <v>466</v>
      </c>
      <c r="O266" t="s">
        <v>467</v>
      </c>
      <c r="P266" t="s">
        <v>265</v>
      </c>
      <c r="Q266" t="str">
        <f t="shared" si="8"/>
        <v>NO</v>
      </c>
      <c r="R266" s="7" t="e" cm="1">
        <f t="array" ref="R266">SUMPRODUCT(--ISNUMBER(FIND(#REF!, H266)),#REF!)</f>
        <v>#REF!</v>
      </c>
      <c r="S266" s="7" t="e">
        <f>VLOOKUP(Q266,#REF!,2,FALSE)</f>
        <v>#REF!</v>
      </c>
      <c r="T266" s="10">
        <v>0.8</v>
      </c>
      <c r="U266" s="9" t="e">
        <f t="shared" si="9"/>
        <v>#REF!</v>
      </c>
      <c r="V266" t="s">
        <v>0</v>
      </c>
    </row>
    <row r="267" spans="1:22" hidden="1">
      <c r="A267">
        <v>45431.379698888893</v>
      </c>
      <c r="B267" t="s">
        <v>691</v>
      </c>
      <c r="C267" t="s">
        <v>692</v>
      </c>
      <c r="D267" t="s">
        <v>693</v>
      </c>
      <c r="E267" t="s">
        <v>694</v>
      </c>
      <c r="F267" t="s">
        <v>250</v>
      </c>
      <c r="G267" t="s">
        <v>117</v>
      </c>
      <c r="H267" t="s">
        <v>259</v>
      </c>
      <c r="I267" t="s">
        <v>251</v>
      </c>
      <c r="J267" t="s">
        <v>240</v>
      </c>
      <c r="K267" t="s">
        <v>230</v>
      </c>
      <c r="L267" t="s">
        <v>695</v>
      </c>
      <c r="M267" t="s">
        <v>696</v>
      </c>
      <c r="N267" t="s">
        <v>697</v>
      </c>
      <c r="O267" t="s">
        <v>698</v>
      </c>
      <c r="P267" t="s">
        <v>265</v>
      </c>
      <c r="Q267" t="str">
        <f t="shared" si="8"/>
        <v>NO</v>
      </c>
      <c r="R267" s="7" t="e" cm="1">
        <f t="array" ref="R267">SUMPRODUCT(--ISNUMBER(FIND(#REF!, H267)),#REF!)</f>
        <v>#REF!</v>
      </c>
      <c r="S267" s="7" t="e">
        <f>VLOOKUP(Q267,#REF!,2,FALSE)</f>
        <v>#REF!</v>
      </c>
      <c r="T267" s="10">
        <v>0.8</v>
      </c>
      <c r="U267" s="9" t="e">
        <f t="shared" si="9"/>
        <v>#REF!</v>
      </c>
      <c r="V267" t="s">
        <v>0</v>
      </c>
    </row>
    <row r="268" spans="1:22" hidden="1">
      <c r="A268">
        <v>45434.627050115741</v>
      </c>
      <c r="B268" t="s">
        <v>867</v>
      </c>
      <c r="C268" t="s">
        <v>868</v>
      </c>
      <c r="D268" t="s">
        <v>225</v>
      </c>
      <c r="E268" t="s">
        <v>869</v>
      </c>
      <c r="F268" t="s">
        <v>250</v>
      </c>
      <c r="G268" t="s">
        <v>166</v>
      </c>
      <c r="H268" t="s">
        <v>825</v>
      </c>
      <c r="I268" t="s">
        <v>561</v>
      </c>
      <c r="J268" t="s">
        <v>240</v>
      </c>
      <c r="K268" t="s">
        <v>230</v>
      </c>
      <c r="L268" t="s">
        <v>870</v>
      </c>
      <c r="M268" t="s">
        <v>871</v>
      </c>
      <c r="N268" t="s">
        <v>872</v>
      </c>
      <c r="O268" t="s">
        <v>873</v>
      </c>
      <c r="P268" t="s">
        <v>265</v>
      </c>
      <c r="Q268" t="str">
        <f t="shared" si="8"/>
        <v>NO</v>
      </c>
      <c r="R268" s="7" t="e" cm="1">
        <f t="array" ref="R268">SUMPRODUCT(--ISNUMBER(FIND(#REF!, H268)),#REF!)</f>
        <v>#REF!</v>
      </c>
      <c r="S268" s="7" t="e">
        <f>VLOOKUP(Q268,#REF!,2,FALSE)</f>
        <v>#REF!</v>
      </c>
      <c r="T268" s="10">
        <v>0.8</v>
      </c>
      <c r="U268" s="9" t="e">
        <f t="shared" si="9"/>
        <v>#REF!</v>
      </c>
      <c r="V268" t="s">
        <v>0</v>
      </c>
    </row>
    <row r="269" spans="1:22" hidden="1">
      <c r="A269">
        <v>45434.635353611113</v>
      </c>
      <c r="B269" t="s">
        <v>508</v>
      </c>
      <c r="C269" t="s">
        <v>509</v>
      </c>
      <c r="D269" t="s">
        <v>922</v>
      </c>
      <c r="E269" t="s">
        <v>644</v>
      </c>
      <c r="F269" t="s">
        <v>227</v>
      </c>
      <c r="G269" t="s">
        <v>166</v>
      </c>
      <c r="H269" t="s">
        <v>259</v>
      </c>
      <c r="I269" t="s">
        <v>229</v>
      </c>
      <c r="J269" t="s">
        <v>240</v>
      </c>
      <c r="K269" t="s">
        <v>230</v>
      </c>
      <c r="L269" t="s">
        <v>601</v>
      </c>
      <c r="M269" t="s">
        <v>923</v>
      </c>
      <c r="N269" t="s">
        <v>924</v>
      </c>
      <c r="O269" t="s">
        <v>240</v>
      </c>
      <c r="P269" t="s">
        <v>265</v>
      </c>
      <c r="Q269" t="str">
        <f t="shared" si="8"/>
        <v>NO</v>
      </c>
      <c r="R269" s="7" t="e" cm="1">
        <f t="array" ref="R269">SUMPRODUCT(--ISNUMBER(FIND(#REF!, H269)),#REF!)</f>
        <v>#REF!</v>
      </c>
      <c r="S269" s="7" t="e">
        <f>VLOOKUP(Q269,#REF!,2,FALSE)</f>
        <v>#REF!</v>
      </c>
      <c r="T269" s="10">
        <v>0.8</v>
      </c>
      <c r="U269" s="9" t="e">
        <f t="shared" si="9"/>
        <v>#REF!</v>
      </c>
      <c r="V269" t="s">
        <v>0</v>
      </c>
    </row>
    <row r="270" spans="1:22" hidden="1">
      <c r="A270">
        <v>45434.65667034722</v>
      </c>
      <c r="B270" t="s">
        <v>1040</v>
      </c>
      <c r="C270" t="s">
        <v>1041</v>
      </c>
      <c r="D270" t="s">
        <v>1042</v>
      </c>
      <c r="E270" t="s">
        <v>1043</v>
      </c>
      <c r="F270" t="s">
        <v>227</v>
      </c>
      <c r="G270" t="s">
        <v>117</v>
      </c>
      <c r="H270" t="s">
        <v>259</v>
      </c>
      <c r="I270" t="s">
        <v>229</v>
      </c>
      <c r="J270" t="s">
        <v>240</v>
      </c>
      <c r="K270" t="s">
        <v>230</v>
      </c>
      <c r="L270" t="s">
        <v>1044</v>
      </c>
      <c r="M270" t="s">
        <v>1045</v>
      </c>
      <c r="N270" t="s">
        <v>1046</v>
      </c>
      <c r="O270" t="s">
        <v>240</v>
      </c>
      <c r="P270" t="s">
        <v>265</v>
      </c>
      <c r="Q270" t="str">
        <f t="shared" si="8"/>
        <v>NO</v>
      </c>
      <c r="R270" s="7" t="e" cm="1">
        <f t="array" ref="R270">SUMPRODUCT(--ISNUMBER(FIND(#REF!, H270)),#REF!)</f>
        <v>#REF!</v>
      </c>
      <c r="S270" s="7" t="e">
        <f>VLOOKUP(Q270,#REF!,2,FALSE)</f>
        <v>#REF!</v>
      </c>
      <c r="T270" s="10">
        <v>0.8</v>
      </c>
      <c r="U270" s="9" t="e">
        <f t="shared" si="9"/>
        <v>#REF!</v>
      </c>
      <c r="V270" t="s">
        <v>0</v>
      </c>
    </row>
    <row r="271" spans="1:22" hidden="1">
      <c r="A271">
        <v>45434.664739618056</v>
      </c>
      <c r="B271" t="s">
        <v>1079</v>
      </c>
      <c r="C271" t="s">
        <v>1080</v>
      </c>
      <c r="D271" t="s">
        <v>1081</v>
      </c>
      <c r="E271" t="s">
        <v>1082</v>
      </c>
      <c r="F271" t="s">
        <v>227</v>
      </c>
      <c r="G271" t="s">
        <v>106</v>
      </c>
      <c r="H271" t="s">
        <v>358</v>
      </c>
      <c r="I271" t="s">
        <v>229</v>
      </c>
      <c r="J271" t="s">
        <v>240</v>
      </c>
      <c r="K271" t="s">
        <v>230</v>
      </c>
      <c r="L271" t="s">
        <v>1083</v>
      </c>
      <c r="M271" t="s">
        <v>1084</v>
      </c>
      <c r="N271" t="s">
        <v>1085</v>
      </c>
      <c r="O271" t="s">
        <v>240</v>
      </c>
      <c r="P271" t="s">
        <v>265</v>
      </c>
      <c r="Q271" t="str">
        <f t="shared" si="8"/>
        <v>NO</v>
      </c>
      <c r="R271" s="7" t="e" cm="1">
        <f t="array" ref="R271">SUMPRODUCT(--ISNUMBER(FIND(#REF!, H271)),#REF!)</f>
        <v>#REF!</v>
      </c>
      <c r="S271" s="7" t="e">
        <f>VLOOKUP(Q271,#REF!,2,FALSE)</f>
        <v>#REF!</v>
      </c>
      <c r="T271" s="10">
        <v>0.8</v>
      </c>
      <c r="U271" s="9" t="e">
        <f t="shared" si="9"/>
        <v>#REF!</v>
      </c>
      <c r="V271" t="s">
        <v>0</v>
      </c>
    </row>
    <row r="272" spans="1:22" hidden="1">
      <c r="A272">
        <v>45434.694433020835</v>
      </c>
      <c r="B272" t="s">
        <v>1230</v>
      </c>
      <c r="C272" t="s">
        <v>1231</v>
      </c>
      <c r="D272" t="s">
        <v>1232</v>
      </c>
      <c r="E272" t="s">
        <v>1233</v>
      </c>
      <c r="F272" t="s">
        <v>227</v>
      </c>
      <c r="G272" t="s">
        <v>193</v>
      </c>
      <c r="H272" t="s">
        <v>259</v>
      </c>
      <c r="I272" t="s">
        <v>229</v>
      </c>
      <c r="J272" t="s">
        <v>240</v>
      </c>
      <c r="K272" t="s">
        <v>230</v>
      </c>
      <c r="L272" t="s">
        <v>1234</v>
      </c>
      <c r="M272" t="s">
        <v>1235</v>
      </c>
      <c r="N272" t="s">
        <v>1236</v>
      </c>
      <c r="O272" t="s">
        <v>240</v>
      </c>
      <c r="P272" t="s">
        <v>265</v>
      </c>
      <c r="Q272" t="str">
        <f t="shared" si="8"/>
        <v>NO</v>
      </c>
      <c r="R272" s="7" t="e" cm="1">
        <f t="array" ref="R272">SUMPRODUCT(--ISNUMBER(FIND(#REF!, H272)),#REF!)</f>
        <v>#REF!</v>
      </c>
      <c r="S272" s="7" t="e">
        <f>VLOOKUP(Q272,#REF!,2,FALSE)</f>
        <v>#REF!</v>
      </c>
      <c r="T272" s="10">
        <v>0.8</v>
      </c>
      <c r="U272" s="9" t="e">
        <f t="shared" si="9"/>
        <v>#REF!</v>
      </c>
      <c r="V272" t="s">
        <v>0</v>
      </c>
    </row>
    <row r="273" spans="1:22" hidden="1">
      <c r="A273">
        <v>45434.702262812498</v>
      </c>
      <c r="B273" t="s">
        <v>1260</v>
      </c>
      <c r="C273" t="s">
        <v>1261</v>
      </c>
      <c r="D273" t="s">
        <v>643</v>
      </c>
      <c r="E273" t="s">
        <v>1262</v>
      </c>
      <c r="F273" t="s">
        <v>227</v>
      </c>
      <c r="G273" t="s">
        <v>166</v>
      </c>
      <c r="H273" t="s">
        <v>259</v>
      </c>
      <c r="I273" t="s">
        <v>229</v>
      </c>
      <c r="J273" t="s">
        <v>240</v>
      </c>
      <c r="K273" t="s">
        <v>230</v>
      </c>
      <c r="L273" t="s">
        <v>1263</v>
      </c>
      <c r="M273" t="s">
        <v>1264</v>
      </c>
      <c r="N273" t="s">
        <v>1265</v>
      </c>
      <c r="O273" t="s">
        <v>234</v>
      </c>
      <c r="P273" t="s">
        <v>265</v>
      </c>
      <c r="Q273" t="str">
        <f t="shared" si="8"/>
        <v>NO</v>
      </c>
      <c r="R273" s="7" t="e" cm="1">
        <f t="array" ref="R273">SUMPRODUCT(--ISNUMBER(FIND(#REF!, H273)),#REF!)</f>
        <v>#REF!</v>
      </c>
      <c r="S273" s="7" t="e">
        <f>VLOOKUP(Q273,#REF!,2,FALSE)</f>
        <v>#REF!</v>
      </c>
      <c r="T273" s="10">
        <v>0.8</v>
      </c>
      <c r="U273" s="9" t="e">
        <f t="shared" si="9"/>
        <v>#REF!</v>
      </c>
      <c r="V273" t="s">
        <v>0</v>
      </c>
    </row>
    <row r="274" spans="1:22">
      <c r="A274">
        <v>45434.718070972223</v>
      </c>
      <c r="B274" t="s">
        <v>1278</v>
      </c>
      <c r="C274" t="s">
        <v>1279</v>
      </c>
      <c r="D274" t="s">
        <v>1280</v>
      </c>
      <c r="E274" t="s">
        <v>1281</v>
      </c>
      <c r="F274" t="s">
        <v>227</v>
      </c>
      <c r="G274" t="s">
        <v>129</v>
      </c>
      <c r="H274" t="s">
        <v>825</v>
      </c>
      <c r="I274" t="s">
        <v>229</v>
      </c>
      <c r="J274" t="s">
        <v>240</v>
      </c>
      <c r="K274" t="s">
        <v>230</v>
      </c>
      <c r="L274" t="s">
        <v>1282</v>
      </c>
      <c r="M274" t="s">
        <v>1283</v>
      </c>
      <c r="N274" t="s">
        <v>1284</v>
      </c>
      <c r="O274" t="s">
        <v>240</v>
      </c>
      <c r="P274" t="s">
        <v>265</v>
      </c>
      <c r="Q274" t="str">
        <f t="shared" si="8"/>
        <v>NO</v>
      </c>
      <c r="R274" s="7" t="e" cm="1">
        <f t="array" ref="R274">SUMPRODUCT(--ISNUMBER(FIND(#REF!, H274)),#REF!)</f>
        <v>#REF!</v>
      </c>
      <c r="S274" s="7" t="e">
        <f>VLOOKUP(Q274,#REF!,2,FALSE)</f>
        <v>#REF!</v>
      </c>
      <c r="T274" s="10">
        <v>0.8</v>
      </c>
      <c r="U274" s="9" t="e">
        <f t="shared" si="9"/>
        <v>#REF!</v>
      </c>
      <c r="V274" t="s">
        <v>0</v>
      </c>
    </row>
    <row r="275" spans="1:22" hidden="1">
      <c r="A275">
        <v>45434.732215428245</v>
      </c>
      <c r="B275" t="s">
        <v>1362</v>
      </c>
      <c r="C275" t="s">
        <v>1363</v>
      </c>
      <c r="D275" t="s">
        <v>1364</v>
      </c>
      <c r="E275" t="s">
        <v>1365</v>
      </c>
      <c r="F275" t="s">
        <v>250</v>
      </c>
      <c r="G275" t="s">
        <v>166</v>
      </c>
      <c r="H275" t="s">
        <v>259</v>
      </c>
      <c r="I275" t="s">
        <v>260</v>
      </c>
      <c r="J275" t="s">
        <v>240</v>
      </c>
      <c r="K275" t="s">
        <v>230</v>
      </c>
      <c r="L275" t="s">
        <v>1366</v>
      </c>
      <c r="M275" t="s">
        <v>1367</v>
      </c>
      <c r="N275" t="s">
        <v>1368</v>
      </c>
      <c r="O275" t="s">
        <v>240</v>
      </c>
      <c r="P275" t="s">
        <v>265</v>
      </c>
      <c r="Q275" t="str">
        <f t="shared" si="8"/>
        <v>NO</v>
      </c>
      <c r="R275" s="7" t="e" cm="1">
        <f t="array" ref="R275">SUMPRODUCT(--ISNUMBER(FIND(#REF!, H275)),#REF!)</f>
        <v>#REF!</v>
      </c>
      <c r="S275" s="7" t="e">
        <f>VLOOKUP(Q275,#REF!,2,FALSE)</f>
        <v>#REF!</v>
      </c>
      <c r="T275" s="10">
        <v>0.8</v>
      </c>
      <c r="U275" s="9" t="e">
        <f t="shared" si="9"/>
        <v>#REF!</v>
      </c>
      <c r="V275" t="s">
        <v>0</v>
      </c>
    </row>
    <row r="276" spans="1:22" hidden="1">
      <c r="A276">
        <v>45434.877770173611</v>
      </c>
      <c r="B276" t="s">
        <v>1615</v>
      </c>
      <c r="C276" t="s">
        <v>1616</v>
      </c>
      <c r="D276" t="s">
        <v>1617</v>
      </c>
      <c r="E276" t="s">
        <v>1618</v>
      </c>
      <c r="F276" t="s">
        <v>250</v>
      </c>
      <c r="G276" t="s">
        <v>184</v>
      </c>
      <c r="H276" t="s">
        <v>259</v>
      </c>
      <c r="I276" t="s">
        <v>229</v>
      </c>
      <c r="J276" t="s">
        <v>240</v>
      </c>
      <c r="K276" t="s">
        <v>230</v>
      </c>
      <c r="L276" t="s">
        <v>1619</v>
      </c>
      <c r="M276" t="s">
        <v>1620</v>
      </c>
      <c r="N276" t="s">
        <v>1621</v>
      </c>
      <c r="O276" t="s">
        <v>265</v>
      </c>
      <c r="P276" t="s">
        <v>265</v>
      </c>
      <c r="Q276" t="str">
        <f t="shared" si="8"/>
        <v>NO</v>
      </c>
      <c r="R276" s="7" t="e" cm="1">
        <f t="array" ref="R276">SUMPRODUCT(--ISNUMBER(FIND(#REF!, H276)),#REF!)</f>
        <v>#REF!</v>
      </c>
      <c r="S276" s="7" t="e">
        <f>VLOOKUP(Q276,#REF!,2,FALSE)</f>
        <v>#REF!</v>
      </c>
      <c r="T276" s="10">
        <v>0.8</v>
      </c>
      <c r="U276" s="9" t="e">
        <f t="shared" si="9"/>
        <v>#REF!</v>
      </c>
      <c r="V276" t="s">
        <v>0</v>
      </c>
    </row>
    <row r="277" spans="1:22" hidden="1">
      <c r="A277">
        <v>45434.934723645834</v>
      </c>
      <c r="B277" t="s">
        <v>1658</v>
      </c>
      <c r="C277" t="s">
        <v>1659</v>
      </c>
      <c r="D277" t="s">
        <v>1660</v>
      </c>
      <c r="E277" t="s">
        <v>1661</v>
      </c>
      <c r="F277" t="s">
        <v>227</v>
      </c>
      <c r="G277" t="s">
        <v>106</v>
      </c>
      <c r="H277" t="s">
        <v>358</v>
      </c>
      <c r="I277" t="s">
        <v>229</v>
      </c>
      <c r="J277" t="s">
        <v>240</v>
      </c>
      <c r="K277" t="s">
        <v>230</v>
      </c>
      <c r="L277" t="s">
        <v>1662</v>
      </c>
      <c r="M277" t="s">
        <v>1663</v>
      </c>
      <c r="N277" t="s">
        <v>1664</v>
      </c>
      <c r="O277" t="s">
        <v>240</v>
      </c>
      <c r="P277" t="s">
        <v>265</v>
      </c>
      <c r="Q277" t="str">
        <f t="shared" si="8"/>
        <v>NO</v>
      </c>
      <c r="R277" s="7" t="e" cm="1">
        <f t="array" ref="R277">SUMPRODUCT(--ISNUMBER(FIND(#REF!, H277)),#REF!)</f>
        <v>#REF!</v>
      </c>
      <c r="S277" s="7" t="e">
        <f>VLOOKUP(Q277,#REF!,2,FALSE)</f>
        <v>#REF!</v>
      </c>
      <c r="T277" s="10">
        <v>0.8</v>
      </c>
      <c r="U277" s="9" t="e">
        <f t="shared" si="9"/>
        <v>#REF!</v>
      </c>
      <c r="V277" t="s">
        <v>0</v>
      </c>
    </row>
    <row r="278" spans="1:22">
      <c r="A278">
        <v>45435.436569664351</v>
      </c>
      <c r="B278" t="s">
        <v>1897</v>
      </c>
      <c r="C278" t="s">
        <v>1898</v>
      </c>
      <c r="D278" t="s">
        <v>1899</v>
      </c>
      <c r="E278" t="s">
        <v>1900</v>
      </c>
      <c r="F278" t="s">
        <v>227</v>
      </c>
      <c r="G278" t="s">
        <v>129</v>
      </c>
      <c r="H278" t="s">
        <v>259</v>
      </c>
      <c r="I278" t="s">
        <v>229</v>
      </c>
      <c r="J278" t="s">
        <v>240</v>
      </c>
      <c r="K278" t="s">
        <v>230</v>
      </c>
      <c r="L278">
        <v>1</v>
      </c>
      <c r="M278" t="s">
        <v>1901</v>
      </c>
      <c r="N278" t="s">
        <v>1902</v>
      </c>
      <c r="O278" t="s">
        <v>240</v>
      </c>
      <c r="P278" t="s">
        <v>265</v>
      </c>
      <c r="Q278" t="str">
        <f t="shared" si="8"/>
        <v>NO</v>
      </c>
      <c r="R278" s="7" t="e" cm="1">
        <f t="array" ref="R278">SUMPRODUCT(--ISNUMBER(FIND(#REF!, H278)),#REF!)</f>
        <v>#REF!</v>
      </c>
      <c r="S278" s="7" t="e">
        <f>VLOOKUP(Q278,#REF!,2,FALSE)</f>
        <v>#REF!</v>
      </c>
      <c r="T278" s="10">
        <v>0.8</v>
      </c>
      <c r="U278" s="9" t="e">
        <f t="shared" si="9"/>
        <v>#REF!</v>
      </c>
      <c r="V278" t="s">
        <v>0</v>
      </c>
    </row>
    <row r="279" spans="1:22" hidden="1">
      <c r="A279">
        <v>45435.543417916662</v>
      </c>
      <c r="B279" t="s">
        <v>2001</v>
      </c>
      <c r="C279" t="s">
        <v>2002</v>
      </c>
      <c r="D279" t="s">
        <v>2003</v>
      </c>
      <c r="E279" t="s">
        <v>2004</v>
      </c>
      <c r="F279" t="s">
        <v>227</v>
      </c>
      <c r="G279" t="s">
        <v>95</v>
      </c>
      <c r="H279" t="s">
        <v>259</v>
      </c>
      <c r="I279" t="s">
        <v>260</v>
      </c>
      <c r="J279" t="s">
        <v>260</v>
      </c>
      <c r="K279" t="s">
        <v>230</v>
      </c>
      <c r="L279" t="s">
        <v>2005</v>
      </c>
      <c r="M279" t="s">
        <v>2006</v>
      </c>
      <c r="N279" t="s">
        <v>2007</v>
      </c>
      <c r="O279" t="s">
        <v>265</v>
      </c>
      <c r="P279" t="s">
        <v>265</v>
      </c>
      <c r="Q279" t="str">
        <f t="shared" si="8"/>
        <v>NO</v>
      </c>
      <c r="R279" s="7" t="e" cm="1">
        <f t="array" ref="R279">SUMPRODUCT(--ISNUMBER(FIND(#REF!, H279)),#REF!)</f>
        <v>#REF!</v>
      </c>
      <c r="S279" s="7" t="e">
        <f>VLOOKUP(Q279,#REF!,2,FALSE)</f>
        <v>#REF!</v>
      </c>
      <c r="T279" s="10">
        <v>0.8</v>
      </c>
      <c r="U279" s="9" t="e">
        <f t="shared" si="9"/>
        <v>#REF!</v>
      </c>
      <c r="V279" t="s">
        <v>0</v>
      </c>
    </row>
    <row r="280" spans="1:22" hidden="1">
      <c r="A280">
        <v>45435.601528923609</v>
      </c>
      <c r="B280" t="s">
        <v>2041</v>
      </c>
      <c r="C280" t="s">
        <v>2042</v>
      </c>
      <c r="D280" t="s">
        <v>2043</v>
      </c>
      <c r="E280" t="s">
        <v>2044</v>
      </c>
      <c r="F280" t="s">
        <v>250</v>
      </c>
      <c r="G280" t="s">
        <v>162</v>
      </c>
      <c r="H280" t="s">
        <v>259</v>
      </c>
      <c r="I280" t="s">
        <v>260</v>
      </c>
      <c r="J280" t="s">
        <v>240</v>
      </c>
      <c r="K280" t="s">
        <v>230</v>
      </c>
      <c r="L280" t="s">
        <v>2045</v>
      </c>
      <c r="M280" t="s">
        <v>2046</v>
      </c>
      <c r="N280" t="s">
        <v>2047</v>
      </c>
      <c r="O280" t="s">
        <v>240</v>
      </c>
      <c r="P280" t="s">
        <v>265</v>
      </c>
      <c r="Q280" t="str">
        <f t="shared" si="8"/>
        <v>NO</v>
      </c>
      <c r="R280" s="7" t="e" cm="1">
        <f t="array" ref="R280">SUMPRODUCT(--ISNUMBER(FIND(#REF!, H280)),#REF!)</f>
        <v>#REF!</v>
      </c>
      <c r="S280" s="7" t="e">
        <f>VLOOKUP(Q280,#REF!,2,FALSE)</f>
        <v>#REF!</v>
      </c>
      <c r="T280" s="10">
        <v>0.8</v>
      </c>
      <c r="U280" s="9" t="e">
        <f t="shared" si="9"/>
        <v>#REF!</v>
      </c>
      <c r="V280" t="s">
        <v>0</v>
      </c>
    </row>
    <row r="281" spans="1:22" hidden="1">
      <c r="A281">
        <v>45435.615906331019</v>
      </c>
      <c r="B281" t="s">
        <v>2055</v>
      </c>
      <c r="C281" t="s">
        <v>2056</v>
      </c>
      <c r="D281" t="s">
        <v>2057</v>
      </c>
      <c r="E281" t="s">
        <v>2058</v>
      </c>
      <c r="F281" t="s">
        <v>227</v>
      </c>
      <c r="G281" t="s">
        <v>117</v>
      </c>
      <c r="H281" t="s">
        <v>358</v>
      </c>
      <c r="I281" t="s">
        <v>229</v>
      </c>
      <c r="J281" t="s">
        <v>240</v>
      </c>
      <c r="K281" t="s">
        <v>230</v>
      </c>
      <c r="L281">
        <v>3000</v>
      </c>
      <c r="M281" t="s">
        <v>2059</v>
      </c>
      <c r="N281" t="s">
        <v>2060</v>
      </c>
      <c r="O281" t="s">
        <v>2061</v>
      </c>
      <c r="P281" t="s">
        <v>265</v>
      </c>
      <c r="Q281" t="str">
        <f t="shared" si="8"/>
        <v>NO</v>
      </c>
      <c r="R281" s="7" t="e" cm="1">
        <f t="array" ref="R281">SUMPRODUCT(--ISNUMBER(FIND(#REF!, H281)),#REF!)</f>
        <v>#REF!</v>
      </c>
      <c r="S281" s="7" t="e">
        <f>VLOOKUP(Q281,#REF!,2,FALSE)</f>
        <v>#REF!</v>
      </c>
      <c r="T281" s="10">
        <v>0.8</v>
      </c>
      <c r="U281" s="9" t="e">
        <f t="shared" si="9"/>
        <v>#REF!</v>
      </c>
      <c r="V281" t="s">
        <v>0</v>
      </c>
    </row>
    <row r="282" spans="1:22" hidden="1">
      <c r="A282">
        <v>45435.635363379624</v>
      </c>
      <c r="B282" t="s">
        <v>2068</v>
      </c>
      <c r="C282" t="s">
        <v>2069</v>
      </c>
      <c r="D282" t="s">
        <v>2070</v>
      </c>
      <c r="E282" t="s">
        <v>2071</v>
      </c>
      <c r="F282" t="s">
        <v>227</v>
      </c>
      <c r="G282" t="s">
        <v>166</v>
      </c>
      <c r="H282" t="s">
        <v>259</v>
      </c>
      <c r="I282" t="s">
        <v>229</v>
      </c>
      <c r="J282" t="s">
        <v>260</v>
      </c>
      <c r="K282" t="s">
        <v>230</v>
      </c>
      <c r="L282" t="s">
        <v>2072</v>
      </c>
      <c r="M282" t="s">
        <v>2073</v>
      </c>
      <c r="N282" t="s">
        <v>2074</v>
      </c>
      <c r="O282" t="s">
        <v>2075</v>
      </c>
      <c r="P282" t="s">
        <v>265</v>
      </c>
      <c r="Q282" t="str">
        <f t="shared" si="8"/>
        <v>NO</v>
      </c>
      <c r="R282" s="7" t="e" cm="1">
        <f t="array" ref="R282">SUMPRODUCT(--ISNUMBER(FIND(#REF!, H282)),#REF!)</f>
        <v>#REF!</v>
      </c>
      <c r="S282" s="7" t="e">
        <f>VLOOKUP(Q282,#REF!,2,FALSE)</f>
        <v>#REF!</v>
      </c>
      <c r="T282" s="10">
        <v>0.8</v>
      </c>
      <c r="U282" s="9" t="e">
        <f t="shared" si="9"/>
        <v>#REF!</v>
      </c>
      <c r="V282" t="s">
        <v>0</v>
      </c>
    </row>
    <row r="283" spans="1:22" hidden="1">
      <c r="A283">
        <v>45435.766508819448</v>
      </c>
      <c r="B283" t="s">
        <v>2133</v>
      </c>
      <c r="C283" t="s">
        <v>2134</v>
      </c>
      <c r="D283" t="s">
        <v>2135</v>
      </c>
      <c r="E283" t="s">
        <v>2136</v>
      </c>
      <c r="F283" t="s">
        <v>227</v>
      </c>
      <c r="G283" t="s">
        <v>191</v>
      </c>
      <c r="H283" t="s">
        <v>259</v>
      </c>
      <c r="I283" t="s">
        <v>229</v>
      </c>
      <c r="J283" t="s">
        <v>240</v>
      </c>
      <c r="K283" t="s">
        <v>230</v>
      </c>
      <c r="L283" t="s">
        <v>2137</v>
      </c>
      <c r="M283" t="s">
        <v>2138</v>
      </c>
      <c r="N283" t="s">
        <v>2139</v>
      </c>
      <c r="O283" t="s">
        <v>240</v>
      </c>
      <c r="P283" t="s">
        <v>265</v>
      </c>
      <c r="Q283" t="str">
        <f t="shared" si="8"/>
        <v>NO</v>
      </c>
      <c r="R283" s="7" t="e" cm="1">
        <f t="array" ref="R283">SUMPRODUCT(--ISNUMBER(FIND(#REF!, H283)),#REF!)</f>
        <v>#REF!</v>
      </c>
      <c r="S283" s="7" t="e">
        <f>VLOOKUP(Q283,#REF!,2,FALSE)</f>
        <v>#REF!</v>
      </c>
      <c r="T283" s="10">
        <v>0.8</v>
      </c>
      <c r="U283" s="9" t="e">
        <f t="shared" si="9"/>
        <v>#REF!</v>
      </c>
      <c r="V283" t="s">
        <v>0</v>
      </c>
    </row>
    <row r="284" spans="1:22" hidden="1">
      <c r="A284">
        <v>45436.013772928243</v>
      </c>
      <c r="B284" t="s">
        <v>2198</v>
      </c>
      <c r="C284" t="s">
        <v>2199</v>
      </c>
      <c r="D284" t="s">
        <v>2200</v>
      </c>
      <c r="E284" t="s">
        <v>2201</v>
      </c>
      <c r="F284" t="s">
        <v>227</v>
      </c>
      <c r="G284" t="s">
        <v>166</v>
      </c>
      <c r="H284" t="s">
        <v>358</v>
      </c>
      <c r="I284" t="s">
        <v>229</v>
      </c>
      <c r="J284" t="s">
        <v>240</v>
      </c>
      <c r="K284" t="s">
        <v>230</v>
      </c>
      <c r="L284" t="s">
        <v>2202</v>
      </c>
      <c r="M284" t="s">
        <v>2203</v>
      </c>
      <c r="N284" t="s">
        <v>2204</v>
      </c>
      <c r="O284" t="s">
        <v>240</v>
      </c>
      <c r="P284" t="s">
        <v>265</v>
      </c>
      <c r="Q284" t="str">
        <f t="shared" si="8"/>
        <v>NO</v>
      </c>
      <c r="R284" s="7" t="e" cm="1">
        <f t="array" ref="R284">SUMPRODUCT(--ISNUMBER(FIND(#REF!, H284)),#REF!)</f>
        <v>#REF!</v>
      </c>
      <c r="S284" s="7" t="e">
        <f>VLOOKUP(Q284,#REF!,2,FALSE)</f>
        <v>#REF!</v>
      </c>
      <c r="T284" s="10">
        <v>0.8</v>
      </c>
      <c r="U284" s="9" t="e">
        <f t="shared" si="9"/>
        <v>#REF!</v>
      </c>
      <c r="V284" t="s">
        <v>0</v>
      </c>
    </row>
    <row r="285" spans="1:22" hidden="1">
      <c r="A285">
        <v>45436.672142662035</v>
      </c>
      <c r="B285" t="s">
        <v>2363</v>
      </c>
      <c r="C285" t="s">
        <v>2364</v>
      </c>
      <c r="D285" t="s">
        <v>2365</v>
      </c>
      <c r="E285" t="s">
        <v>2366</v>
      </c>
      <c r="F285" t="s">
        <v>227</v>
      </c>
      <c r="G285" t="s">
        <v>147</v>
      </c>
      <c r="H285" t="s">
        <v>259</v>
      </c>
      <c r="I285" t="s">
        <v>292</v>
      </c>
      <c r="J285" t="s">
        <v>240</v>
      </c>
      <c r="K285" t="s">
        <v>230</v>
      </c>
      <c r="L285" t="s">
        <v>2367</v>
      </c>
      <c r="M285" t="s">
        <v>2368</v>
      </c>
      <c r="N285" t="s">
        <v>2369</v>
      </c>
      <c r="O285" t="s">
        <v>2370</v>
      </c>
      <c r="P285" t="s">
        <v>265</v>
      </c>
      <c r="Q285" t="str">
        <f t="shared" si="8"/>
        <v>NO</v>
      </c>
      <c r="R285" s="7" t="e" cm="1">
        <f t="array" ref="R285">SUMPRODUCT(--ISNUMBER(FIND(#REF!, H285)),#REF!)</f>
        <v>#REF!</v>
      </c>
      <c r="S285" s="7" t="e">
        <f>VLOOKUP(Q285,#REF!,2,FALSE)</f>
        <v>#REF!</v>
      </c>
      <c r="T285" s="10">
        <v>0.8</v>
      </c>
      <c r="U285" s="9" t="e">
        <f t="shared" si="9"/>
        <v>#REF!</v>
      </c>
      <c r="V285" t="s">
        <v>0</v>
      </c>
    </row>
    <row r="286" spans="1:22" hidden="1">
      <c r="A286">
        <v>45437.356000486106</v>
      </c>
      <c r="B286" t="s">
        <v>2455</v>
      </c>
      <c r="C286" t="s">
        <v>2456</v>
      </c>
      <c r="D286" t="s">
        <v>2457</v>
      </c>
      <c r="E286" t="s">
        <v>2458</v>
      </c>
      <c r="F286" t="s">
        <v>227</v>
      </c>
      <c r="G286" t="s">
        <v>106</v>
      </c>
      <c r="H286" t="s">
        <v>358</v>
      </c>
      <c r="I286" t="s">
        <v>292</v>
      </c>
      <c r="J286" t="s">
        <v>240</v>
      </c>
      <c r="K286" t="s">
        <v>230</v>
      </c>
      <c r="L286">
        <v>839</v>
      </c>
      <c r="M286" t="s">
        <v>2459</v>
      </c>
      <c r="N286" t="s">
        <v>2460</v>
      </c>
      <c r="O286" t="s">
        <v>240</v>
      </c>
      <c r="P286" t="s">
        <v>265</v>
      </c>
      <c r="Q286" t="str">
        <f t="shared" si="8"/>
        <v>NO</v>
      </c>
      <c r="R286" s="7" t="e" cm="1">
        <f t="array" ref="R286">SUMPRODUCT(--ISNUMBER(FIND(#REF!, H286)),#REF!)</f>
        <v>#REF!</v>
      </c>
      <c r="S286" s="7" t="e">
        <f>VLOOKUP(Q286,#REF!,2,FALSE)</f>
        <v>#REF!</v>
      </c>
      <c r="T286" s="10">
        <v>0.8</v>
      </c>
      <c r="U286" s="9" t="e">
        <f t="shared" si="9"/>
        <v>#REF!</v>
      </c>
      <c r="V286" t="s">
        <v>0</v>
      </c>
    </row>
    <row r="287" spans="1:22" hidden="1">
      <c r="A287">
        <v>45437.50916976852</v>
      </c>
      <c r="B287" t="s">
        <v>2480</v>
      </c>
      <c r="C287" t="s">
        <v>2481</v>
      </c>
      <c r="D287" t="s">
        <v>2482</v>
      </c>
      <c r="E287" t="s">
        <v>2483</v>
      </c>
      <c r="F287" t="s">
        <v>227</v>
      </c>
      <c r="G287" t="s">
        <v>193</v>
      </c>
      <c r="H287" t="s">
        <v>259</v>
      </c>
      <c r="I287" t="s">
        <v>229</v>
      </c>
      <c r="J287" t="s">
        <v>240</v>
      </c>
      <c r="K287" t="s">
        <v>230</v>
      </c>
      <c r="L287" t="s">
        <v>2484</v>
      </c>
      <c r="M287" t="s">
        <v>2485</v>
      </c>
      <c r="N287" t="s">
        <v>2486</v>
      </c>
      <c r="O287" t="s">
        <v>240</v>
      </c>
      <c r="P287" t="s">
        <v>265</v>
      </c>
      <c r="Q287" t="str">
        <f t="shared" si="8"/>
        <v>NO</v>
      </c>
      <c r="R287" s="7" t="e" cm="1">
        <f t="array" ref="R287">SUMPRODUCT(--ISNUMBER(FIND(#REF!, H287)),#REF!)</f>
        <v>#REF!</v>
      </c>
      <c r="S287" s="7" t="e">
        <f>VLOOKUP(Q287,#REF!,2,FALSE)</f>
        <v>#REF!</v>
      </c>
      <c r="T287" s="10">
        <v>0.8</v>
      </c>
      <c r="U287" s="9" t="e">
        <f t="shared" si="9"/>
        <v>#REF!</v>
      </c>
      <c r="V287" t="s">
        <v>0</v>
      </c>
    </row>
    <row r="288" spans="1:22" hidden="1">
      <c r="A288">
        <v>45437.512602222225</v>
      </c>
      <c r="B288" t="s">
        <v>2487</v>
      </c>
      <c r="C288" t="s">
        <v>2488</v>
      </c>
      <c r="D288" t="s">
        <v>2489</v>
      </c>
      <c r="E288" t="s">
        <v>2490</v>
      </c>
      <c r="F288" t="s">
        <v>227</v>
      </c>
      <c r="G288" t="s">
        <v>195</v>
      </c>
      <c r="H288" t="s">
        <v>358</v>
      </c>
      <c r="I288" t="s">
        <v>229</v>
      </c>
      <c r="J288" t="s">
        <v>240</v>
      </c>
      <c r="K288" t="s">
        <v>230</v>
      </c>
      <c r="L288" t="s">
        <v>2491</v>
      </c>
      <c r="M288" t="s">
        <v>2492</v>
      </c>
      <c r="N288" t="s">
        <v>2493</v>
      </c>
      <c r="O288" t="s">
        <v>199</v>
      </c>
      <c r="P288" t="s">
        <v>265</v>
      </c>
      <c r="Q288" t="str">
        <f t="shared" si="8"/>
        <v>NO</v>
      </c>
      <c r="R288" s="7" t="e" cm="1">
        <f t="array" ref="R288">SUMPRODUCT(--ISNUMBER(FIND(#REF!, H288)),#REF!)</f>
        <v>#REF!</v>
      </c>
      <c r="S288" s="7" t="e">
        <f>VLOOKUP(Q288,#REF!,2,FALSE)</f>
        <v>#REF!</v>
      </c>
      <c r="T288" s="10">
        <v>0.8</v>
      </c>
      <c r="U288" s="9" t="e">
        <f t="shared" si="9"/>
        <v>#REF!</v>
      </c>
      <c r="V288" t="s">
        <v>0</v>
      </c>
    </row>
    <row r="289" spans="1:22" hidden="1">
      <c r="A289">
        <v>45439.494230381941</v>
      </c>
      <c r="B289" t="s">
        <v>2585</v>
      </c>
      <c r="C289" t="s">
        <v>2586</v>
      </c>
      <c r="D289" t="s">
        <v>2043</v>
      </c>
      <c r="E289" t="s">
        <v>2044</v>
      </c>
      <c r="F289" t="s">
        <v>227</v>
      </c>
      <c r="G289" t="s">
        <v>162</v>
      </c>
      <c r="H289" t="s">
        <v>259</v>
      </c>
      <c r="I289" t="s">
        <v>292</v>
      </c>
      <c r="J289" t="s">
        <v>240</v>
      </c>
      <c r="K289" t="s">
        <v>230</v>
      </c>
      <c r="L289" t="s">
        <v>2587</v>
      </c>
      <c r="M289" t="s">
        <v>2588</v>
      </c>
      <c r="N289" t="s">
        <v>2589</v>
      </c>
      <c r="O289" t="s">
        <v>240</v>
      </c>
      <c r="P289" t="s">
        <v>265</v>
      </c>
      <c r="Q289" t="str">
        <f t="shared" si="8"/>
        <v>NO</v>
      </c>
      <c r="R289" s="7" t="e" cm="1">
        <f t="array" ref="R289">SUMPRODUCT(--ISNUMBER(FIND(#REF!, H289)),#REF!)</f>
        <v>#REF!</v>
      </c>
      <c r="S289" s="7" t="e">
        <f>VLOOKUP(Q289,#REF!,2,FALSE)</f>
        <v>#REF!</v>
      </c>
      <c r="T289" s="10">
        <v>0.8</v>
      </c>
      <c r="U289" s="9" t="e">
        <f t="shared" si="9"/>
        <v>#REF!</v>
      </c>
      <c r="V289" t="s">
        <v>0</v>
      </c>
    </row>
    <row r="290" spans="1:22" hidden="1">
      <c r="A290">
        <v>45440.760571631945</v>
      </c>
      <c r="B290" t="s">
        <v>2745</v>
      </c>
      <c r="C290" t="s">
        <v>2746</v>
      </c>
      <c r="D290" t="s">
        <v>2747</v>
      </c>
      <c r="E290" t="s">
        <v>2748</v>
      </c>
      <c r="F290" t="s">
        <v>227</v>
      </c>
      <c r="G290" t="s">
        <v>36</v>
      </c>
      <c r="H290" t="s">
        <v>1562</v>
      </c>
      <c r="I290" t="s">
        <v>260</v>
      </c>
      <c r="J290" t="s">
        <v>229</v>
      </c>
      <c r="K290" t="s">
        <v>261</v>
      </c>
      <c r="L290" t="s">
        <v>2749</v>
      </c>
      <c r="M290" t="s">
        <v>2750</v>
      </c>
      <c r="N290" t="s">
        <v>2751</v>
      </c>
      <c r="O290" t="s">
        <v>240</v>
      </c>
      <c r="P290" t="s">
        <v>265</v>
      </c>
      <c r="Q290" t="str">
        <f t="shared" si="8"/>
        <v>NO</v>
      </c>
      <c r="R290" s="7" t="e" cm="1">
        <f t="array" ref="R290">SUMPRODUCT(--ISNUMBER(FIND(#REF!, H290)),#REF!)</f>
        <v>#REF!</v>
      </c>
      <c r="S290" s="7" t="e">
        <f>VLOOKUP(Q290,#REF!,2,FALSE)</f>
        <v>#REF!</v>
      </c>
      <c r="T290" s="10">
        <v>0.8</v>
      </c>
      <c r="U290" s="9" t="e">
        <f t="shared" si="9"/>
        <v>#REF!</v>
      </c>
      <c r="V290" t="s">
        <v>0</v>
      </c>
    </row>
    <row r="291" spans="1:22" hidden="1">
      <c r="A291">
        <v>45441.649464699076</v>
      </c>
      <c r="B291" t="s">
        <v>2133</v>
      </c>
      <c r="C291" t="s">
        <v>2781</v>
      </c>
      <c r="D291" t="s">
        <v>2135</v>
      </c>
      <c r="E291" t="s">
        <v>2782</v>
      </c>
      <c r="F291" t="s">
        <v>227</v>
      </c>
      <c r="G291" t="s">
        <v>191</v>
      </c>
      <c r="H291" t="s">
        <v>259</v>
      </c>
      <c r="I291" t="s">
        <v>229</v>
      </c>
      <c r="J291" t="s">
        <v>240</v>
      </c>
      <c r="K291" t="s">
        <v>230</v>
      </c>
      <c r="L291" t="s">
        <v>2783</v>
      </c>
      <c r="M291" t="s">
        <v>2784</v>
      </c>
      <c r="N291" t="s">
        <v>2785</v>
      </c>
      <c r="O291" t="s">
        <v>240</v>
      </c>
      <c r="P291" t="s">
        <v>265</v>
      </c>
      <c r="Q291" t="str">
        <f t="shared" si="8"/>
        <v>NO</v>
      </c>
      <c r="R291" s="7" t="e" cm="1">
        <f t="array" ref="R291">SUMPRODUCT(--ISNUMBER(FIND(#REF!, H291)),#REF!)</f>
        <v>#REF!</v>
      </c>
      <c r="S291" s="7" t="e">
        <f>VLOOKUP(Q291,#REF!,2,FALSE)</f>
        <v>#REF!</v>
      </c>
      <c r="T291" s="10">
        <v>0.8</v>
      </c>
      <c r="U291" s="9" t="e">
        <f t="shared" si="9"/>
        <v>#REF!</v>
      </c>
      <c r="V291" t="s">
        <v>0</v>
      </c>
    </row>
    <row r="292" spans="1:22" hidden="1">
      <c r="A292">
        <v>45442.00229261574</v>
      </c>
      <c r="B292" t="s">
        <v>2805</v>
      </c>
      <c r="C292" t="s">
        <v>2806</v>
      </c>
      <c r="D292" t="s">
        <v>268</v>
      </c>
      <c r="E292" t="s">
        <v>2807</v>
      </c>
      <c r="F292" t="s">
        <v>227</v>
      </c>
      <c r="G292" t="s">
        <v>166</v>
      </c>
      <c r="H292" t="s">
        <v>259</v>
      </c>
      <c r="I292" t="s">
        <v>260</v>
      </c>
      <c r="J292" t="s">
        <v>240</v>
      </c>
      <c r="K292" t="s">
        <v>230</v>
      </c>
      <c r="L292" t="s">
        <v>2808</v>
      </c>
      <c r="M292" t="s">
        <v>2809</v>
      </c>
      <c r="N292" t="s">
        <v>2810</v>
      </c>
      <c r="O292" t="s">
        <v>240</v>
      </c>
      <c r="P292" t="s">
        <v>265</v>
      </c>
      <c r="Q292" t="str">
        <f t="shared" si="8"/>
        <v>NO</v>
      </c>
      <c r="R292" s="7" t="e" cm="1">
        <f t="array" ref="R292">SUMPRODUCT(--ISNUMBER(FIND(#REF!, H292)),#REF!)</f>
        <v>#REF!</v>
      </c>
      <c r="S292" s="7" t="e">
        <f>VLOOKUP(Q292,#REF!,2,FALSE)</f>
        <v>#REF!</v>
      </c>
      <c r="T292" s="10">
        <v>0.8</v>
      </c>
      <c r="U292" s="9" t="e">
        <f t="shared" si="9"/>
        <v>#REF!</v>
      </c>
      <c r="V292" t="s">
        <v>0</v>
      </c>
    </row>
    <row r="293" spans="1:22">
      <c r="A293">
        <v>45442.68244300926</v>
      </c>
      <c r="B293" t="s">
        <v>2837</v>
      </c>
      <c r="C293" t="s">
        <v>2838</v>
      </c>
      <c r="D293" t="s">
        <v>2839</v>
      </c>
      <c r="E293" t="s">
        <v>2840</v>
      </c>
      <c r="F293" t="s">
        <v>250</v>
      </c>
      <c r="G293" t="s">
        <v>129</v>
      </c>
      <c r="H293" t="s">
        <v>259</v>
      </c>
      <c r="I293" t="s">
        <v>229</v>
      </c>
      <c r="J293" t="s">
        <v>240</v>
      </c>
      <c r="K293" t="s">
        <v>230</v>
      </c>
      <c r="L293" t="s">
        <v>2841</v>
      </c>
      <c r="M293" t="s">
        <v>2842</v>
      </c>
      <c r="N293" t="s">
        <v>2843</v>
      </c>
      <c r="O293" t="s">
        <v>265</v>
      </c>
      <c r="P293" t="s">
        <v>265</v>
      </c>
      <c r="Q293" t="str">
        <f t="shared" si="8"/>
        <v>NO</v>
      </c>
      <c r="R293" s="7" t="e" cm="1">
        <f t="array" ref="R293">SUMPRODUCT(--ISNUMBER(FIND(#REF!, H293)),#REF!)</f>
        <v>#REF!</v>
      </c>
      <c r="S293" s="7" t="e">
        <f>VLOOKUP(Q293,#REF!,2,FALSE)</f>
        <v>#REF!</v>
      </c>
      <c r="T293" s="10">
        <v>0.8</v>
      </c>
      <c r="U293" s="9" t="e">
        <f t="shared" si="9"/>
        <v>#REF!</v>
      </c>
      <c r="V293" t="s">
        <v>0</v>
      </c>
    </row>
    <row r="294" spans="1:22" hidden="1">
      <c r="A294">
        <v>45442.722867002318</v>
      </c>
      <c r="B294" t="s">
        <v>2844</v>
      </c>
      <c r="C294" t="s">
        <v>2845</v>
      </c>
      <c r="D294" t="s">
        <v>2846</v>
      </c>
      <c r="E294" t="s">
        <v>1507</v>
      </c>
      <c r="F294" t="s">
        <v>227</v>
      </c>
      <c r="G294" t="s">
        <v>147</v>
      </c>
      <c r="H294" t="s">
        <v>259</v>
      </c>
      <c r="I294" t="s">
        <v>260</v>
      </c>
      <c r="J294" t="s">
        <v>240</v>
      </c>
      <c r="K294" t="s">
        <v>230</v>
      </c>
      <c r="L294" t="s">
        <v>2847</v>
      </c>
      <c r="M294" t="s">
        <v>2848</v>
      </c>
      <c r="N294" t="s">
        <v>2849</v>
      </c>
      <c r="O294" t="s">
        <v>240</v>
      </c>
      <c r="P294" t="s">
        <v>265</v>
      </c>
      <c r="Q294" t="str">
        <f t="shared" si="8"/>
        <v>NO</v>
      </c>
      <c r="R294" s="7" t="e" cm="1">
        <f t="array" ref="R294">SUMPRODUCT(--ISNUMBER(FIND(#REF!, H294)),#REF!)</f>
        <v>#REF!</v>
      </c>
      <c r="S294" s="7" t="e">
        <f>VLOOKUP(Q294,#REF!,2,FALSE)</f>
        <v>#REF!</v>
      </c>
      <c r="T294" s="10">
        <v>0.8</v>
      </c>
      <c r="U294" s="9" t="e">
        <f t="shared" si="9"/>
        <v>#REF!</v>
      </c>
      <c r="V294" t="s">
        <v>0</v>
      </c>
    </row>
    <row r="295" spans="1:22" hidden="1">
      <c r="A295">
        <v>45443.922092766203</v>
      </c>
      <c r="B295" t="s">
        <v>2941</v>
      </c>
      <c r="C295" t="s">
        <v>2942</v>
      </c>
      <c r="D295" t="s">
        <v>2943</v>
      </c>
      <c r="E295" t="s">
        <v>2944</v>
      </c>
      <c r="F295" t="s">
        <v>250</v>
      </c>
      <c r="G295" t="s">
        <v>166</v>
      </c>
      <c r="H295" t="s">
        <v>259</v>
      </c>
      <c r="I295" t="s">
        <v>260</v>
      </c>
      <c r="J295" t="s">
        <v>240</v>
      </c>
      <c r="K295" t="s">
        <v>230</v>
      </c>
      <c r="L295" t="s">
        <v>2945</v>
      </c>
      <c r="M295" t="s">
        <v>2946</v>
      </c>
      <c r="N295" t="s">
        <v>2947</v>
      </c>
      <c r="O295" t="s">
        <v>240</v>
      </c>
      <c r="P295" t="s">
        <v>265</v>
      </c>
      <c r="Q295" t="str">
        <f t="shared" si="8"/>
        <v>NO</v>
      </c>
      <c r="R295" s="7" t="e" cm="1">
        <f t="array" ref="R295">SUMPRODUCT(--ISNUMBER(FIND(#REF!, H295)),#REF!)</f>
        <v>#REF!</v>
      </c>
      <c r="S295" s="7" t="e">
        <f>VLOOKUP(Q295,#REF!,2,FALSE)</f>
        <v>#REF!</v>
      </c>
      <c r="T295" s="10">
        <v>0.8</v>
      </c>
      <c r="U295" s="9" t="e">
        <f t="shared" si="9"/>
        <v>#REF!</v>
      </c>
      <c r="V295" t="s">
        <v>0</v>
      </c>
    </row>
    <row r="296" spans="1:22" hidden="1">
      <c r="A296">
        <v>45447.642159270836</v>
      </c>
      <c r="B296" t="s">
        <v>3230</v>
      </c>
      <c r="C296" t="s">
        <v>3231</v>
      </c>
      <c r="D296" t="s">
        <v>3232</v>
      </c>
      <c r="E296" t="s">
        <v>3233</v>
      </c>
      <c r="F296" t="s">
        <v>227</v>
      </c>
      <c r="G296" t="s">
        <v>72</v>
      </c>
      <c r="H296" t="s">
        <v>825</v>
      </c>
      <c r="I296" t="s">
        <v>229</v>
      </c>
      <c r="J296" t="s">
        <v>251</v>
      </c>
      <c r="K296" t="s">
        <v>230</v>
      </c>
      <c r="L296" t="s">
        <v>3234</v>
      </c>
      <c r="M296" t="s">
        <v>3235</v>
      </c>
      <c r="N296" t="s">
        <v>3236</v>
      </c>
      <c r="O296" t="s">
        <v>240</v>
      </c>
      <c r="P296" t="s">
        <v>265</v>
      </c>
      <c r="Q296" t="str">
        <f t="shared" si="8"/>
        <v>NO</v>
      </c>
      <c r="R296" s="7" t="e" cm="1">
        <f t="array" ref="R296">SUMPRODUCT(--ISNUMBER(FIND(#REF!, H296)),#REF!)</f>
        <v>#REF!</v>
      </c>
      <c r="S296" s="7" t="e">
        <f>VLOOKUP(Q296,#REF!,2,FALSE)</f>
        <v>#REF!</v>
      </c>
      <c r="T296" s="10">
        <v>0.8</v>
      </c>
      <c r="U296" s="9" t="e">
        <f t="shared" si="9"/>
        <v>#REF!</v>
      </c>
      <c r="V296" t="s">
        <v>0</v>
      </c>
    </row>
    <row r="297" spans="1:22" hidden="1">
      <c r="A297">
        <v>45447.778565127315</v>
      </c>
      <c r="B297" t="s">
        <v>3629</v>
      </c>
      <c r="C297" t="s">
        <v>3630</v>
      </c>
      <c r="D297" t="s">
        <v>3631</v>
      </c>
      <c r="E297" t="s">
        <v>494</v>
      </c>
      <c r="F297" t="s">
        <v>227</v>
      </c>
      <c r="G297" t="s">
        <v>824</v>
      </c>
      <c r="H297" t="s">
        <v>1562</v>
      </c>
      <c r="I297" t="s">
        <v>260</v>
      </c>
      <c r="J297" t="s">
        <v>229</v>
      </c>
      <c r="K297" t="s">
        <v>261</v>
      </c>
      <c r="L297" t="s">
        <v>3632</v>
      </c>
      <c r="M297" t="s">
        <v>3633</v>
      </c>
      <c r="N297" t="s">
        <v>3634</v>
      </c>
      <c r="O297" t="s">
        <v>240</v>
      </c>
      <c r="P297" t="s">
        <v>265</v>
      </c>
      <c r="Q297" t="str">
        <f t="shared" si="8"/>
        <v>NO</v>
      </c>
      <c r="R297" s="7" t="e" cm="1">
        <f t="array" ref="R297">SUMPRODUCT(--ISNUMBER(FIND(#REF!, H297)),#REF!)</f>
        <v>#REF!</v>
      </c>
      <c r="S297" s="7" t="e">
        <f>VLOOKUP(Q297,#REF!,2,FALSE)</f>
        <v>#REF!</v>
      </c>
      <c r="T297" s="10">
        <v>0.8</v>
      </c>
      <c r="U297" s="9" t="e">
        <f t="shared" si="9"/>
        <v>#REF!</v>
      </c>
      <c r="V297" t="s">
        <v>0</v>
      </c>
    </row>
    <row r="298" spans="1:22" hidden="1">
      <c r="A298">
        <v>45447.829105034718</v>
      </c>
      <c r="B298" t="s">
        <v>3695</v>
      </c>
      <c r="C298" t="s">
        <v>3696</v>
      </c>
      <c r="D298" t="s">
        <v>3697</v>
      </c>
      <c r="E298" t="s">
        <v>3698</v>
      </c>
      <c r="F298" t="s">
        <v>250</v>
      </c>
      <c r="G298" t="s">
        <v>187</v>
      </c>
      <c r="H298" t="s">
        <v>259</v>
      </c>
      <c r="I298" t="s">
        <v>229</v>
      </c>
      <c r="J298" t="s">
        <v>251</v>
      </c>
      <c r="K298" t="s">
        <v>230</v>
      </c>
      <c r="L298" t="s">
        <v>3699</v>
      </c>
      <c r="M298" t="s">
        <v>3700</v>
      </c>
      <c r="N298" t="s">
        <v>3701</v>
      </c>
      <c r="O298" t="s">
        <v>240</v>
      </c>
      <c r="P298" t="s">
        <v>265</v>
      </c>
      <c r="Q298" t="str">
        <f t="shared" si="8"/>
        <v>NO</v>
      </c>
      <c r="R298" s="7" t="e" cm="1">
        <f t="array" ref="R298">SUMPRODUCT(--ISNUMBER(FIND(#REF!, H298)),#REF!)</f>
        <v>#REF!</v>
      </c>
      <c r="S298" s="7" t="e">
        <f>VLOOKUP(Q298,#REF!,2,FALSE)</f>
        <v>#REF!</v>
      </c>
      <c r="T298" s="10">
        <v>0.8</v>
      </c>
      <c r="U298" s="9" t="e">
        <f t="shared" si="9"/>
        <v>#REF!</v>
      </c>
      <c r="V298" t="s">
        <v>0</v>
      </c>
    </row>
    <row r="299" spans="1:22" hidden="1">
      <c r="A299">
        <v>45447.872894525462</v>
      </c>
      <c r="B299" t="s">
        <v>3755</v>
      </c>
      <c r="C299" t="s">
        <v>3756</v>
      </c>
      <c r="D299" t="s">
        <v>3757</v>
      </c>
      <c r="E299" t="s">
        <v>3758</v>
      </c>
      <c r="F299" t="s">
        <v>227</v>
      </c>
      <c r="G299" t="s">
        <v>191</v>
      </c>
      <c r="H299" t="s">
        <v>259</v>
      </c>
      <c r="I299" t="s">
        <v>229</v>
      </c>
      <c r="J299" t="s">
        <v>240</v>
      </c>
      <c r="K299" t="s">
        <v>230</v>
      </c>
      <c r="L299" t="s">
        <v>3759</v>
      </c>
      <c r="M299" t="s">
        <v>3760</v>
      </c>
      <c r="N299" t="s">
        <v>3761</v>
      </c>
      <c r="O299" t="s">
        <v>240</v>
      </c>
      <c r="P299" t="s">
        <v>265</v>
      </c>
      <c r="Q299" t="str">
        <f t="shared" si="8"/>
        <v>NO</v>
      </c>
      <c r="R299" s="7" t="e" cm="1">
        <f t="array" ref="R299">SUMPRODUCT(--ISNUMBER(FIND(#REF!, H299)),#REF!)</f>
        <v>#REF!</v>
      </c>
      <c r="S299" s="7" t="e">
        <f>VLOOKUP(Q299,#REF!,2,FALSE)</f>
        <v>#REF!</v>
      </c>
      <c r="T299" s="10">
        <v>0.8</v>
      </c>
      <c r="U299" s="9" t="e">
        <f t="shared" si="9"/>
        <v>#REF!</v>
      </c>
      <c r="V299" t="s">
        <v>0</v>
      </c>
    </row>
    <row r="300" spans="1:22" hidden="1">
      <c r="A300">
        <v>45447.88280068287</v>
      </c>
      <c r="B300" t="s">
        <v>3769</v>
      </c>
      <c r="C300" t="s">
        <v>3770</v>
      </c>
      <c r="D300" t="s">
        <v>3771</v>
      </c>
      <c r="E300" t="s">
        <v>3772</v>
      </c>
      <c r="F300" t="s">
        <v>227</v>
      </c>
      <c r="G300" t="s">
        <v>106</v>
      </c>
      <c r="H300" t="s">
        <v>259</v>
      </c>
      <c r="I300" t="s">
        <v>229</v>
      </c>
      <c r="J300" t="s">
        <v>240</v>
      </c>
      <c r="K300" t="s">
        <v>230</v>
      </c>
      <c r="L300" t="s">
        <v>3773</v>
      </c>
      <c r="M300" t="s">
        <v>3774</v>
      </c>
      <c r="N300" t="s">
        <v>3775</v>
      </c>
      <c r="O300" t="s">
        <v>240</v>
      </c>
      <c r="P300" t="s">
        <v>265</v>
      </c>
      <c r="Q300" t="str">
        <f t="shared" si="8"/>
        <v>NO</v>
      </c>
      <c r="R300" s="7" t="e" cm="1">
        <f t="array" ref="R300">SUMPRODUCT(--ISNUMBER(FIND(#REF!, H300)),#REF!)</f>
        <v>#REF!</v>
      </c>
      <c r="S300" s="7" t="e">
        <f>VLOOKUP(Q300,#REF!,2,FALSE)</f>
        <v>#REF!</v>
      </c>
      <c r="T300" s="10">
        <v>0.8</v>
      </c>
      <c r="U300" s="9" t="e">
        <f t="shared" si="9"/>
        <v>#REF!</v>
      </c>
      <c r="V300" t="s">
        <v>0</v>
      </c>
    </row>
    <row r="301" spans="1:22" hidden="1">
      <c r="A301">
        <v>45448.598308935187</v>
      </c>
      <c r="B301" t="s">
        <v>4075</v>
      </c>
      <c r="C301" t="s">
        <v>4076</v>
      </c>
      <c r="D301" t="s">
        <v>4077</v>
      </c>
      <c r="E301" t="s">
        <v>4078</v>
      </c>
      <c r="F301" t="s">
        <v>227</v>
      </c>
      <c r="G301" t="s">
        <v>117</v>
      </c>
      <c r="H301" t="s">
        <v>259</v>
      </c>
      <c r="I301" t="s">
        <v>776</v>
      </c>
      <c r="J301" t="s">
        <v>240</v>
      </c>
      <c r="K301" t="s">
        <v>230</v>
      </c>
      <c r="L301" t="s">
        <v>4079</v>
      </c>
      <c r="M301" t="s">
        <v>4080</v>
      </c>
      <c r="N301" t="s">
        <v>4081</v>
      </c>
      <c r="O301" t="s">
        <v>240</v>
      </c>
      <c r="P301" t="s">
        <v>265</v>
      </c>
      <c r="Q301" t="str">
        <f t="shared" si="8"/>
        <v>NO</v>
      </c>
      <c r="R301" s="7" t="e" cm="1">
        <f t="array" ref="R301">SUMPRODUCT(--ISNUMBER(FIND(#REF!, H301)),#REF!)</f>
        <v>#REF!</v>
      </c>
      <c r="S301" s="7" t="e">
        <f>VLOOKUP(Q301,#REF!,2,FALSE)</f>
        <v>#REF!</v>
      </c>
      <c r="T301" s="10">
        <v>0.8</v>
      </c>
      <c r="U301" s="9" t="e">
        <f t="shared" si="9"/>
        <v>#REF!</v>
      </c>
      <c r="V301" t="s">
        <v>0</v>
      </c>
    </row>
    <row r="302" spans="1:22" hidden="1">
      <c r="A302">
        <v>45448.776325543979</v>
      </c>
      <c r="B302" t="s">
        <v>4149</v>
      </c>
      <c r="C302" t="s">
        <v>4150</v>
      </c>
      <c r="D302" t="s">
        <v>4145</v>
      </c>
      <c r="E302" t="s">
        <v>198</v>
      </c>
      <c r="F302" t="s">
        <v>227</v>
      </c>
      <c r="G302" t="s">
        <v>168</v>
      </c>
      <c r="H302" t="s">
        <v>825</v>
      </c>
      <c r="I302" t="s">
        <v>260</v>
      </c>
      <c r="J302" t="s">
        <v>240</v>
      </c>
      <c r="K302" t="s">
        <v>230</v>
      </c>
      <c r="L302" t="s">
        <v>4151</v>
      </c>
      <c r="M302" t="s">
        <v>4152</v>
      </c>
      <c r="N302" t="s">
        <v>4153</v>
      </c>
      <c r="O302" t="s">
        <v>240</v>
      </c>
      <c r="P302" t="s">
        <v>265</v>
      </c>
      <c r="Q302" t="str">
        <f t="shared" si="8"/>
        <v>NO</v>
      </c>
      <c r="R302" s="7" t="e" cm="1">
        <f t="array" ref="R302">SUMPRODUCT(--ISNUMBER(FIND(#REF!, H302)),#REF!)</f>
        <v>#REF!</v>
      </c>
      <c r="S302" s="7" t="e">
        <f>VLOOKUP(Q302,#REF!,2,FALSE)</f>
        <v>#REF!</v>
      </c>
      <c r="T302" s="10">
        <v>0.8</v>
      </c>
      <c r="U302" s="9" t="e">
        <f t="shared" si="9"/>
        <v>#REF!</v>
      </c>
      <c r="V302" t="s">
        <v>0</v>
      </c>
    </row>
    <row r="303" spans="1:22" hidden="1">
      <c r="A303">
        <v>45449.491151400463</v>
      </c>
      <c r="B303" t="s">
        <v>4432</v>
      </c>
      <c r="C303" t="s">
        <v>4433</v>
      </c>
      <c r="D303" t="s">
        <v>4434</v>
      </c>
      <c r="E303" t="s">
        <v>4435</v>
      </c>
      <c r="F303" t="s">
        <v>250</v>
      </c>
      <c r="G303" t="s">
        <v>191</v>
      </c>
      <c r="H303" t="s">
        <v>239</v>
      </c>
      <c r="I303" t="s">
        <v>229</v>
      </c>
      <c r="J303" t="s">
        <v>240</v>
      </c>
      <c r="K303" t="s">
        <v>230</v>
      </c>
      <c r="L303" t="s">
        <v>4436</v>
      </c>
      <c r="M303" t="s">
        <v>4437</v>
      </c>
      <c r="N303" t="s">
        <v>4438</v>
      </c>
      <c r="O303" t="s">
        <v>265</v>
      </c>
      <c r="P303" t="s">
        <v>265</v>
      </c>
      <c r="Q303" t="str">
        <f t="shared" si="8"/>
        <v>NO</v>
      </c>
      <c r="R303" s="7" t="e" cm="1">
        <f t="array" ref="R303">SUMPRODUCT(--ISNUMBER(FIND(#REF!, H303)),#REF!)</f>
        <v>#REF!</v>
      </c>
      <c r="S303" s="7" t="e">
        <f>VLOOKUP(Q303,#REF!,2,FALSE)</f>
        <v>#REF!</v>
      </c>
      <c r="T303" s="10">
        <v>0.8</v>
      </c>
      <c r="U303" s="9" t="e">
        <f t="shared" si="9"/>
        <v>#REF!</v>
      </c>
      <c r="V303" t="s">
        <v>0</v>
      </c>
    </row>
    <row r="304" spans="1:22" hidden="1">
      <c r="A304">
        <v>45449.817925682873</v>
      </c>
      <c r="B304" t="s">
        <v>4611</v>
      </c>
      <c r="C304" t="s">
        <v>4612</v>
      </c>
      <c r="D304" t="s">
        <v>4613</v>
      </c>
      <c r="E304" t="s">
        <v>4614</v>
      </c>
      <c r="F304" t="s">
        <v>227</v>
      </c>
      <c r="G304" t="s">
        <v>187</v>
      </c>
      <c r="H304" t="s">
        <v>825</v>
      </c>
      <c r="I304" t="s">
        <v>260</v>
      </c>
      <c r="J304" t="s">
        <v>251</v>
      </c>
      <c r="K304" t="s">
        <v>230</v>
      </c>
      <c r="L304" t="s">
        <v>4615</v>
      </c>
      <c r="M304" t="s">
        <v>4616</v>
      </c>
      <c r="N304" t="s">
        <v>4617</v>
      </c>
      <c r="O304" t="s">
        <v>240</v>
      </c>
      <c r="P304" t="s">
        <v>265</v>
      </c>
      <c r="Q304" t="str">
        <f t="shared" si="8"/>
        <v>NO</v>
      </c>
      <c r="R304" s="7" t="e" cm="1">
        <f t="array" ref="R304">SUMPRODUCT(--ISNUMBER(FIND(#REF!, H304)),#REF!)</f>
        <v>#REF!</v>
      </c>
      <c r="S304" s="7" t="e">
        <f>VLOOKUP(Q304,#REF!,2,FALSE)</f>
        <v>#REF!</v>
      </c>
      <c r="T304" s="10">
        <v>0.8</v>
      </c>
      <c r="U304" s="9" t="e">
        <f t="shared" si="9"/>
        <v>#REF!</v>
      </c>
      <c r="V304" t="s">
        <v>0</v>
      </c>
    </row>
    <row r="305" spans="1:22" hidden="1">
      <c r="A305">
        <v>45449.983113483795</v>
      </c>
      <c r="B305" t="s">
        <v>4692</v>
      </c>
      <c r="C305" t="s">
        <v>4693</v>
      </c>
      <c r="D305" t="s">
        <v>4694</v>
      </c>
      <c r="E305" t="s">
        <v>4695</v>
      </c>
      <c r="F305" t="s">
        <v>250</v>
      </c>
      <c r="G305" t="s">
        <v>18</v>
      </c>
      <c r="H305" t="s">
        <v>825</v>
      </c>
      <c r="I305" t="s">
        <v>229</v>
      </c>
      <c r="J305" t="s">
        <v>251</v>
      </c>
      <c r="K305" t="s">
        <v>230</v>
      </c>
      <c r="L305">
        <v>412</v>
      </c>
      <c r="M305" t="s">
        <v>4696</v>
      </c>
      <c r="N305" t="s">
        <v>4697</v>
      </c>
      <c r="O305" t="s">
        <v>4698</v>
      </c>
      <c r="P305" t="s">
        <v>265</v>
      </c>
      <c r="Q305" t="str">
        <f t="shared" si="8"/>
        <v>NO</v>
      </c>
      <c r="R305" s="7" t="e" cm="1">
        <f t="array" ref="R305">SUMPRODUCT(--ISNUMBER(FIND(#REF!, H305)),#REF!)</f>
        <v>#REF!</v>
      </c>
      <c r="S305" s="7" t="e">
        <f>VLOOKUP(Q305,#REF!,2,FALSE)</f>
        <v>#REF!</v>
      </c>
      <c r="T305" s="10">
        <v>0.8</v>
      </c>
      <c r="U305" s="9" t="e">
        <f t="shared" si="9"/>
        <v>#REF!</v>
      </c>
      <c r="V305" t="s">
        <v>0</v>
      </c>
    </row>
    <row r="306" spans="1:22" hidden="1">
      <c r="A306">
        <v>45450.370531145833</v>
      </c>
      <c r="B306" t="s">
        <v>4722</v>
      </c>
      <c r="C306" t="s">
        <v>4723</v>
      </c>
      <c r="D306" t="s">
        <v>4724</v>
      </c>
      <c r="E306" t="s">
        <v>1441</v>
      </c>
      <c r="F306" t="s">
        <v>227</v>
      </c>
      <c r="G306" t="s">
        <v>106</v>
      </c>
      <c r="H306" t="s">
        <v>259</v>
      </c>
      <c r="I306" t="s">
        <v>292</v>
      </c>
      <c r="J306" t="s">
        <v>240</v>
      </c>
      <c r="K306" t="s">
        <v>230</v>
      </c>
      <c r="L306" t="s">
        <v>4725</v>
      </c>
      <c r="M306" t="s">
        <v>4726</v>
      </c>
      <c r="N306" t="s">
        <v>4727</v>
      </c>
      <c r="O306" t="s">
        <v>240</v>
      </c>
      <c r="P306" t="s">
        <v>265</v>
      </c>
      <c r="Q306" t="str">
        <f t="shared" si="8"/>
        <v>NO</v>
      </c>
      <c r="R306" s="7" t="e" cm="1">
        <f t="array" ref="R306">SUMPRODUCT(--ISNUMBER(FIND(#REF!, H306)),#REF!)</f>
        <v>#REF!</v>
      </c>
      <c r="S306" s="7" t="e">
        <f>VLOOKUP(Q306,#REF!,2,FALSE)</f>
        <v>#REF!</v>
      </c>
      <c r="T306" s="10">
        <v>0.8</v>
      </c>
      <c r="U306" s="9" t="e">
        <f t="shared" si="9"/>
        <v>#REF!</v>
      </c>
      <c r="V306" t="s">
        <v>0</v>
      </c>
    </row>
    <row r="307" spans="1:22" hidden="1">
      <c r="A307">
        <v>45451.932050844909</v>
      </c>
      <c r="B307" t="s">
        <v>5010</v>
      </c>
      <c r="C307" t="s">
        <v>5011</v>
      </c>
      <c r="D307" t="s">
        <v>5012</v>
      </c>
      <c r="E307" t="s">
        <v>5013</v>
      </c>
      <c r="F307" t="s">
        <v>227</v>
      </c>
      <c r="G307" t="s">
        <v>18</v>
      </c>
      <c r="H307" t="s">
        <v>239</v>
      </c>
      <c r="I307" t="s">
        <v>260</v>
      </c>
      <c r="J307" t="s">
        <v>251</v>
      </c>
      <c r="K307" t="s">
        <v>230</v>
      </c>
      <c r="L307" t="s">
        <v>5014</v>
      </c>
      <c r="M307" t="s">
        <v>5015</v>
      </c>
      <c r="N307" t="s">
        <v>5016</v>
      </c>
      <c r="O307" t="s">
        <v>240</v>
      </c>
      <c r="P307" t="s">
        <v>265</v>
      </c>
      <c r="Q307" t="str">
        <f t="shared" si="8"/>
        <v>NO</v>
      </c>
      <c r="R307" s="7" t="e" cm="1">
        <f t="array" ref="R307">SUMPRODUCT(--ISNUMBER(FIND(#REF!, H307)),#REF!)</f>
        <v>#REF!</v>
      </c>
      <c r="S307" s="7" t="e">
        <f>VLOOKUP(Q307,#REF!,2,FALSE)</f>
        <v>#REF!</v>
      </c>
      <c r="T307" s="10">
        <v>0.8</v>
      </c>
      <c r="U307" s="9" t="e">
        <f t="shared" si="9"/>
        <v>#REF!</v>
      </c>
      <c r="V307" t="s">
        <v>0</v>
      </c>
    </row>
    <row r="308" spans="1:22" hidden="1">
      <c r="A308">
        <v>45452.651832222225</v>
      </c>
      <c r="B308" t="s">
        <v>5075</v>
      </c>
      <c r="C308" t="s">
        <v>5076</v>
      </c>
      <c r="D308" t="s">
        <v>4485</v>
      </c>
      <c r="E308" t="s">
        <v>5077</v>
      </c>
      <c r="F308" t="s">
        <v>250</v>
      </c>
      <c r="G308" t="s">
        <v>106</v>
      </c>
      <c r="H308" t="s">
        <v>259</v>
      </c>
      <c r="I308" t="s">
        <v>229</v>
      </c>
      <c r="J308" t="s">
        <v>240</v>
      </c>
      <c r="K308" t="s">
        <v>230</v>
      </c>
      <c r="L308" t="s">
        <v>5078</v>
      </c>
      <c r="M308" t="s">
        <v>5079</v>
      </c>
      <c r="N308" t="s">
        <v>5080</v>
      </c>
      <c r="O308" t="s">
        <v>240</v>
      </c>
      <c r="P308" t="s">
        <v>265</v>
      </c>
      <c r="Q308" t="str">
        <f t="shared" si="8"/>
        <v>NO</v>
      </c>
      <c r="R308" s="7" t="e" cm="1">
        <f t="array" ref="R308">SUMPRODUCT(--ISNUMBER(FIND(#REF!, H308)),#REF!)</f>
        <v>#REF!</v>
      </c>
      <c r="S308" s="7" t="e">
        <f>VLOOKUP(Q308,#REF!,2,FALSE)</f>
        <v>#REF!</v>
      </c>
      <c r="T308" s="10">
        <v>0.8</v>
      </c>
      <c r="U308" s="9" t="e">
        <f t="shared" si="9"/>
        <v>#REF!</v>
      </c>
      <c r="V308" t="s">
        <v>0</v>
      </c>
    </row>
    <row r="309" spans="1:22" hidden="1">
      <c r="A309">
        <v>45455.583393321758</v>
      </c>
      <c r="B309" t="s">
        <v>5378</v>
      </c>
      <c r="C309" t="s">
        <v>5379</v>
      </c>
      <c r="D309" t="s">
        <v>4485</v>
      </c>
      <c r="E309" t="s">
        <v>5380</v>
      </c>
      <c r="F309" t="s">
        <v>227</v>
      </c>
      <c r="G309" t="s">
        <v>106</v>
      </c>
      <c r="H309" t="s">
        <v>259</v>
      </c>
      <c r="I309" t="s">
        <v>229</v>
      </c>
      <c r="J309" t="s">
        <v>240</v>
      </c>
      <c r="K309" t="s">
        <v>230</v>
      </c>
      <c r="L309" t="s">
        <v>5381</v>
      </c>
      <c r="M309" t="s">
        <v>5382</v>
      </c>
      <c r="N309" t="s">
        <v>5383</v>
      </c>
      <c r="O309" t="s">
        <v>240</v>
      </c>
      <c r="P309" t="s">
        <v>265</v>
      </c>
      <c r="Q309" t="str">
        <f t="shared" si="8"/>
        <v>NO</v>
      </c>
      <c r="R309" s="7" t="e" cm="1">
        <f t="array" ref="R309">SUMPRODUCT(--ISNUMBER(FIND(#REF!, H309)),#REF!)</f>
        <v>#REF!</v>
      </c>
      <c r="S309" s="7" t="e">
        <f>VLOOKUP(Q309,#REF!,2,FALSE)</f>
        <v>#REF!</v>
      </c>
      <c r="T309" s="10">
        <v>0.8</v>
      </c>
      <c r="U309" s="9" t="e">
        <f t="shared" si="9"/>
        <v>#REF!</v>
      </c>
      <c r="V309" t="s">
        <v>0</v>
      </c>
    </row>
    <row r="310" spans="1:22" hidden="1">
      <c r="A310">
        <v>45459.110648587965</v>
      </c>
      <c r="B310" t="s">
        <v>5689</v>
      </c>
      <c r="C310" t="s">
        <v>5690</v>
      </c>
      <c r="D310" t="s">
        <v>5691</v>
      </c>
      <c r="E310" t="s">
        <v>5692</v>
      </c>
      <c r="F310" t="s">
        <v>227</v>
      </c>
      <c r="G310" t="s">
        <v>824</v>
      </c>
      <c r="H310" t="s">
        <v>825</v>
      </c>
      <c r="I310" t="s">
        <v>260</v>
      </c>
      <c r="J310" t="s">
        <v>251</v>
      </c>
      <c r="K310" t="s">
        <v>230</v>
      </c>
      <c r="L310" t="s">
        <v>265</v>
      </c>
      <c r="M310" t="s">
        <v>5693</v>
      </c>
      <c r="N310" t="s">
        <v>5694</v>
      </c>
      <c r="O310" t="s">
        <v>240</v>
      </c>
      <c r="P310" t="s">
        <v>265</v>
      </c>
      <c r="Q310" t="str">
        <f t="shared" si="8"/>
        <v>NO</v>
      </c>
      <c r="R310" s="7" t="e" cm="1">
        <f t="array" ref="R310">SUMPRODUCT(--ISNUMBER(FIND(#REF!, H310)),#REF!)</f>
        <v>#REF!</v>
      </c>
      <c r="S310" s="7" t="e">
        <f>VLOOKUP(Q310,#REF!,2,FALSE)</f>
        <v>#REF!</v>
      </c>
      <c r="T310" s="10">
        <v>0.8</v>
      </c>
      <c r="U310" s="9" t="e">
        <f t="shared" si="9"/>
        <v>#REF!</v>
      </c>
      <c r="V310" t="s">
        <v>0</v>
      </c>
    </row>
    <row r="311" spans="1:22" hidden="1">
      <c r="A311">
        <v>45460.511262870372</v>
      </c>
      <c r="B311" t="s">
        <v>5733</v>
      </c>
      <c r="C311" t="s">
        <v>5734</v>
      </c>
      <c r="D311" t="s">
        <v>5735</v>
      </c>
      <c r="E311" t="s">
        <v>5736</v>
      </c>
      <c r="F311" t="s">
        <v>227</v>
      </c>
      <c r="G311" t="s">
        <v>178</v>
      </c>
      <c r="H311" t="s">
        <v>259</v>
      </c>
      <c r="I311" t="s">
        <v>229</v>
      </c>
      <c r="J311" t="s">
        <v>240</v>
      </c>
      <c r="K311" t="s">
        <v>230</v>
      </c>
      <c r="L311" t="s">
        <v>5737</v>
      </c>
      <c r="M311" t="s">
        <v>5738</v>
      </c>
      <c r="N311" t="s">
        <v>5739</v>
      </c>
      <c r="O311" t="s">
        <v>240</v>
      </c>
      <c r="P311" t="s">
        <v>265</v>
      </c>
      <c r="Q311" t="str">
        <f t="shared" si="8"/>
        <v>NO</v>
      </c>
      <c r="R311" s="7" t="e" cm="1">
        <f t="array" ref="R311">SUMPRODUCT(--ISNUMBER(FIND(#REF!, H311)),#REF!)</f>
        <v>#REF!</v>
      </c>
      <c r="S311" s="7" t="e">
        <f>VLOOKUP(Q311,#REF!,2,FALSE)</f>
        <v>#REF!</v>
      </c>
      <c r="T311" s="10">
        <v>0.8</v>
      </c>
      <c r="U311" s="9" t="e">
        <f t="shared" si="9"/>
        <v>#REF!</v>
      </c>
      <c r="V311" t="s">
        <v>0</v>
      </c>
    </row>
    <row r="312" spans="1:22" hidden="1">
      <c r="A312">
        <v>45460.528576226847</v>
      </c>
      <c r="B312" t="s">
        <v>5740</v>
      </c>
      <c r="C312" t="s">
        <v>5741</v>
      </c>
      <c r="D312" t="s">
        <v>794</v>
      </c>
      <c r="E312" t="s">
        <v>5742</v>
      </c>
      <c r="F312" t="s">
        <v>227</v>
      </c>
      <c r="G312" t="s">
        <v>178</v>
      </c>
      <c r="H312" t="s">
        <v>259</v>
      </c>
      <c r="I312" t="s">
        <v>260</v>
      </c>
      <c r="J312" t="s">
        <v>240</v>
      </c>
      <c r="K312" t="s">
        <v>230</v>
      </c>
      <c r="L312">
        <v>3500</v>
      </c>
      <c r="M312" t="s">
        <v>5743</v>
      </c>
      <c r="N312" t="s">
        <v>5744</v>
      </c>
      <c r="O312" t="s">
        <v>240</v>
      </c>
      <c r="P312" t="s">
        <v>265</v>
      </c>
      <c r="Q312" t="str">
        <f t="shared" si="8"/>
        <v>NO</v>
      </c>
      <c r="R312" s="7" t="e" cm="1">
        <f t="array" ref="R312">SUMPRODUCT(--ISNUMBER(FIND(#REF!, H312)),#REF!)</f>
        <v>#REF!</v>
      </c>
      <c r="S312" s="7" t="e">
        <f>VLOOKUP(Q312,#REF!,2,FALSE)</f>
        <v>#REF!</v>
      </c>
      <c r="T312" s="10">
        <v>0.8</v>
      </c>
      <c r="U312" s="9" t="e">
        <f t="shared" si="9"/>
        <v>#REF!</v>
      </c>
      <c r="V312" t="s">
        <v>0</v>
      </c>
    </row>
    <row r="313" spans="1:22">
      <c r="A313">
        <v>45463.805062939813</v>
      </c>
      <c r="B313" t="s">
        <v>566</v>
      </c>
      <c r="C313" t="s">
        <v>567</v>
      </c>
      <c r="D313" t="s">
        <v>5903</v>
      </c>
      <c r="E313" t="s">
        <v>569</v>
      </c>
      <c r="F313" t="s">
        <v>227</v>
      </c>
      <c r="G313" t="s">
        <v>129</v>
      </c>
      <c r="H313" t="s">
        <v>259</v>
      </c>
      <c r="I313" t="s">
        <v>292</v>
      </c>
      <c r="J313" t="s">
        <v>240</v>
      </c>
      <c r="K313" t="s">
        <v>230</v>
      </c>
      <c r="L313" t="s">
        <v>5904</v>
      </c>
      <c r="M313" t="s">
        <v>5905</v>
      </c>
      <c r="N313" t="s">
        <v>5906</v>
      </c>
      <c r="O313" t="s">
        <v>5907</v>
      </c>
      <c r="P313" t="s">
        <v>265</v>
      </c>
      <c r="Q313" t="str">
        <f t="shared" si="8"/>
        <v>NO</v>
      </c>
      <c r="R313" s="7" t="e" cm="1">
        <f t="array" ref="R313">SUMPRODUCT(--ISNUMBER(FIND(#REF!, H313)),#REF!)</f>
        <v>#REF!</v>
      </c>
      <c r="S313" s="7" t="e">
        <f>VLOOKUP(Q313,#REF!,2,FALSE)</f>
        <v>#REF!</v>
      </c>
      <c r="T313" s="10">
        <v>0.8</v>
      </c>
      <c r="U313" s="9" t="e">
        <f t="shared" si="9"/>
        <v>#REF!</v>
      </c>
      <c r="V313" t="s">
        <v>0</v>
      </c>
    </row>
    <row r="314" spans="1:22" hidden="1">
      <c r="A314">
        <v>45463.843895046295</v>
      </c>
      <c r="B314" t="s">
        <v>5914</v>
      </c>
      <c r="C314" t="s">
        <v>5915</v>
      </c>
      <c r="D314" t="s">
        <v>5916</v>
      </c>
      <c r="E314" t="s">
        <v>5917</v>
      </c>
      <c r="F314" t="s">
        <v>250</v>
      </c>
      <c r="G314" t="s">
        <v>158</v>
      </c>
      <c r="H314" t="s">
        <v>825</v>
      </c>
      <c r="I314" t="s">
        <v>251</v>
      </c>
      <c r="J314" t="s">
        <v>251</v>
      </c>
      <c r="K314" t="s">
        <v>230</v>
      </c>
      <c r="L314" t="s">
        <v>5918</v>
      </c>
      <c r="M314" t="s">
        <v>5919</v>
      </c>
      <c r="N314" t="s">
        <v>5920</v>
      </c>
      <c r="O314" t="s">
        <v>240</v>
      </c>
      <c r="P314" t="s">
        <v>265</v>
      </c>
      <c r="Q314" t="str">
        <f t="shared" si="8"/>
        <v>NO</v>
      </c>
      <c r="R314" s="7" t="e" cm="1">
        <f t="array" ref="R314">SUMPRODUCT(--ISNUMBER(FIND(#REF!, H314)),#REF!)</f>
        <v>#REF!</v>
      </c>
      <c r="S314" s="7" t="e">
        <f>VLOOKUP(Q314,#REF!,2,FALSE)</f>
        <v>#REF!</v>
      </c>
      <c r="T314" s="10">
        <v>0.8</v>
      </c>
      <c r="U314" s="9" t="e">
        <f t="shared" si="9"/>
        <v>#REF!</v>
      </c>
      <c r="V314" t="s">
        <v>0</v>
      </c>
    </row>
    <row r="315" spans="1:22" hidden="1">
      <c r="A315">
        <v>45467.772204363428</v>
      </c>
      <c r="B315" t="s">
        <v>508</v>
      </c>
      <c r="C315" t="s">
        <v>509</v>
      </c>
      <c r="D315" t="s">
        <v>922</v>
      </c>
      <c r="E315" t="s">
        <v>6072</v>
      </c>
      <c r="F315" t="s">
        <v>227</v>
      </c>
      <c r="G315" t="s">
        <v>166</v>
      </c>
      <c r="H315" t="s">
        <v>259</v>
      </c>
      <c r="I315" t="s">
        <v>229</v>
      </c>
      <c r="J315" t="s">
        <v>240</v>
      </c>
      <c r="K315" t="s">
        <v>230</v>
      </c>
      <c r="L315" t="s">
        <v>601</v>
      </c>
      <c r="M315" t="s">
        <v>6073</v>
      </c>
      <c r="N315" t="s">
        <v>6074</v>
      </c>
      <c r="O315" t="s">
        <v>240</v>
      </c>
      <c r="P315" t="s">
        <v>265</v>
      </c>
      <c r="Q315" t="str">
        <f t="shared" si="8"/>
        <v>NO</v>
      </c>
      <c r="R315" s="7" t="e" cm="1">
        <f t="array" ref="R315">SUMPRODUCT(--ISNUMBER(FIND(#REF!, H315)),#REF!)</f>
        <v>#REF!</v>
      </c>
      <c r="S315" s="7" t="e">
        <f>VLOOKUP(Q315,#REF!,2,FALSE)</f>
        <v>#REF!</v>
      </c>
      <c r="T315" s="10">
        <v>0.8</v>
      </c>
      <c r="U315" s="9" t="e">
        <f t="shared" si="9"/>
        <v>#REF!</v>
      </c>
      <c r="V315" t="s">
        <v>0</v>
      </c>
    </row>
    <row r="316" spans="1:22" hidden="1">
      <c r="A316">
        <v>45467.887619965273</v>
      </c>
      <c r="B316" t="s">
        <v>6113</v>
      </c>
      <c r="C316" t="s">
        <v>6114</v>
      </c>
      <c r="D316" t="s">
        <v>4145</v>
      </c>
      <c r="E316" t="s">
        <v>2114</v>
      </c>
      <c r="F316" t="s">
        <v>227</v>
      </c>
      <c r="G316" t="s">
        <v>168</v>
      </c>
      <c r="H316" t="s">
        <v>825</v>
      </c>
      <c r="I316" t="s">
        <v>292</v>
      </c>
      <c r="J316" t="s">
        <v>240</v>
      </c>
      <c r="K316" t="s">
        <v>230</v>
      </c>
      <c r="L316" t="s">
        <v>6115</v>
      </c>
      <c r="M316" t="s">
        <v>6116</v>
      </c>
      <c r="N316" t="s">
        <v>6117</v>
      </c>
      <c r="O316" t="s">
        <v>6118</v>
      </c>
      <c r="P316" t="s">
        <v>265</v>
      </c>
      <c r="Q316" t="str">
        <f t="shared" si="8"/>
        <v>NO</v>
      </c>
      <c r="R316" s="7" t="e" cm="1">
        <f t="array" ref="R316">SUMPRODUCT(--ISNUMBER(FIND(#REF!, H316)),#REF!)</f>
        <v>#REF!</v>
      </c>
      <c r="S316" s="7" t="e">
        <f>VLOOKUP(Q316,#REF!,2,FALSE)</f>
        <v>#REF!</v>
      </c>
      <c r="T316" s="10">
        <v>0.8</v>
      </c>
      <c r="U316" s="9" t="e">
        <f t="shared" si="9"/>
        <v>#REF!</v>
      </c>
      <c r="V316" t="s">
        <v>0</v>
      </c>
    </row>
    <row r="317" spans="1:22" hidden="1">
      <c r="A317">
        <v>45475.818492569444</v>
      </c>
      <c r="B317" t="s">
        <v>6564</v>
      </c>
      <c r="C317" t="s">
        <v>6565</v>
      </c>
      <c r="D317" t="s">
        <v>4485</v>
      </c>
      <c r="E317" t="s">
        <v>6566</v>
      </c>
      <c r="F317" t="s">
        <v>227</v>
      </c>
      <c r="G317" t="s">
        <v>106</v>
      </c>
      <c r="H317" t="s">
        <v>259</v>
      </c>
      <c r="I317" t="s">
        <v>260</v>
      </c>
      <c r="J317" t="s">
        <v>240</v>
      </c>
      <c r="K317" t="s">
        <v>230</v>
      </c>
      <c r="L317" t="s">
        <v>6567</v>
      </c>
      <c r="M317" t="s">
        <v>6568</v>
      </c>
      <c r="N317" t="s">
        <v>6569</v>
      </c>
      <c r="O317" t="s">
        <v>234</v>
      </c>
      <c r="P317" t="s">
        <v>265</v>
      </c>
      <c r="Q317" t="str">
        <f t="shared" si="8"/>
        <v>NO</v>
      </c>
      <c r="R317" s="7" t="e" cm="1">
        <f t="array" ref="R317">SUMPRODUCT(--ISNUMBER(FIND(#REF!, H317)),#REF!)</f>
        <v>#REF!</v>
      </c>
      <c r="S317" s="7" t="e">
        <f>VLOOKUP(Q317,#REF!,2,FALSE)</f>
        <v>#REF!</v>
      </c>
      <c r="T317" s="10">
        <v>0.8</v>
      </c>
      <c r="U317" s="9" t="e">
        <f t="shared" si="9"/>
        <v>#REF!</v>
      </c>
      <c r="V317" t="s">
        <v>0</v>
      </c>
    </row>
    <row r="318" spans="1:22" hidden="1">
      <c r="A318">
        <v>45475.896783773147</v>
      </c>
      <c r="B318" t="s">
        <v>2190</v>
      </c>
      <c r="C318" t="s">
        <v>2191</v>
      </c>
      <c r="D318" t="s">
        <v>336</v>
      </c>
      <c r="E318" t="s">
        <v>6570</v>
      </c>
      <c r="F318" t="s">
        <v>227</v>
      </c>
      <c r="G318" t="s">
        <v>106</v>
      </c>
      <c r="H318" t="s">
        <v>259</v>
      </c>
      <c r="I318" t="s">
        <v>229</v>
      </c>
      <c r="J318" t="s">
        <v>240</v>
      </c>
      <c r="K318" t="s">
        <v>230</v>
      </c>
      <c r="L318" t="s">
        <v>6571</v>
      </c>
      <c r="M318" t="s">
        <v>6572</v>
      </c>
      <c r="N318" t="s">
        <v>6573</v>
      </c>
      <c r="O318" t="s">
        <v>199</v>
      </c>
      <c r="P318" t="s">
        <v>265</v>
      </c>
      <c r="Q318" t="str">
        <f t="shared" si="8"/>
        <v>NO</v>
      </c>
      <c r="R318" s="7" t="e" cm="1">
        <f t="array" ref="R318">SUMPRODUCT(--ISNUMBER(FIND(#REF!, H318)),#REF!)</f>
        <v>#REF!</v>
      </c>
      <c r="S318" s="7" t="e">
        <f>VLOOKUP(Q318,#REF!,2,FALSE)</f>
        <v>#REF!</v>
      </c>
      <c r="T318" s="10">
        <v>0.8</v>
      </c>
      <c r="U318" s="9" t="e">
        <f t="shared" si="9"/>
        <v>#REF!</v>
      </c>
      <c r="V318" t="s">
        <v>0</v>
      </c>
    </row>
    <row r="319" spans="1:22" hidden="1">
      <c r="A319">
        <v>45476.13974731481</v>
      </c>
      <c r="B319" t="s">
        <v>6580</v>
      </c>
      <c r="C319" t="s">
        <v>6581</v>
      </c>
      <c r="D319" t="s">
        <v>6582</v>
      </c>
      <c r="E319" t="s">
        <v>6583</v>
      </c>
      <c r="F319" t="s">
        <v>227</v>
      </c>
      <c r="G319" t="s">
        <v>106</v>
      </c>
      <c r="H319" t="s">
        <v>259</v>
      </c>
      <c r="I319" t="s">
        <v>260</v>
      </c>
      <c r="J319" t="s">
        <v>240</v>
      </c>
      <c r="K319" t="s">
        <v>230</v>
      </c>
      <c r="L319">
        <v>5000</v>
      </c>
      <c r="M319" t="s">
        <v>6584</v>
      </c>
      <c r="N319" t="s">
        <v>6585</v>
      </c>
      <c r="O319" t="s">
        <v>240</v>
      </c>
      <c r="P319" t="s">
        <v>265</v>
      </c>
      <c r="Q319" t="str">
        <f t="shared" si="8"/>
        <v>NO</v>
      </c>
      <c r="R319" s="7" t="e" cm="1">
        <f t="array" ref="R319">SUMPRODUCT(--ISNUMBER(FIND(#REF!, H319)),#REF!)</f>
        <v>#REF!</v>
      </c>
      <c r="S319" s="7" t="e">
        <f>VLOOKUP(Q319,#REF!,2,FALSE)</f>
        <v>#REF!</v>
      </c>
      <c r="T319" s="10">
        <v>0.8</v>
      </c>
      <c r="U319" s="9" t="e">
        <f t="shared" si="9"/>
        <v>#REF!</v>
      </c>
      <c r="V319" t="s">
        <v>0</v>
      </c>
    </row>
    <row r="320" spans="1:22" hidden="1">
      <c r="A320">
        <v>45477.565268206017</v>
      </c>
      <c r="B320" t="s">
        <v>6624</v>
      </c>
      <c r="C320" t="s">
        <v>1706</v>
      </c>
      <c r="D320" t="s">
        <v>6625</v>
      </c>
      <c r="E320" t="s">
        <v>1708</v>
      </c>
      <c r="F320" t="s">
        <v>227</v>
      </c>
      <c r="G320" t="s">
        <v>166</v>
      </c>
      <c r="H320" t="s">
        <v>239</v>
      </c>
      <c r="I320" t="s">
        <v>292</v>
      </c>
      <c r="J320" t="s">
        <v>240</v>
      </c>
      <c r="K320" t="s">
        <v>230</v>
      </c>
      <c r="L320" t="s">
        <v>2476</v>
      </c>
      <c r="M320" t="s">
        <v>6626</v>
      </c>
      <c r="N320" t="s">
        <v>6627</v>
      </c>
      <c r="O320" t="s">
        <v>240</v>
      </c>
      <c r="P320" t="s">
        <v>265</v>
      </c>
      <c r="Q320" t="str">
        <f t="shared" si="8"/>
        <v>NO</v>
      </c>
      <c r="R320" s="7" t="e" cm="1">
        <f t="array" ref="R320">SUMPRODUCT(--ISNUMBER(FIND(#REF!, H320)),#REF!)</f>
        <v>#REF!</v>
      </c>
      <c r="S320" s="7" t="e">
        <f>VLOOKUP(Q320,#REF!,2,FALSE)</f>
        <v>#REF!</v>
      </c>
      <c r="T320" s="10">
        <v>0.8</v>
      </c>
      <c r="U320" s="9" t="e">
        <f t="shared" si="9"/>
        <v>#REF!</v>
      </c>
      <c r="V320" t="s">
        <v>0</v>
      </c>
    </row>
    <row r="321" spans="1:22" hidden="1">
      <c r="A321">
        <v>45469.565586423611</v>
      </c>
      <c r="B321" t="s">
        <v>596</v>
      </c>
      <c r="C321" t="s">
        <v>597</v>
      </c>
      <c r="D321" t="s">
        <v>598</v>
      </c>
      <c r="E321" t="s">
        <v>599</v>
      </c>
      <c r="F321" t="s">
        <v>227</v>
      </c>
      <c r="G321" t="s">
        <v>600</v>
      </c>
      <c r="H321" t="s">
        <v>358</v>
      </c>
      <c r="I321" t="s">
        <v>292</v>
      </c>
      <c r="J321" t="s">
        <v>240</v>
      </c>
      <c r="K321" t="s">
        <v>230</v>
      </c>
      <c r="L321" t="s">
        <v>6062</v>
      </c>
      <c r="M321" t="s">
        <v>6352</v>
      </c>
      <c r="N321" t="s">
        <v>6353</v>
      </c>
      <c r="O321" t="s">
        <v>6354</v>
      </c>
      <c r="P321" t="s">
        <v>265</v>
      </c>
      <c r="Q321" t="str">
        <f t="shared" si="8"/>
        <v>NO</v>
      </c>
      <c r="R321" s="7" t="e" cm="1">
        <f t="array" ref="R321">SUMPRODUCT(--ISNUMBER(FIND(#REF!, H321)),#REF!)</f>
        <v>#REF!</v>
      </c>
      <c r="S321" s="7" t="e">
        <f>VLOOKUP(Q321,#REF!,2,FALSE)</f>
        <v>#REF!</v>
      </c>
      <c r="T321" s="10">
        <v>0.8</v>
      </c>
      <c r="U321" s="9" t="e">
        <f t="shared" si="9"/>
        <v>#REF!</v>
      </c>
      <c r="V321" t="s">
        <v>0</v>
      </c>
    </row>
    <row r="322" spans="1:22" hidden="1">
      <c r="A322">
        <v>45433.722442488426</v>
      </c>
      <c r="B322" t="s">
        <v>820</v>
      </c>
      <c r="C322" t="s">
        <v>821</v>
      </c>
      <c r="D322" t="s">
        <v>822</v>
      </c>
      <c r="E322" t="s">
        <v>823</v>
      </c>
      <c r="F322" t="s">
        <v>227</v>
      </c>
      <c r="G322" t="s">
        <v>824</v>
      </c>
      <c r="H322" t="s">
        <v>825</v>
      </c>
      <c r="I322" t="s">
        <v>260</v>
      </c>
      <c r="J322" t="s">
        <v>776</v>
      </c>
      <c r="K322" t="s">
        <v>261</v>
      </c>
      <c r="L322" t="s">
        <v>826</v>
      </c>
      <c r="M322" t="s">
        <v>827</v>
      </c>
      <c r="N322" t="s">
        <v>828</v>
      </c>
      <c r="O322" t="s">
        <v>829</v>
      </c>
      <c r="P322" t="s">
        <v>2269</v>
      </c>
      <c r="Q322" t="str">
        <f t="shared" ref="Q322:Q385" si="10">IF(IFERROR(SEARCH("NO", P322), 0), "NO", "YES")</f>
        <v>NO</v>
      </c>
      <c r="R322" s="7" t="e" cm="1">
        <f t="array" ref="R322">SUMPRODUCT(--ISNUMBER(FIND(#REF!, H322)),#REF!)</f>
        <v>#REF!</v>
      </c>
      <c r="S322" s="7" t="e">
        <f>VLOOKUP(Q322,#REF!,2,FALSE)</f>
        <v>#REF!</v>
      </c>
      <c r="T322" s="10">
        <v>0.8</v>
      </c>
      <c r="U322" s="9" t="e">
        <f t="shared" si="9"/>
        <v>#REF!</v>
      </c>
      <c r="V322" t="s">
        <v>0</v>
      </c>
    </row>
    <row r="323" spans="1:22" hidden="1">
      <c r="A323">
        <v>45447.811313379629</v>
      </c>
      <c r="B323" t="s">
        <v>3680</v>
      </c>
      <c r="C323" t="s">
        <v>3681</v>
      </c>
      <c r="D323" t="s">
        <v>3682</v>
      </c>
      <c r="E323" t="s">
        <v>3683</v>
      </c>
      <c r="F323" t="s">
        <v>227</v>
      </c>
      <c r="G323" t="s">
        <v>824</v>
      </c>
      <c r="H323" t="s">
        <v>1330</v>
      </c>
      <c r="I323" t="s">
        <v>229</v>
      </c>
      <c r="J323" t="s">
        <v>3128</v>
      </c>
      <c r="K323" t="s">
        <v>230</v>
      </c>
      <c r="L323" t="s">
        <v>3684</v>
      </c>
      <c r="M323" t="s">
        <v>3685</v>
      </c>
      <c r="N323" t="s">
        <v>3686</v>
      </c>
      <c r="O323" t="s">
        <v>3687</v>
      </c>
      <c r="P323" t="s">
        <v>3687</v>
      </c>
      <c r="Q323" t="str">
        <f t="shared" si="10"/>
        <v>NO</v>
      </c>
      <c r="R323" s="7" t="e" cm="1">
        <f t="array" ref="R323">SUMPRODUCT(--ISNUMBER(FIND(#REF!, H323)),#REF!)</f>
        <v>#REF!</v>
      </c>
      <c r="S323" s="7" t="e">
        <f>VLOOKUP(Q323,#REF!,2,FALSE)</f>
        <v>#REF!</v>
      </c>
      <c r="T323" s="10">
        <v>0.8</v>
      </c>
      <c r="U323" s="9" t="e">
        <f t="shared" ref="U323:U386" si="11">SUM(R323:T323)</f>
        <v>#REF!</v>
      </c>
      <c r="V323" t="s">
        <v>0</v>
      </c>
    </row>
    <row r="324" spans="1:22" hidden="1">
      <c r="A324">
        <v>45447.835419895833</v>
      </c>
      <c r="B324" t="s">
        <v>3708</v>
      </c>
      <c r="C324" t="s">
        <v>3709</v>
      </c>
      <c r="D324" t="s">
        <v>3710</v>
      </c>
      <c r="E324" t="s">
        <v>3711</v>
      </c>
      <c r="F324" t="s">
        <v>227</v>
      </c>
      <c r="G324" t="s">
        <v>150</v>
      </c>
      <c r="H324" t="s">
        <v>825</v>
      </c>
      <c r="I324" t="s">
        <v>260</v>
      </c>
      <c r="J324" t="s">
        <v>229</v>
      </c>
      <c r="K324" t="s">
        <v>261</v>
      </c>
      <c r="L324">
        <v>800</v>
      </c>
      <c r="M324" t="s">
        <v>3712</v>
      </c>
      <c r="N324" t="s">
        <v>3713</v>
      </c>
      <c r="O324" t="s">
        <v>296</v>
      </c>
      <c r="P324" t="s">
        <v>3117</v>
      </c>
      <c r="Q324" t="str">
        <f t="shared" si="10"/>
        <v>NO</v>
      </c>
      <c r="R324" s="7" t="e" cm="1">
        <f t="array" ref="R324">SUMPRODUCT(--ISNUMBER(FIND(#REF!, H324)),#REF!)</f>
        <v>#REF!</v>
      </c>
      <c r="S324" s="7" t="e">
        <f>VLOOKUP(Q324,#REF!,2,FALSE)</f>
        <v>#REF!</v>
      </c>
      <c r="T324" s="10">
        <v>0.8</v>
      </c>
      <c r="U324" s="9" t="e">
        <f t="shared" si="11"/>
        <v>#REF!</v>
      </c>
      <c r="V324" t="s">
        <v>0</v>
      </c>
    </row>
    <row r="325" spans="1:22" hidden="1">
      <c r="A325">
        <v>45448.761371655091</v>
      </c>
      <c r="B325" t="s">
        <v>4137</v>
      </c>
      <c r="C325" t="s">
        <v>4138</v>
      </c>
      <c r="D325" t="s">
        <v>4139</v>
      </c>
      <c r="E325" t="s">
        <v>3305</v>
      </c>
      <c r="F325" t="s">
        <v>227</v>
      </c>
      <c r="G325" t="s">
        <v>42</v>
      </c>
      <c r="H325" t="s">
        <v>259</v>
      </c>
      <c r="I325" t="s">
        <v>260</v>
      </c>
      <c r="J325" t="s">
        <v>229</v>
      </c>
      <c r="K325" t="s">
        <v>261</v>
      </c>
      <c r="L325" t="s">
        <v>4140</v>
      </c>
      <c r="M325" t="s">
        <v>4141</v>
      </c>
      <c r="N325" t="s">
        <v>4142</v>
      </c>
      <c r="O325" t="s">
        <v>296</v>
      </c>
      <c r="P325" t="s">
        <v>3117</v>
      </c>
      <c r="Q325" t="str">
        <f t="shared" si="10"/>
        <v>NO</v>
      </c>
      <c r="R325" s="7" t="e" cm="1">
        <f t="array" ref="R325">SUMPRODUCT(--ISNUMBER(FIND(#REF!, H325)),#REF!)</f>
        <v>#REF!</v>
      </c>
      <c r="S325" s="7" t="e">
        <f>VLOOKUP(Q325,#REF!,2,FALSE)</f>
        <v>#REF!</v>
      </c>
      <c r="T325" s="10">
        <v>0.8</v>
      </c>
      <c r="U325" s="9" t="e">
        <f t="shared" si="11"/>
        <v>#REF!</v>
      </c>
      <c r="V325" t="s">
        <v>0</v>
      </c>
    </row>
    <row r="326" spans="1:22" hidden="1">
      <c r="A326">
        <v>45450.998851736113</v>
      </c>
      <c r="B326" t="s">
        <v>4853</v>
      </c>
      <c r="C326" t="s">
        <v>4854</v>
      </c>
      <c r="D326" t="s">
        <v>4855</v>
      </c>
      <c r="E326" t="s">
        <v>4856</v>
      </c>
      <c r="F326" t="s">
        <v>227</v>
      </c>
      <c r="G326" t="s">
        <v>121</v>
      </c>
      <c r="H326" t="s">
        <v>259</v>
      </c>
      <c r="I326" t="s">
        <v>240</v>
      </c>
      <c r="J326" t="s">
        <v>229</v>
      </c>
      <c r="K326" t="s">
        <v>261</v>
      </c>
      <c r="L326" t="s">
        <v>4857</v>
      </c>
      <c r="M326" t="s">
        <v>4858</v>
      </c>
      <c r="N326" t="s">
        <v>4859</v>
      </c>
      <c r="O326" t="s">
        <v>2961</v>
      </c>
      <c r="P326" t="s">
        <v>3117</v>
      </c>
      <c r="Q326" t="str">
        <f t="shared" si="10"/>
        <v>NO</v>
      </c>
      <c r="R326" s="7" t="e" cm="1">
        <f t="array" ref="R326">SUMPRODUCT(--ISNUMBER(FIND(#REF!, H326)),#REF!)</f>
        <v>#REF!</v>
      </c>
      <c r="S326" s="7" t="e">
        <f>VLOOKUP(Q326,#REF!,2,FALSE)</f>
        <v>#REF!</v>
      </c>
      <c r="T326" s="10">
        <v>0.8</v>
      </c>
      <c r="U326" s="9" t="e">
        <f t="shared" si="11"/>
        <v>#REF!</v>
      </c>
      <c r="V326" t="s">
        <v>0</v>
      </c>
    </row>
    <row r="327" spans="1:22" hidden="1">
      <c r="A327">
        <v>45451.025492025467</v>
      </c>
      <c r="B327" t="s">
        <v>4867</v>
      </c>
      <c r="C327" t="s">
        <v>4868</v>
      </c>
      <c r="D327" t="s">
        <v>4869</v>
      </c>
      <c r="E327" t="s">
        <v>4870</v>
      </c>
      <c r="F327" t="s">
        <v>227</v>
      </c>
      <c r="G327" t="s">
        <v>121</v>
      </c>
      <c r="H327" t="s">
        <v>259</v>
      </c>
      <c r="I327" t="s">
        <v>240</v>
      </c>
      <c r="J327" t="s">
        <v>229</v>
      </c>
      <c r="K327" t="s">
        <v>261</v>
      </c>
      <c r="L327" t="s">
        <v>4871</v>
      </c>
      <c r="M327" t="s">
        <v>4872</v>
      </c>
      <c r="N327" t="s">
        <v>4873</v>
      </c>
      <c r="O327" t="s">
        <v>296</v>
      </c>
      <c r="P327" t="s">
        <v>3117</v>
      </c>
      <c r="Q327" t="str">
        <f t="shared" si="10"/>
        <v>NO</v>
      </c>
      <c r="R327" s="7" t="e" cm="1">
        <f t="array" ref="R327">SUMPRODUCT(--ISNUMBER(FIND(#REF!, H327)),#REF!)</f>
        <v>#REF!</v>
      </c>
      <c r="S327" s="7" t="e">
        <f>VLOOKUP(Q327,#REF!,2,FALSE)</f>
        <v>#REF!</v>
      </c>
      <c r="T327" s="10">
        <v>0.8</v>
      </c>
      <c r="U327" s="9" t="e">
        <f t="shared" si="11"/>
        <v>#REF!</v>
      </c>
      <c r="V327" t="s">
        <v>0</v>
      </c>
    </row>
    <row r="328" spans="1:22" hidden="1">
      <c r="A328">
        <v>45451.036943842591</v>
      </c>
      <c r="B328" t="s">
        <v>4874</v>
      </c>
      <c r="C328" t="s">
        <v>4875</v>
      </c>
      <c r="D328" t="s">
        <v>4876</v>
      </c>
      <c r="E328" t="s">
        <v>4036</v>
      </c>
      <c r="F328" t="s">
        <v>227</v>
      </c>
      <c r="G328" t="s">
        <v>121</v>
      </c>
      <c r="H328" t="s">
        <v>259</v>
      </c>
      <c r="I328" t="s">
        <v>240</v>
      </c>
      <c r="J328" t="s">
        <v>229</v>
      </c>
      <c r="K328" t="s">
        <v>261</v>
      </c>
      <c r="L328" t="s">
        <v>4877</v>
      </c>
      <c r="M328" t="s">
        <v>4878</v>
      </c>
      <c r="N328" t="s">
        <v>4879</v>
      </c>
      <c r="O328" t="s">
        <v>296</v>
      </c>
      <c r="P328" t="s">
        <v>3117</v>
      </c>
      <c r="Q328" t="str">
        <f t="shared" si="10"/>
        <v>NO</v>
      </c>
      <c r="R328" s="7" t="e" cm="1">
        <f t="array" ref="R328">SUMPRODUCT(--ISNUMBER(FIND(#REF!, H328)),#REF!)</f>
        <v>#REF!</v>
      </c>
      <c r="S328" s="7" t="e">
        <f>VLOOKUP(Q328,#REF!,2,FALSE)</f>
        <v>#REF!</v>
      </c>
      <c r="T328" s="10">
        <v>0.8</v>
      </c>
      <c r="U328" s="9" t="e">
        <f t="shared" si="11"/>
        <v>#REF!</v>
      </c>
      <c r="V328" t="s">
        <v>0</v>
      </c>
    </row>
    <row r="329" spans="1:22" hidden="1">
      <c r="A329">
        <v>45451.79258119213</v>
      </c>
      <c r="B329" t="s">
        <v>4962</v>
      </c>
      <c r="C329" t="s">
        <v>4963</v>
      </c>
      <c r="D329" t="s">
        <v>4876</v>
      </c>
      <c r="E329" t="s">
        <v>4964</v>
      </c>
      <c r="F329" t="s">
        <v>227</v>
      </c>
      <c r="G329" t="s">
        <v>121</v>
      </c>
      <c r="H329" t="s">
        <v>259</v>
      </c>
      <c r="I329" t="s">
        <v>240</v>
      </c>
      <c r="J329" t="s">
        <v>229</v>
      </c>
      <c r="K329" t="s">
        <v>261</v>
      </c>
      <c r="L329" t="s">
        <v>4965</v>
      </c>
      <c r="M329" t="s">
        <v>4966</v>
      </c>
      <c r="N329" t="s">
        <v>4967</v>
      </c>
      <c r="O329" t="s">
        <v>2262</v>
      </c>
      <c r="P329" t="s">
        <v>3117</v>
      </c>
      <c r="Q329" t="str">
        <f t="shared" si="10"/>
        <v>NO</v>
      </c>
      <c r="R329" s="7" t="e" cm="1">
        <f t="array" ref="R329">SUMPRODUCT(--ISNUMBER(FIND(#REF!, H329)),#REF!)</f>
        <v>#REF!</v>
      </c>
      <c r="S329" s="7" t="e">
        <f>VLOOKUP(Q329,#REF!,2,FALSE)</f>
        <v>#REF!</v>
      </c>
      <c r="T329" s="10">
        <v>0.8</v>
      </c>
      <c r="U329" s="9" t="e">
        <f t="shared" si="11"/>
        <v>#REF!</v>
      </c>
      <c r="V329" t="s">
        <v>0</v>
      </c>
    </row>
    <row r="330" spans="1:22" hidden="1">
      <c r="A330">
        <v>45453.795340150464</v>
      </c>
      <c r="B330" t="s">
        <v>5169</v>
      </c>
      <c r="C330" t="s">
        <v>5170</v>
      </c>
      <c r="D330" t="s">
        <v>5171</v>
      </c>
      <c r="E330" t="s">
        <v>5172</v>
      </c>
      <c r="F330" t="s">
        <v>227</v>
      </c>
      <c r="G330" t="s">
        <v>121</v>
      </c>
      <c r="H330" t="s">
        <v>278</v>
      </c>
      <c r="I330" t="s">
        <v>240</v>
      </c>
      <c r="J330" t="s">
        <v>251</v>
      </c>
      <c r="K330" t="s">
        <v>261</v>
      </c>
      <c r="L330" t="s">
        <v>5173</v>
      </c>
      <c r="M330" t="s">
        <v>5174</v>
      </c>
      <c r="N330" t="s">
        <v>5175</v>
      </c>
      <c r="O330" t="s">
        <v>296</v>
      </c>
      <c r="P330" t="s">
        <v>3117</v>
      </c>
      <c r="Q330" t="str">
        <f t="shared" si="10"/>
        <v>NO</v>
      </c>
      <c r="R330" s="7" t="e" cm="1">
        <f t="array" ref="R330">SUMPRODUCT(--ISNUMBER(FIND(#REF!, H330)),#REF!)</f>
        <v>#REF!</v>
      </c>
      <c r="S330" s="7" t="e">
        <f>VLOOKUP(Q330,#REF!,2,FALSE)</f>
        <v>#REF!</v>
      </c>
      <c r="T330" s="10">
        <v>0.8</v>
      </c>
      <c r="U330" s="9" t="e">
        <f t="shared" si="11"/>
        <v>#REF!</v>
      </c>
      <c r="V330" t="s">
        <v>0</v>
      </c>
    </row>
    <row r="331" spans="1:22" hidden="1">
      <c r="A331">
        <v>45456.679122106478</v>
      </c>
      <c r="B331" t="s">
        <v>5486</v>
      </c>
      <c r="C331" t="s">
        <v>5487</v>
      </c>
      <c r="D331" t="s">
        <v>5488</v>
      </c>
      <c r="E331" t="s">
        <v>5489</v>
      </c>
      <c r="F331" t="s">
        <v>250</v>
      </c>
      <c r="G331" t="s">
        <v>60</v>
      </c>
      <c r="H331" t="s">
        <v>825</v>
      </c>
      <c r="I331" t="s">
        <v>260</v>
      </c>
      <c r="J331" t="s">
        <v>292</v>
      </c>
      <c r="K331" t="s">
        <v>261</v>
      </c>
      <c r="L331" t="s">
        <v>5490</v>
      </c>
      <c r="M331" t="s">
        <v>5491</v>
      </c>
      <c r="N331" t="s">
        <v>5492</v>
      </c>
      <c r="O331" t="s">
        <v>296</v>
      </c>
      <c r="P331" t="s">
        <v>3117</v>
      </c>
      <c r="Q331" t="str">
        <f t="shared" si="10"/>
        <v>NO</v>
      </c>
      <c r="R331" s="7" t="e" cm="1">
        <f t="array" ref="R331">SUMPRODUCT(--ISNUMBER(FIND(#REF!, H331)),#REF!)</f>
        <v>#REF!</v>
      </c>
      <c r="S331" s="7" t="e">
        <f>VLOOKUP(Q331,#REF!,2,FALSE)</f>
        <v>#REF!</v>
      </c>
      <c r="T331" s="10">
        <v>0.8</v>
      </c>
      <c r="U331" s="9" t="e">
        <f t="shared" si="11"/>
        <v>#REF!</v>
      </c>
      <c r="V331" t="s">
        <v>0</v>
      </c>
    </row>
    <row r="332" spans="1:22" hidden="1">
      <c r="A332">
        <v>45457.09231655093</v>
      </c>
      <c r="B332" t="s">
        <v>5520</v>
      </c>
      <c r="C332" t="s">
        <v>5521</v>
      </c>
      <c r="D332" t="s">
        <v>5522</v>
      </c>
      <c r="E332" t="s">
        <v>3451</v>
      </c>
      <c r="F332" t="s">
        <v>227</v>
      </c>
      <c r="G332" t="s">
        <v>42</v>
      </c>
      <c r="H332" t="s">
        <v>239</v>
      </c>
      <c r="I332" t="s">
        <v>240</v>
      </c>
      <c r="J332" t="s">
        <v>561</v>
      </c>
      <c r="K332" t="s">
        <v>261</v>
      </c>
      <c r="L332" t="s">
        <v>5523</v>
      </c>
      <c r="M332" t="s">
        <v>5524</v>
      </c>
      <c r="N332" t="s">
        <v>5525</v>
      </c>
      <c r="O332" t="s">
        <v>5526</v>
      </c>
      <c r="P332" t="s">
        <v>6745</v>
      </c>
      <c r="Q332" t="str">
        <f t="shared" si="10"/>
        <v>NO</v>
      </c>
      <c r="R332" s="7" t="e" cm="1">
        <f t="array" ref="R332">SUMPRODUCT(--ISNUMBER(FIND(#REF!, H332)),#REF!)</f>
        <v>#REF!</v>
      </c>
      <c r="S332" s="7" t="e">
        <f>VLOOKUP(Q332,#REF!,2,FALSE)</f>
        <v>#REF!</v>
      </c>
      <c r="T332" s="10">
        <v>0.8</v>
      </c>
      <c r="U332" s="9" t="e">
        <f t="shared" si="11"/>
        <v>#REF!</v>
      </c>
      <c r="V332" t="s">
        <v>0</v>
      </c>
    </row>
    <row r="333" spans="1:22" hidden="1">
      <c r="A333">
        <v>45458.992209467593</v>
      </c>
      <c r="B333" t="s">
        <v>5669</v>
      </c>
      <c r="C333" t="s">
        <v>5670</v>
      </c>
      <c r="D333" t="s">
        <v>5671</v>
      </c>
      <c r="E333" t="s">
        <v>5672</v>
      </c>
      <c r="F333" t="s">
        <v>250</v>
      </c>
      <c r="G333" t="s">
        <v>172</v>
      </c>
      <c r="H333" t="s">
        <v>825</v>
      </c>
      <c r="I333" t="s">
        <v>240</v>
      </c>
      <c r="J333" t="s">
        <v>561</v>
      </c>
      <c r="K333" t="s">
        <v>261</v>
      </c>
      <c r="L333" t="s">
        <v>5673</v>
      </c>
      <c r="M333" t="s">
        <v>5674</v>
      </c>
      <c r="N333" t="s">
        <v>5675</v>
      </c>
      <c r="O333" t="s">
        <v>296</v>
      </c>
      <c r="P333" t="s">
        <v>3117</v>
      </c>
      <c r="Q333" t="str">
        <f t="shared" si="10"/>
        <v>NO</v>
      </c>
      <c r="R333" s="7" t="e" cm="1">
        <f t="array" ref="R333">SUMPRODUCT(--ISNUMBER(FIND(#REF!, H333)),#REF!)</f>
        <v>#REF!</v>
      </c>
      <c r="S333" s="7" t="e">
        <f>VLOOKUP(Q333,#REF!,2,FALSE)</f>
        <v>#REF!</v>
      </c>
      <c r="T333" s="10">
        <v>0.8</v>
      </c>
      <c r="U333" s="9" t="e">
        <f t="shared" si="11"/>
        <v>#REF!</v>
      </c>
      <c r="V333" t="s">
        <v>0</v>
      </c>
    </row>
    <row r="334" spans="1:22" hidden="1">
      <c r="A334">
        <v>45464.956860763894</v>
      </c>
      <c r="B334" t="s">
        <v>5982</v>
      </c>
      <c r="C334" t="s">
        <v>5983</v>
      </c>
      <c r="D334" t="s">
        <v>5984</v>
      </c>
      <c r="E334" t="s">
        <v>5985</v>
      </c>
      <c r="F334" t="s">
        <v>227</v>
      </c>
      <c r="G334" t="s">
        <v>121</v>
      </c>
      <c r="H334" t="s">
        <v>259</v>
      </c>
      <c r="I334" t="s">
        <v>240</v>
      </c>
      <c r="J334" t="s">
        <v>229</v>
      </c>
      <c r="K334" t="s">
        <v>261</v>
      </c>
      <c r="L334" t="s">
        <v>5986</v>
      </c>
      <c r="M334" t="s">
        <v>5987</v>
      </c>
      <c r="N334" t="s">
        <v>5988</v>
      </c>
      <c r="O334" t="s">
        <v>2262</v>
      </c>
      <c r="P334" t="s">
        <v>3117</v>
      </c>
      <c r="Q334" t="str">
        <f t="shared" si="10"/>
        <v>NO</v>
      </c>
      <c r="R334" s="7" t="e" cm="1">
        <f t="array" ref="R334">SUMPRODUCT(--ISNUMBER(FIND(#REF!, H334)),#REF!)</f>
        <v>#REF!</v>
      </c>
      <c r="S334" s="7" t="e">
        <f>VLOOKUP(Q334,#REF!,2,FALSE)</f>
        <v>#REF!</v>
      </c>
      <c r="T334" s="10">
        <v>0.8</v>
      </c>
      <c r="U334" s="9" t="e">
        <f t="shared" si="11"/>
        <v>#REF!</v>
      </c>
      <c r="V334" t="s">
        <v>0</v>
      </c>
    </row>
    <row r="335" spans="1:22" hidden="1">
      <c r="A335">
        <v>45472.475483541668</v>
      </c>
      <c r="B335" t="s">
        <v>6456</v>
      </c>
      <c r="C335" t="s">
        <v>6457</v>
      </c>
      <c r="D335" t="s">
        <v>6458</v>
      </c>
      <c r="E335" t="s">
        <v>6459</v>
      </c>
      <c r="F335" t="s">
        <v>227</v>
      </c>
      <c r="G335" t="s">
        <v>824</v>
      </c>
      <c r="H335" t="s">
        <v>825</v>
      </c>
      <c r="I335" t="s">
        <v>292</v>
      </c>
      <c r="J335" t="s">
        <v>229</v>
      </c>
      <c r="K335" t="s">
        <v>261</v>
      </c>
      <c r="L335">
        <v>1000000</v>
      </c>
      <c r="M335" t="s">
        <v>6460</v>
      </c>
      <c r="N335" t="s">
        <v>6461</v>
      </c>
      <c r="O335" t="s">
        <v>2262</v>
      </c>
      <c r="P335" t="s">
        <v>3117</v>
      </c>
      <c r="Q335" t="str">
        <f t="shared" si="10"/>
        <v>NO</v>
      </c>
      <c r="R335" s="7" t="e" cm="1">
        <f t="array" ref="R335">SUMPRODUCT(--ISNUMBER(FIND(#REF!, H335)),#REF!)</f>
        <v>#REF!</v>
      </c>
      <c r="S335" s="7" t="e">
        <f>VLOOKUP(Q335,#REF!,2,FALSE)</f>
        <v>#REF!</v>
      </c>
      <c r="T335" s="10">
        <v>0.8</v>
      </c>
      <c r="U335" s="9" t="e">
        <f t="shared" si="11"/>
        <v>#REF!</v>
      </c>
      <c r="V335" t="s">
        <v>0</v>
      </c>
    </row>
    <row r="336" spans="1:22" hidden="1">
      <c r="A336">
        <v>45426.602068333334</v>
      </c>
      <c r="B336" t="s">
        <v>274</v>
      </c>
      <c r="C336" t="s">
        <v>275</v>
      </c>
      <c r="D336" t="s">
        <v>276</v>
      </c>
      <c r="E336" t="s">
        <v>277</v>
      </c>
      <c r="F336" t="s">
        <v>227</v>
      </c>
      <c r="G336" t="s">
        <v>180</v>
      </c>
      <c r="H336" t="s">
        <v>278</v>
      </c>
      <c r="I336" t="s">
        <v>229</v>
      </c>
      <c r="J336" t="s">
        <v>240</v>
      </c>
      <c r="K336" t="s">
        <v>261</v>
      </c>
      <c r="L336" t="s">
        <v>279</v>
      </c>
      <c r="M336" t="s">
        <v>280</v>
      </c>
      <c r="N336" t="s">
        <v>281</v>
      </c>
      <c r="O336" t="s">
        <v>265</v>
      </c>
      <c r="P336" t="s">
        <v>265</v>
      </c>
      <c r="Q336" t="str">
        <f t="shared" si="10"/>
        <v>NO</v>
      </c>
      <c r="R336" s="7" t="e" cm="1">
        <f t="array" ref="R336">SUMPRODUCT(--ISNUMBER(FIND(#REF!, H336)),#REF!)</f>
        <v>#REF!</v>
      </c>
      <c r="S336" s="7" t="e">
        <f>VLOOKUP(Q336,#REF!,2,FALSE)</f>
        <v>#REF!</v>
      </c>
      <c r="T336" s="10">
        <v>0.8</v>
      </c>
      <c r="U336" s="9" t="e">
        <f t="shared" si="11"/>
        <v>#REF!</v>
      </c>
      <c r="V336" t="s">
        <v>0</v>
      </c>
    </row>
    <row r="337" spans="1:22" hidden="1">
      <c r="A337">
        <v>45435.546862962961</v>
      </c>
      <c r="B337" t="s">
        <v>2008</v>
      </c>
      <c r="C337" t="s">
        <v>2009</v>
      </c>
      <c r="D337" t="s">
        <v>2010</v>
      </c>
      <c r="E337" t="s">
        <v>2011</v>
      </c>
      <c r="F337" t="s">
        <v>227</v>
      </c>
      <c r="G337" t="s">
        <v>117</v>
      </c>
      <c r="H337" t="s">
        <v>259</v>
      </c>
      <c r="I337" t="s">
        <v>229</v>
      </c>
      <c r="J337" t="s">
        <v>229</v>
      </c>
      <c r="K337" t="s">
        <v>261</v>
      </c>
      <c r="L337" t="s">
        <v>1442</v>
      </c>
      <c r="M337" t="s">
        <v>2012</v>
      </c>
      <c r="N337" t="s">
        <v>2013</v>
      </c>
      <c r="O337" t="s">
        <v>265</v>
      </c>
      <c r="P337" t="s">
        <v>265</v>
      </c>
      <c r="Q337" t="str">
        <f t="shared" si="10"/>
        <v>NO</v>
      </c>
      <c r="R337" s="7" t="e" cm="1">
        <f t="array" ref="R337">SUMPRODUCT(--ISNUMBER(FIND(#REF!, H337)),#REF!)</f>
        <v>#REF!</v>
      </c>
      <c r="S337" s="7" t="e">
        <f>VLOOKUP(Q337,#REF!,2,FALSE)</f>
        <v>#REF!</v>
      </c>
      <c r="T337" s="10">
        <v>0.8</v>
      </c>
      <c r="U337" s="9" t="e">
        <f t="shared" si="11"/>
        <v>#REF!</v>
      </c>
      <c r="V337" t="s">
        <v>0</v>
      </c>
    </row>
    <row r="338" spans="1:22" hidden="1">
      <c r="A338">
        <v>45443.901156018517</v>
      </c>
      <c r="B338" t="s">
        <v>2934</v>
      </c>
      <c r="C338" t="s">
        <v>2935</v>
      </c>
      <c r="D338" t="s">
        <v>2936</v>
      </c>
      <c r="E338" t="s">
        <v>2937</v>
      </c>
      <c r="F338" t="s">
        <v>227</v>
      </c>
      <c r="G338" t="s">
        <v>150</v>
      </c>
      <c r="H338" t="s">
        <v>239</v>
      </c>
      <c r="I338" t="s">
        <v>229</v>
      </c>
      <c r="J338" t="s">
        <v>229</v>
      </c>
      <c r="K338" t="s">
        <v>261</v>
      </c>
      <c r="L338" t="s">
        <v>2938</v>
      </c>
      <c r="M338" t="s">
        <v>2939</v>
      </c>
      <c r="N338" t="s">
        <v>2940</v>
      </c>
      <c r="O338" t="s">
        <v>240</v>
      </c>
      <c r="P338" t="s">
        <v>265</v>
      </c>
      <c r="Q338" t="str">
        <f t="shared" si="10"/>
        <v>NO</v>
      </c>
      <c r="R338" s="7" t="e" cm="1">
        <f t="array" ref="R338">SUMPRODUCT(--ISNUMBER(FIND(#REF!, H338)),#REF!)</f>
        <v>#REF!</v>
      </c>
      <c r="S338" s="7" t="e">
        <f>VLOOKUP(Q338,#REF!,2,FALSE)</f>
        <v>#REF!</v>
      </c>
      <c r="T338" s="10">
        <v>0.8</v>
      </c>
      <c r="U338" s="9" t="e">
        <f t="shared" si="11"/>
        <v>#REF!</v>
      </c>
      <c r="V338" t="s">
        <v>0</v>
      </c>
    </row>
    <row r="339" spans="1:22" hidden="1">
      <c r="A339">
        <v>45447.622432962962</v>
      </c>
      <c r="B339" t="s">
        <v>3218</v>
      </c>
      <c r="C339" t="s">
        <v>3219</v>
      </c>
      <c r="D339" t="s">
        <v>3220</v>
      </c>
      <c r="E339" t="s">
        <v>3221</v>
      </c>
      <c r="F339" t="s">
        <v>227</v>
      </c>
      <c r="G339" t="s">
        <v>42</v>
      </c>
      <c r="H339" t="s">
        <v>259</v>
      </c>
      <c r="I339" t="s">
        <v>240</v>
      </c>
      <c r="J339" t="s">
        <v>561</v>
      </c>
      <c r="K339" t="s">
        <v>261</v>
      </c>
      <c r="L339" t="s">
        <v>3222</v>
      </c>
      <c r="M339" t="s">
        <v>3223</v>
      </c>
      <c r="N339" t="s">
        <v>856</v>
      </c>
      <c r="O339" t="s">
        <v>240</v>
      </c>
      <c r="P339" t="s">
        <v>265</v>
      </c>
      <c r="Q339" t="str">
        <f t="shared" si="10"/>
        <v>NO</v>
      </c>
      <c r="R339" s="7" t="e" cm="1">
        <f t="array" ref="R339">SUMPRODUCT(--ISNUMBER(FIND(#REF!, H339)),#REF!)</f>
        <v>#REF!</v>
      </c>
      <c r="S339" s="7" t="e">
        <f>VLOOKUP(Q339,#REF!,2,FALSE)</f>
        <v>#REF!</v>
      </c>
      <c r="T339" s="10">
        <v>0.8</v>
      </c>
      <c r="U339" s="9" t="e">
        <f t="shared" si="11"/>
        <v>#REF!</v>
      </c>
      <c r="V339" t="s">
        <v>0</v>
      </c>
    </row>
    <row r="340" spans="1:22" hidden="1">
      <c r="A340">
        <v>45447.693253414356</v>
      </c>
      <c r="B340" t="s">
        <v>3422</v>
      </c>
      <c r="C340" t="s">
        <v>3423</v>
      </c>
      <c r="D340" t="s">
        <v>3424</v>
      </c>
      <c r="E340" t="s">
        <v>3425</v>
      </c>
      <c r="F340" t="s">
        <v>227</v>
      </c>
      <c r="G340" t="s">
        <v>30</v>
      </c>
      <c r="H340" t="s">
        <v>259</v>
      </c>
      <c r="I340" t="s">
        <v>260</v>
      </c>
      <c r="J340" t="s">
        <v>229</v>
      </c>
      <c r="K340" t="s">
        <v>261</v>
      </c>
      <c r="L340" t="s">
        <v>3426</v>
      </c>
      <c r="M340" t="s">
        <v>3427</v>
      </c>
      <c r="N340" t="s">
        <v>3428</v>
      </c>
      <c r="O340" t="s">
        <v>240</v>
      </c>
      <c r="P340" t="s">
        <v>265</v>
      </c>
      <c r="Q340" t="str">
        <f t="shared" si="10"/>
        <v>NO</v>
      </c>
      <c r="R340" s="7" t="e" cm="1">
        <f t="array" ref="R340">SUMPRODUCT(--ISNUMBER(FIND(#REF!, H340)),#REF!)</f>
        <v>#REF!</v>
      </c>
      <c r="S340" s="7" t="e">
        <f>VLOOKUP(Q340,#REF!,2,FALSE)</f>
        <v>#REF!</v>
      </c>
      <c r="T340" s="10">
        <v>0.8</v>
      </c>
      <c r="U340" s="9" t="e">
        <f t="shared" si="11"/>
        <v>#REF!</v>
      </c>
      <c r="V340" t="s">
        <v>0</v>
      </c>
    </row>
    <row r="341" spans="1:22" hidden="1">
      <c r="A341">
        <v>45448.372181423612</v>
      </c>
      <c r="B341" t="s">
        <v>3953</v>
      </c>
      <c r="C341" t="s">
        <v>3954</v>
      </c>
      <c r="D341" t="s">
        <v>3955</v>
      </c>
      <c r="E341" t="s">
        <v>3956</v>
      </c>
      <c r="F341" t="s">
        <v>227</v>
      </c>
      <c r="G341" t="s">
        <v>176</v>
      </c>
      <c r="H341" t="s">
        <v>259</v>
      </c>
      <c r="I341" t="s">
        <v>561</v>
      </c>
      <c r="J341" t="s">
        <v>229</v>
      </c>
      <c r="K341" t="s">
        <v>261</v>
      </c>
      <c r="L341" t="s">
        <v>1193</v>
      </c>
      <c r="M341" t="s">
        <v>3957</v>
      </c>
      <c r="N341" t="s">
        <v>3958</v>
      </c>
      <c r="O341" t="s">
        <v>240</v>
      </c>
      <c r="P341" t="s">
        <v>265</v>
      </c>
      <c r="Q341" t="str">
        <f t="shared" si="10"/>
        <v>NO</v>
      </c>
      <c r="R341" s="7" t="e" cm="1">
        <f t="array" ref="R341">SUMPRODUCT(--ISNUMBER(FIND(#REF!, H341)),#REF!)</f>
        <v>#REF!</v>
      </c>
      <c r="S341" s="7" t="e">
        <f>VLOOKUP(Q341,#REF!,2,FALSE)</f>
        <v>#REF!</v>
      </c>
      <c r="T341" s="10">
        <v>0.8</v>
      </c>
      <c r="U341" s="9" t="e">
        <f t="shared" si="11"/>
        <v>#REF!</v>
      </c>
      <c r="V341" t="s">
        <v>0</v>
      </c>
    </row>
    <row r="342" spans="1:22" hidden="1">
      <c r="A342">
        <v>45448.702504016204</v>
      </c>
      <c r="B342" t="s">
        <v>4131</v>
      </c>
      <c r="C342" t="s">
        <v>4132</v>
      </c>
      <c r="D342" t="s">
        <v>4133</v>
      </c>
      <c r="E342" t="s">
        <v>4134</v>
      </c>
      <c r="F342" t="s">
        <v>227</v>
      </c>
      <c r="G342" t="s">
        <v>18</v>
      </c>
      <c r="H342" t="s">
        <v>1330</v>
      </c>
      <c r="I342" t="s">
        <v>260</v>
      </c>
      <c r="J342" t="s">
        <v>251</v>
      </c>
      <c r="K342" t="s">
        <v>230</v>
      </c>
      <c r="L342" t="s">
        <v>3385</v>
      </c>
      <c r="M342" t="s">
        <v>4135</v>
      </c>
      <c r="N342" t="s">
        <v>4136</v>
      </c>
      <c r="O342" t="s">
        <v>240</v>
      </c>
      <c r="P342" t="s">
        <v>265</v>
      </c>
      <c r="Q342" t="str">
        <f t="shared" si="10"/>
        <v>NO</v>
      </c>
      <c r="R342" s="7" t="e" cm="1">
        <f t="array" ref="R342">SUMPRODUCT(--ISNUMBER(FIND(#REF!, H342)),#REF!)</f>
        <v>#REF!</v>
      </c>
      <c r="S342" s="7" t="e">
        <f>VLOOKUP(Q342,#REF!,2,FALSE)</f>
        <v>#REF!</v>
      </c>
      <c r="T342" s="10">
        <v>0.8</v>
      </c>
      <c r="U342" s="9" t="e">
        <f t="shared" si="11"/>
        <v>#REF!</v>
      </c>
      <c r="V342" t="s">
        <v>0</v>
      </c>
    </row>
    <row r="343" spans="1:22" hidden="1">
      <c r="A343">
        <v>45448.954097187496</v>
      </c>
      <c r="B343" t="s">
        <v>4294</v>
      </c>
      <c r="C343" t="s">
        <v>4295</v>
      </c>
      <c r="D343" t="s">
        <v>4296</v>
      </c>
      <c r="E343" t="s">
        <v>4297</v>
      </c>
      <c r="F343" t="s">
        <v>227</v>
      </c>
      <c r="G343" t="s">
        <v>824</v>
      </c>
      <c r="H343" t="s">
        <v>278</v>
      </c>
      <c r="I343" t="s">
        <v>260</v>
      </c>
      <c r="J343" t="s">
        <v>251</v>
      </c>
      <c r="K343" t="s">
        <v>261</v>
      </c>
      <c r="L343" t="s">
        <v>4298</v>
      </c>
      <c r="M343" t="s">
        <v>4299</v>
      </c>
      <c r="N343" t="s">
        <v>4300</v>
      </c>
      <c r="O343" t="s">
        <v>240</v>
      </c>
      <c r="P343" t="s">
        <v>265</v>
      </c>
      <c r="Q343" t="str">
        <f t="shared" si="10"/>
        <v>NO</v>
      </c>
      <c r="R343" s="7" t="e" cm="1">
        <f t="array" ref="R343">SUMPRODUCT(--ISNUMBER(FIND(#REF!, H343)),#REF!)</f>
        <v>#REF!</v>
      </c>
      <c r="S343" s="7" t="e">
        <f>VLOOKUP(Q343,#REF!,2,FALSE)</f>
        <v>#REF!</v>
      </c>
      <c r="T343" s="10">
        <v>0.8</v>
      </c>
      <c r="U343" s="9" t="e">
        <f t="shared" si="11"/>
        <v>#REF!</v>
      </c>
      <c r="V343" t="s">
        <v>0</v>
      </c>
    </row>
    <row r="344" spans="1:22" hidden="1">
      <c r="A344">
        <v>45449.522457557869</v>
      </c>
      <c r="B344" t="s">
        <v>4452</v>
      </c>
      <c r="C344" t="s">
        <v>4453</v>
      </c>
      <c r="D344" t="s">
        <v>4454</v>
      </c>
      <c r="E344" t="s">
        <v>1316</v>
      </c>
      <c r="F344" t="s">
        <v>250</v>
      </c>
      <c r="G344" t="s">
        <v>195</v>
      </c>
      <c r="H344" t="s">
        <v>1330</v>
      </c>
      <c r="I344" t="s">
        <v>229</v>
      </c>
      <c r="J344" t="s">
        <v>240</v>
      </c>
      <c r="K344" t="s">
        <v>230</v>
      </c>
      <c r="L344" t="s">
        <v>662</v>
      </c>
      <c r="M344" t="s">
        <v>4455</v>
      </c>
      <c r="N344" t="s">
        <v>4456</v>
      </c>
      <c r="O344" t="s">
        <v>240</v>
      </c>
      <c r="P344" t="s">
        <v>265</v>
      </c>
      <c r="Q344" t="str">
        <f t="shared" si="10"/>
        <v>NO</v>
      </c>
      <c r="R344" s="7" t="e" cm="1">
        <f t="array" ref="R344">SUMPRODUCT(--ISNUMBER(FIND(#REF!, H344)),#REF!)</f>
        <v>#REF!</v>
      </c>
      <c r="S344" s="7" t="e">
        <f>VLOOKUP(Q344,#REF!,2,FALSE)</f>
        <v>#REF!</v>
      </c>
      <c r="T344" s="10">
        <v>0.8</v>
      </c>
      <c r="U344" s="9" t="e">
        <f t="shared" si="11"/>
        <v>#REF!</v>
      </c>
      <c r="V344" t="s">
        <v>0</v>
      </c>
    </row>
    <row r="345" spans="1:22" hidden="1">
      <c r="A345">
        <v>45449.617329328699</v>
      </c>
      <c r="B345" t="s">
        <v>4523</v>
      </c>
      <c r="C345" t="s">
        <v>4524</v>
      </c>
      <c r="D345" t="s">
        <v>3487</v>
      </c>
      <c r="E345" t="s">
        <v>1441</v>
      </c>
      <c r="F345" t="s">
        <v>250</v>
      </c>
      <c r="G345" t="s">
        <v>824</v>
      </c>
      <c r="H345" t="s">
        <v>2375</v>
      </c>
      <c r="I345" t="s">
        <v>260</v>
      </c>
      <c r="J345" t="s">
        <v>251</v>
      </c>
      <c r="K345" t="s">
        <v>261</v>
      </c>
      <c r="L345" t="s">
        <v>4525</v>
      </c>
      <c r="M345" t="s">
        <v>4526</v>
      </c>
      <c r="N345" t="s">
        <v>4527</v>
      </c>
      <c r="O345" t="s">
        <v>240</v>
      </c>
      <c r="P345" t="s">
        <v>265</v>
      </c>
      <c r="Q345" t="str">
        <f t="shared" si="10"/>
        <v>NO</v>
      </c>
      <c r="R345" s="7" t="e" cm="1">
        <f t="array" ref="R345">SUMPRODUCT(--ISNUMBER(FIND(#REF!, H345)),#REF!)</f>
        <v>#REF!</v>
      </c>
      <c r="S345" s="7" t="e">
        <f>VLOOKUP(Q345,#REF!,2,FALSE)</f>
        <v>#REF!</v>
      </c>
      <c r="T345" s="10">
        <v>0.8</v>
      </c>
      <c r="U345" s="9" t="e">
        <f t="shared" si="11"/>
        <v>#REF!</v>
      </c>
      <c r="V345" t="s">
        <v>0</v>
      </c>
    </row>
    <row r="346" spans="1:22" hidden="1">
      <c r="A346">
        <v>45451.003444340276</v>
      </c>
      <c r="B346" t="s">
        <v>4860</v>
      </c>
      <c r="C346" t="s">
        <v>4861</v>
      </c>
      <c r="D346" t="s">
        <v>4862</v>
      </c>
      <c r="E346" t="s">
        <v>4863</v>
      </c>
      <c r="F346" t="s">
        <v>227</v>
      </c>
      <c r="G346" t="s">
        <v>187</v>
      </c>
      <c r="H346" t="s">
        <v>278</v>
      </c>
      <c r="I346" t="s">
        <v>229</v>
      </c>
      <c r="J346" t="s">
        <v>260</v>
      </c>
      <c r="K346" t="s">
        <v>261</v>
      </c>
      <c r="L346" t="s">
        <v>4864</v>
      </c>
      <c r="M346" t="s">
        <v>4865</v>
      </c>
      <c r="N346" t="s">
        <v>4866</v>
      </c>
      <c r="O346" t="s">
        <v>240</v>
      </c>
      <c r="P346" t="s">
        <v>265</v>
      </c>
      <c r="Q346" t="str">
        <f t="shared" si="10"/>
        <v>NO</v>
      </c>
      <c r="R346" s="7" t="e" cm="1">
        <f t="array" ref="R346">SUMPRODUCT(--ISNUMBER(FIND(#REF!, H346)),#REF!)</f>
        <v>#REF!</v>
      </c>
      <c r="S346" s="7" t="e">
        <f>VLOOKUP(Q346,#REF!,2,FALSE)</f>
        <v>#REF!</v>
      </c>
      <c r="T346" s="10">
        <v>0.8</v>
      </c>
      <c r="U346" s="9" t="e">
        <f t="shared" si="11"/>
        <v>#REF!</v>
      </c>
      <c r="V346" t="s">
        <v>0</v>
      </c>
    </row>
    <row r="347" spans="1:22" hidden="1">
      <c r="A347">
        <v>45459.695030474541</v>
      </c>
      <c r="B347" t="s">
        <v>5695</v>
      </c>
      <c r="C347" t="s">
        <v>5696</v>
      </c>
      <c r="D347" t="s">
        <v>5697</v>
      </c>
      <c r="E347" t="s">
        <v>5698</v>
      </c>
      <c r="F347" t="s">
        <v>227</v>
      </c>
      <c r="G347" t="s">
        <v>72</v>
      </c>
      <c r="H347" t="s">
        <v>825</v>
      </c>
      <c r="I347" t="s">
        <v>260</v>
      </c>
      <c r="J347" t="s">
        <v>292</v>
      </c>
      <c r="K347" t="s">
        <v>261</v>
      </c>
      <c r="L347" t="s">
        <v>5699</v>
      </c>
      <c r="M347" t="s">
        <v>5700</v>
      </c>
      <c r="N347" t="s">
        <v>5701</v>
      </c>
      <c r="O347" t="s">
        <v>240</v>
      </c>
      <c r="P347" t="s">
        <v>265</v>
      </c>
      <c r="Q347" t="str">
        <f t="shared" si="10"/>
        <v>NO</v>
      </c>
      <c r="R347" s="7" t="e" cm="1">
        <f t="array" ref="R347">SUMPRODUCT(--ISNUMBER(FIND(#REF!, H347)),#REF!)</f>
        <v>#REF!</v>
      </c>
      <c r="S347" s="7" t="e">
        <f>VLOOKUP(Q347,#REF!,2,FALSE)</f>
        <v>#REF!</v>
      </c>
      <c r="T347" s="10">
        <v>0.8</v>
      </c>
      <c r="U347" s="9" t="e">
        <f t="shared" si="11"/>
        <v>#REF!</v>
      </c>
      <c r="V347" t="s">
        <v>0</v>
      </c>
    </row>
    <row r="348" spans="1:22" hidden="1">
      <c r="A348">
        <v>45468.381868425931</v>
      </c>
      <c r="B348" t="s">
        <v>6219</v>
      </c>
      <c r="C348" t="s">
        <v>6220</v>
      </c>
      <c r="D348" t="s">
        <v>6221</v>
      </c>
      <c r="E348" t="s">
        <v>6222</v>
      </c>
      <c r="F348" t="s">
        <v>227</v>
      </c>
      <c r="G348" t="s">
        <v>168</v>
      </c>
      <c r="H348" t="s">
        <v>1330</v>
      </c>
      <c r="I348" t="s">
        <v>292</v>
      </c>
      <c r="J348" t="s">
        <v>1964</v>
      </c>
      <c r="K348" t="s">
        <v>230</v>
      </c>
      <c r="L348" t="s">
        <v>6223</v>
      </c>
      <c r="M348" t="s">
        <v>6224</v>
      </c>
      <c r="N348" t="s">
        <v>6225</v>
      </c>
      <c r="O348" t="s">
        <v>240</v>
      </c>
      <c r="P348" t="s">
        <v>265</v>
      </c>
      <c r="Q348" t="str">
        <f t="shared" si="10"/>
        <v>NO</v>
      </c>
      <c r="R348" s="7" t="e" cm="1">
        <f t="array" ref="R348">SUMPRODUCT(--ISNUMBER(FIND(#REF!, H348)),#REF!)</f>
        <v>#REF!</v>
      </c>
      <c r="S348" s="7" t="e">
        <f>VLOOKUP(Q348,#REF!,2,FALSE)</f>
        <v>#REF!</v>
      </c>
      <c r="T348" s="10">
        <v>0.8</v>
      </c>
      <c r="U348" s="9" t="e">
        <f t="shared" si="11"/>
        <v>#REF!</v>
      </c>
      <c r="V348" t="s">
        <v>0</v>
      </c>
    </row>
    <row r="349" spans="1:22" hidden="1">
      <c r="A349">
        <v>45470.680796956018</v>
      </c>
      <c r="B349" t="s">
        <v>6413</v>
      </c>
      <c r="C349" t="s">
        <v>6414</v>
      </c>
      <c r="D349" t="s">
        <v>6415</v>
      </c>
      <c r="E349" t="s">
        <v>6416</v>
      </c>
      <c r="F349" t="s">
        <v>227</v>
      </c>
      <c r="G349" t="s">
        <v>117</v>
      </c>
      <c r="H349" t="s">
        <v>1330</v>
      </c>
      <c r="I349" t="s">
        <v>229</v>
      </c>
      <c r="J349" t="s">
        <v>240</v>
      </c>
      <c r="K349" t="s">
        <v>230</v>
      </c>
      <c r="L349" t="s">
        <v>512</v>
      </c>
      <c r="M349" t="s">
        <v>6417</v>
      </c>
      <c r="N349" t="s">
        <v>6418</v>
      </c>
      <c r="O349" t="s">
        <v>240</v>
      </c>
      <c r="P349" t="s">
        <v>265</v>
      </c>
      <c r="Q349" t="str">
        <f t="shared" si="10"/>
        <v>NO</v>
      </c>
      <c r="R349" s="7" t="e" cm="1">
        <f t="array" ref="R349">SUMPRODUCT(--ISNUMBER(FIND(#REF!, H349)),#REF!)</f>
        <v>#REF!</v>
      </c>
      <c r="S349" s="7" t="e">
        <f>VLOOKUP(Q349,#REF!,2,FALSE)</f>
        <v>#REF!</v>
      </c>
      <c r="T349" s="10">
        <v>0.8</v>
      </c>
      <c r="U349" s="9" t="e">
        <f t="shared" si="11"/>
        <v>#REF!</v>
      </c>
      <c r="V349" t="s">
        <v>0</v>
      </c>
    </row>
    <row r="350" spans="1:22" hidden="1">
      <c r="A350">
        <v>45447.616545763885</v>
      </c>
      <c r="B350" t="s">
        <v>3206</v>
      </c>
      <c r="C350" t="s">
        <v>3207</v>
      </c>
      <c r="D350" t="s">
        <v>3208</v>
      </c>
      <c r="E350" t="s">
        <v>3209</v>
      </c>
      <c r="F350" t="s">
        <v>227</v>
      </c>
      <c r="G350" t="s">
        <v>824</v>
      </c>
      <c r="H350" t="s">
        <v>1330</v>
      </c>
      <c r="I350" t="s">
        <v>260</v>
      </c>
      <c r="J350" t="s">
        <v>229</v>
      </c>
      <c r="K350" t="s">
        <v>261</v>
      </c>
      <c r="L350">
        <v>100000</v>
      </c>
      <c r="M350" t="s">
        <v>3210</v>
      </c>
      <c r="N350" t="s">
        <v>3211</v>
      </c>
      <c r="O350" t="s">
        <v>296</v>
      </c>
      <c r="P350" t="s">
        <v>3117</v>
      </c>
      <c r="Q350" t="str">
        <f t="shared" si="10"/>
        <v>NO</v>
      </c>
      <c r="R350" s="7" t="e" cm="1">
        <f t="array" ref="R350">SUMPRODUCT(--ISNUMBER(FIND(#REF!, H350)),#REF!)</f>
        <v>#REF!</v>
      </c>
      <c r="S350" s="7" t="e">
        <f>VLOOKUP(Q350,#REF!,2,FALSE)</f>
        <v>#REF!</v>
      </c>
      <c r="T350" s="10">
        <v>0.8</v>
      </c>
      <c r="U350" s="9" t="e">
        <f t="shared" si="11"/>
        <v>#REF!</v>
      </c>
      <c r="V350" t="s">
        <v>0</v>
      </c>
    </row>
    <row r="351" spans="1:22" hidden="1">
      <c r="A351">
        <v>45447.700233217591</v>
      </c>
      <c r="B351" t="s">
        <v>3442</v>
      </c>
      <c r="C351" t="s">
        <v>3443</v>
      </c>
      <c r="D351" t="s">
        <v>3444</v>
      </c>
      <c r="E351" t="s">
        <v>854</v>
      </c>
      <c r="F351" t="s">
        <v>227</v>
      </c>
      <c r="G351" t="s">
        <v>824</v>
      </c>
      <c r="H351" t="s">
        <v>3275</v>
      </c>
      <c r="I351" t="s">
        <v>251</v>
      </c>
      <c r="J351" t="s">
        <v>561</v>
      </c>
      <c r="K351" t="s">
        <v>261</v>
      </c>
      <c r="L351" t="s">
        <v>3445</v>
      </c>
      <c r="M351" t="s">
        <v>3446</v>
      </c>
      <c r="N351" t="s">
        <v>3447</v>
      </c>
      <c r="O351" t="s">
        <v>296</v>
      </c>
      <c r="P351" t="s">
        <v>3117</v>
      </c>
      <c r="Q351" t="str">
        <f t="shared" si="10"/>
        <v>NO</v>
      </c>
      <c r="R351" s="7" t="e" cm="1">
        <f t="array" ref="R351">SUMPRODUCT(--ISNUMBER(FIND(#REF!, H351)),#REF!)</f>
        <v>#REF!</v>
      </c>
      <c r="S351" s="7" t="e">
        <f>VLOOKUP(Q351,#REF!,2,FALSE)</f>
        <v>#REF!</v>
      </c>
      <c r="T351" s="10">
        <v>0.8</v>
      </c>
      <c r="U351" s="9" t="e">
        <f t="shared" si="11"/>
        <v>#REF!</v>
      </c>
      <c r="V351" t="s">
        <v>0</v>
      </c>
    </row>
    <row r="352" spans="1:22" hidden="1">
      <c r="A352">
        <v>45435.440725335648</v>
      </c>
      <c r="B352" t="s">
        <v>1903</v>
      </c>
      <c r="C352" t="s">
        <v>1904</v>
      </c>
      <c r="D352" t="s">
        <v>1905</v>
      </c>
      <c r="E352" t="s">
        <v>1906</v>
      </c>
      <c r="F352" t="s">
        <v>227</v>
      </c>
      <c r="G352" t="s">
        <v>600</v>
      </c>
      <c r="H352" t="s">
        <v>1330</v>
      </c>
      <c r="I352" t="s">
        <v>229</v>
      </c>
      <c r="J352" t="s">
        <v>229</v>
      </c>
      <c r="K352" t="s">
        <v>261</v>
      </c>
      <c r="L352" t="s">
        <v>1907</v>
      </c>
      <c r="M352" t="s">
        <v>1908</v>
      </c>
      <c r="N352" t="s">
        <v>1909</v>
      </c>
      <c r="O352" t="s">
        <v>240</v>
      </c>
      <c r="P352" t="s">
        <v>265</v>
      </c>
      <c r="Q352" t="str">
        <f t="shared" si="10"/>
        <v>NO</v>
      </c>
      <c r="R352" s="7" t="e" cm="1">
        <f t="array" ref="R352">SUMPRODUCT(--ISNUMBER(FIND(#REF!, H352)),#REF!)</f>
        <v>#REF!</v>
      </c>
      <c r="S352" s="7" t="e">
        <f>VLOOKUP(Q352,#REF!,2,FALSE)</f>
        <v>#REF!</v>
      </c>
      <c r="T352" s="10">
        <v>0.8</v>
      </c>
      <c r="U352" s="9" t="e">
        <f t="shared" si="11"/>
        <v>#REF!</v>
      </c>
      <c r="V352" t="s">
        <v>0</v>
      </c>
    </row>
    <row r="353" spans="1:22" hidden="1">
      <c r="A353">
        <v>45448.44047637732</v>
      </c>
      <c r="B353" t="s">
        <v>3998</v>
      </c>
      <c r="C353" t="s">
        <v>3999</v>
      </c>
      <c r="D353" t="s">
        <v>4000</v>
      </c>
      <c r="E353" t="s">
        <v>4001</v>
      </c>
      <c r="F353" t="s">
        <v>227</v>
      </c>
      <c r="G353" t="s">
        <v>824</v>
      </c>
      <c r="H353" t="s">
        <v>1935</v>
      </c>
      <c r="I353" t="s">
        <v>260</v>
      </c>
      <c r="J353" t="s">
        <v>251</v>
      </c>
      <c r="K353" t="s">
        <v>261</v>
      </c>
      <c r="L353" t="s">
        <v>261</v>
      </c>
      <c r="M353" t="s">
        <v>4002</v>
      </c>
      <c r="N353" t="s">
        <v>4003</v>
      </c>
      <c r="O353" t="s">
        <v>240</v>
      </c>
      <c r="P353" t="s">
        <v>265</v>
      </c>
      <c r="Q353" t="str">
        <f t="shared" si="10"/>
        <v>NO</v>
      </c>
      <c r="R353" s="7" t="e" cm="1">
        <f t="array" ref="R353">SUMPRODUCT(--ISNUMBER(FIND(#REF!, H353)),#REF!)</f>
        <v>#REF!</v>
      </c>
      <c r="S353" s="7" t="e">
        <f>VLOOKUP(Q353,#REF!,2,FALSE)</f>
        <v>#REF!</v>
      </c>
      <c r="T353" s="10">
        <v>0.8</v>
      </c>
      <c r="U353" s="9" t="e">
        <f t="shared" si="11"/>
        <v>#REF!</v>
      </c>
      <c r="V353" t="s">
        <v>0</v>
      </c>
    </row>
    <row r="354" spans="1:22" hidden="1">
      <c r="A354">
        <v>45426.725932731482</v>
      </c>
      <c r="B354" t="s">
        <v>312</v>
      </c>
      <c r="C354" t="s">
        <v>313</v>
      </c>
      <c r="D354" t="s">
        <v>314</v>
      </c>
      <c r="E354" t="s">
        <v>315</v>
      </c>
      <c r="F354" t="s">
        <v>250</v>
      </c>
      <c r="G354" t="s">
        <v>180</v>
      </c>
      <c r="H354" t="s">
        <v>228</v>
      </c>
      <c r="I354" t="s">
        <v>229</v>
      </c>
      <c r="J354" t="s">
        <v>240</v>
      </c>
      <c r="K354" t="s">
        <v>230</v>
      </c>
      <c r="L354" t="s">
        <v>316</v>
      </c>
      <c r="M354" t="s">
        <v>317</v>
      </c>
      <c r="N354" t="s">
        <v>318</v>
      </c>
      <c r="O354" t="s">
        <v>319</v>
      </c>
      <c r="P354" t="s">
        <v>6632</v>
      </c>
      <c r="Q354" t="str">
        <f t="shared" si="10"/>
        <v>NO</v>
      </c>
      <c r="R354" s="7" t="e" cm="1">
        <f t="array" ref="R354">SUMPRODUCT(--ISNUMBER(FIND(#REF!, H354)),#REF!)</f>
        <v>#REF!</v>
      </c>
      <c r="S354" s="7" t="e">
        <f>VLOOKUP(Q354,#REF!,2,FALSE)</f>
        <v>#REF!</v>
      </c>
      <c r="T354" s="10">
        <v>0.8</v>
      </c>
      <c r="U354" s="9" t="e">
        <f t="shared" si="11"/>
        <v>#REF!</v>
      </c>
      <c r="V354" t="s">
        <v>0</v>
      </c>
    </row>
    <row r="355" spans="1:22">
      <c r="A355">
        <v>45429.623571238422</v>
      </c>
      <c r="B355" t="s">
        <v>500</v>
      </c>
      <c r="C355" t="s">
        <v>501</v>
      </c>
      <c r="D355" t="s">
        <v>502</v>
      </c>
      <c r="E355" t="s">
        <v>503</v>
      </c>
      <c r="F355" t="s">
        <v>250</v>
      </c>
      <c r="G355" t="s">
        <v>129</v>
      </c>
      <c r="H355" t="s">
        <v>228</v>
      </c>
      <c r="I355" t="s">
        <v>229</v>
      </c>
      <c r="J355" t="s">
        <v>260</v>
      </c>
      <c r="K355" t="s">
        <v>230</v>
      </c>
      <c r="L355" t="s">
        <v>504</v>
      </c>
      <c r="M355" t="s">
        <v>505</v>
      </c>
      <c r="N355" t="s">
        <v>506</v>
      </c>
      <c r="O355" t="s">
        <v>507</v>
      </c>
      <c r="P355" t="s">
        <v>6637</v>
      </c>
      <c r="Q355" t="str">
        <f t="shared" si="10"/>
        <v>NO</v>
      </c>
      <c r="R355" s="7" t="e" cm="1">
        <f t="array" ref="R355">SUMPRODUCT(--ISNUMBER(FIND(#REF!, H355)),#REF!)</f>
        <v>#REF!</v>
      </c>
      <c r="S355" s="7" t="e">
        <f>VLOOKUP(Q355,#REF!,2,FALSE)</f>
        <v>#REF!</v>
      </c>
      <c r="T355" s="10">
        <v>0.8</v>
      </c>
      <c r="U355" s="9" t="e">
        <f t="shared" si="11"/>
        <v>#REF!</v>
      </c>
      <c r="V355" t="s">
        <v>0</v>
      </c>
    </row>
    <row r="356" spans="1:22" hidden="1">
      <c r="A356">
        <v>45429.72200981481</v>
      </c>
      <c r="B356" t="s">
        <v>537</v>
      </c>
      <c r="C356" t="s">
        <v>538</v>
      </c>
      <c r="D356" t="s">
        <v>539</v>
      </c>
      <c r="E356" t="s">
        <v>540</v>
      </c>
      <c r="F356" t="s">
        <v>250</v>
      </c>
      <c r="G356" t="s">
        <v>195</v>
      </c>
      <c r="H356" t="s">
        <v>407</v>
      </c>
      <c r="I356" t="s">
        <v>229</v>
      </c>
      <c r="J356" t="s">
        <v>260</v>
      </c>
      <c r="K356" t="s">
        <v>230</v>
      </c>
      <c r="L356" t="s">
        <v>541</v>
      </c>
      <c r="M356" t="s">
        <v>542</v>
      </c>
      <c r="N356" t="s">
        <v>543</v>
      </c>
      <c r="O356" t="s">
        <v>199</v>
      </c>
      <c r="P356" t="s">
        <v>2603</v>
      </c>
      <c r="Q356" t="str">
        <f t="shared" si="10"/>
        <v>NO</v>
      </c>
      <c r="R356" s="7" t="e" cm="1">
        <f t="array" ref="R356">SUMPRODUCT(--ISNUMBER(FIND(#REF!, H356)),#REF!)</f>
        <v>#REF!</v>
      </c>
      <c r="S356" s="7" t="e">
        <f>VLOOKUP(Q356,#REF!,2,FALSE)</f>
        <v>#REF!</v>
      </c>
      <c r="T356" s="10">
        <v>0.8</v>
      </c>
      <c r="U356" s="9" t="e">
        <f t="shared" si="11"/>
        <v>#REF!</v>
      </c>
      <c r="V356" t="s">
        <v>0</v>
      </c>
    </row>
    <row r="357" spans="1:22" hidden="1">
      <c r="A357">
        <v>45434.728603194446</v>
      </c>
      <c r="B357" t="s">
        <v>1341</v>
      </c>
      <c r="C357" t="s">
        <v>1342</v>
      </c>
      <c r="D357" t="s">
        <v>1343</v>
      </c>
      <c r="E357" t="s">
        <v>1344</v>
      </c>
      <c r="F357" t="s">
        <v>227</v>
      </c>
      <c r="G357" t="s">
        <v>191</v>
      </c>
      <c r="H357" t="s">
        <v>228</v>
      </c>
      <c r="I357" t="s">
        <v>229</v>
      </c>
      <c r="J357" t="s">
        <v>240</v>
      </c>
      <c r="K357" t="s">
        <v>230</v>
      </c>
      <c r="L357" t="s">
        <v>1345</v>
      </c>
      <c r="M357" t="s">
        <v>1346</v>
      </c>
      <c r="N357" t="s">
        <v>1347</v>
      </c>
      <c r="O357" t="s">
        <v>1348</v>
      </c>
      <c r="P357" t="s">
        <v>6653</v>
      </c>
      <c r="Q357" t="str">
        <f t="shared" si="10"/>
        <v>NO</v>
      </c>
      <c r="R357" s="7" t="e" cm="1">
        <f t="array" ref="R357">SUMPRODUCT(--ISNUMBER(FIND(#REF!, H357)),#REF!)</f>
        <v>#REF!</v>
      </c>
      <c r="S357" s="7" t="e">
        <f>VLOOKUP(Q357,#REF!,2,FALSE)</f>
        <v>#REF!</v>
      </c>
      <c r="T357" s="10">
        <v>0.8</v>
      </c>
      <c r="U357" s="9" t="e">
        <f t="shared" si="11"/>
        <v>#REF!</v>
      </c>
      <c r="V357" t="s">
        <v>0</v>
      </c>
    </row>
    <row r="358" spans="1:22" hidden="1">
      <c r="A358">
        <v>45434.743900497684</v>
      </c>
      <c r="B358" t="s">
        <v>1408</v>
      </c>
      <c r="C358" t="s">
        <v>1409</v>
      </c>
      <c r="D358" t="s">
        <v>1410</v>
      </c>
      <c r="E358" t="s">
        <v>1411</v>
      </c>
      <c r="F358" t="s">
        <v>227</v>
      </c>
      <c r="G358" t="s">
        <v>166</v>
      </c>
      <c r="H358" t="s">
        <v>228</v>
      </c>
      <c r="I358" t="s">
        <v>561</v>
      </c>
      <c r="J358" t="s">
        <v>240</v>
      </c>
      <c r="K358" t="s">
        <v>230</v>
      </c>
      <c r="L358">
        <v>1200</v>
      </c>
      <c r="M358" t="s">
        <v>1412</v>
      </c>
      <c r="N358" t="s">
        <v>1413</v>
      </c>
      <c r="O358" t="s">
        <v>1414</v>
      </c>
      <c r="P358" t="s">
        <v>3117</v>
      </c>
      <c r="Q358" t="str">
        <f t="shared" si="10"/>
        <v>NO</v>
      </c>
      <c r="R358" s="7" t="e" cm="1">
        <f t="array" ref="R358">SUMPRODUCT(--ISNUMBER(FIND(#REF!, H358)),#REF!)</f>
        <v>#REF!</v>
      </c>
      <c r="S358" s="7" t="e">
        <f>VLOOKUP(Q358,#REF!,2,FALSE)</f>
        <v>#REF!</v>
      </c>
      <c r="T358" s="10">
        <v>0.8</v>
      </c>
      <c r="U358" s="9" t="e">
        <f t="shared" si="11"/>
        <v>#REF!</v>
      </c>
      <c r="V358" t="s">
        <v>0</v>
      </c>
    </row>
    <row r="359" spans="1:22" hidden="1">
      <c r="A359">
        <v>45434.764091365738</v>
      </c>
      <c r="B359" t="s">
        <v>1485</v>
      </c>
      <c r="C359" t="s">
        <v>1486</v>
      </c>
      <c r="D359" t="s">
        <v>1487</v>
      </c>
      <c r="E359" t="s">
        <v>1488</v>
      </c>
      <c r="F359" t="s">
        <v>227</v>
      </c>
      <c r="G359" t="s">
        <v>60</v>
      </c>
      <c r="H359" t="s">
        <v>228</v>
      </c>
      <c r="I359" t="s">
        <v>240</v>
      </c>
      <c r="J359" t="s">
        <v>251</v>
      </c>
      <c r="K359" t="s">
        <v>230</v>
      </c>
      <c r="L359" t="s">
        <v>1489</v>
      </c>
      <c r="M359" t="s">
        <v>1490</v>
      </c>
      <c r="N359" t="s">
        <v>1491</v>
      </c>
      <c r="O359" t="s">
        <v>296</v>
      </c>
      <c r="P359" t="s">
        <v>3117</v>
      </c>
      <c r="Q359" t="str">
        <f t="shared" si="10"/>
        <v>NO</v>
      </c>
      <c r="R359" s="7" t="e" cm="1">
        <f t="array" ref="R359">SUMPRODUCT(--ISNUMBER(FIND(#REF!, H359)),#REF!)</f>
        <v>#REF!</v>
      </c>
      <c r="S359" s="7" t="e">
        <f>VLOOKUP(Q359,#REF!,2,FALSE)</f>
        <v>#REF!</v>
      </c>
      <c r="T359" s="10">
        <v>0.8</v>
      </c>
      <c r="U359" s="9" t="e">
        <f t="shared" si="11"/>
        <v>#REF!</v>
      </c>
      <c r="V359" t="s">
        <v>0</v>
      </c>
    </row>
    <row r="360" spans="1:22" hidden="1">
      <c r="A360">
        <v>45434.133958194448</v>
      </c>
      <c r="B360" t="s">
        <v>837</v>
      </c>
      <c r="C360" t="s">
        <v>838</v>
      </c>
      <c r="D360" t="s">
        <v>839</v>
      </c>
      <c r="E360" t="s">
        <v>840</v>
      </c>
      <c r="F360" t="s">
        <v>250</v>
      </c>
      <c r="G360" t="s">
        <v>428</v>
      </c>
      <c r="H360" t="s">
        <v>228</v>
      </c>
      <c r="I360" t="s">
        <v>229</v>
      </c>
      <c r="J360" t="s">
        <v>260</v>
      </c>
      <c r="K360" t="s">
        <v>230</v>
      </c>
      <c r="L360" t="s">
        <v>841</v>
      </c>
      <c r="M360" t="s">
        <v>842</v>
      </c>
      <c r="N360" t="s">
        <v>843</v>
      </c>
      <c r="O360" t="s">
        <v>844</v>
      </c>
      <c r="P360" t="s">
        <v>265</v>
      </c>
      <c r="Q360" t="str">
        <f t="shared" si="10"/>
        <v>NO</v>
      </c>
      <c r="R360" s="7" t="e" cm="1">
        <f t="array" ref="R360">SUMPRODUCT(--ISNUMBER(FIND(#REF!, H360)),#REF!)</f>
        <v>#REF!</v>
      </c>
      <c r="S360" s="7" t="e">
        <f>VLOOKUP(Q360,#REF!,2,FALSE)</f>
        <v>#REF!</v>
      </c>
      <c r="T360" s="10">
        <v>0.8</v>
      </c>
      <c r="U360" s="9" t="e">
        <f t="shared" si="11"/>
        <v>#REF!</v>
      </c>
      <c r="V360" t="s">
        <v>0</v>
      </c>
    </row>
    <row r="361" spans="1:22" hidden="1">
      <c r="A361">
        <v>45436.605737916667</v>
      </c>
      <c r="B361" t="s">
        <v>2334</v>
      </c>
      <c r="C361" t="s">
        <v>2335</v>
      </c>
      <c r="D361" t="s">
        <v>2336</v>
      </c>
      <c r="E361" t="s">
        <v>2337</v>
      </c>
      <c r="F361" t="s">
        <v>250</v>
      </c>
      <c r="G361" t="s">
        <v>176</v>
      </c>
      <c r="H361" t="s">
        <v>228</v>
      </c>
      <c r="I361" t="s">
        <v>229</v>
      </c>
      <c r="J361" t="s">
        <v>240</v>
      </c>
      <c r="K361" t="s">
        <v>230</v>
      </c>
      <c r="L361" t="s">
        <v>2338</v>
      </c>
      <c r="M361" t="s">
        <v>2339</v>
      </c>
      <c r="N361" t="s">
        <v>2340</v>
      </c>
      <c r="O361" t="s">
        <v>2341</v>
      </c>
      <c r="P361" t="s">
        <v>6670</v>
      </c>
      <c r="Q361" t="str">
        <f t="shared" si="10"/>
        <v>NO</v>
      </c>
      <c r="R361" s="7" t="e" cm="1">
        <f t="array" ref="R361">SUMPRODUCT(--ISNUMBER(FIND(#REF!, H361)),#REF!)</f>
        <v>#REF!</v>
      </c>
      <c r="S361" s="7" t="e">
        <f>VLOOKUP(Q361,#REF!,2,FALSE)</f>
        <v>#REF!</v>
      </c>
      <c r="T361" s="10">
        <v>0.8</v>
      </c>
      <c r="U361" s="9" t="e">
        <f t="shared" si="11"/>
        <v>#REF!</v>
      </c>
      <c r="V361" t="s">
        <v>0</v>
      </c>
    </row>
    <row r="362" spans="1:22" hidden="1">
      <c r="A362">
        <v>45442.911276469909</v>
      </c>
      <c r="B362" t="s">
        <v>2871</v>
      </c>
      <c r="C362" t="s">
        <v>2872</v>
      </c>
      <c r="D362" t="s">
        <v>2873</v>
      </c>
      <c r="E362" t="s">
        <v>2874</v>
      </c>
      <c r="F362" t="s">
        <v>227</v>
      </c>
      <c r="G362" t="s">
        <v>72</v>
      </c>
      <c r="H362" t="s">
        <v>228</v>
      </c>
      <c r="I362" t="s">
        <v>240</v>
      </c>
      <c r="J362" t="s">
        <v>251</v>
      </c>
      <c r="K362" t="s">
        <v>230</v>
      </c>
      <c r="L362" t="s">
        <v>2875</v>
      </c>
      <c r="M362" t="s">
        <v>2876</v>
      </c>
      <c r="N362" t="s">
        <v>2877</v>
      </c>
      <c r="O362" t="s">
        <v>1039</v>
      </c>
      <c r="P362" t="s">
        <v>6650</v>
      </c>
      <c r="Q362" t="str">
        <f t="shared" si="10"/>
        <v>NO</v>
      </c>
      <c r="R362" s="7" t="e" cm="1">
        <f t="array" ref="R362">SUMPRODUCT(--ISNUMBER(FIND(#REF!, H362)),#REF!)</f>
        <v>#REF!</v>
      </c>
      <c r="S362" s="7" t="e">
        <f>VLOOKUP(Q362,#REF!,2,FALSE)</f>
        <v>#REF!</v>
      </c>
      <c r="T362" s="10">
        <v>0.8</v>
      </c>
      <c r="U362" s="9" t="e">
        <f t="shared" si="11"/>
        <v>#REF!</v>
      </c>
      <c r="V362" t="s">
        <v>0</v>
      </c>
    </row>
    <row r="363" spans="1:22" hidden="1">
      <c r="A363">
        <v>45443.941408275467</v>
      </c>
      <c r="B363" t="s">
        <v>2954</v>
      </c>
      <c r="C363" t="s">
        <v>2955</v>
      </c>
      <c r="D363" t="s">
        <v>2956</v>
      </c>
      <c r="E363" t="s">
        <v>2957</v>
      </c>
      <c r="F363" t="s">
        <v>250</v>
      </c>
      <c r="G363" t="s">
        <v>42</v>
      </c>
      <c r="H363" t="s">
        <v>228</v>
      </c>
      <c r="I363" t="s">
        <v>260</v>
      </c>
      <c r="J363" t="s">
        <v>251</v>
      </c>
      <c r="K363" t="s">
        <v>230</v>
      </c>
      <c r="L363" t="s">
        <v>2958</v>
      </c>
      <c r="M363" t="s">
        <v>2959</v>
      </c>
      <c r="N363" t="s">
        <v>2960</v>
      </c>
      <c r="O363" t="s">
        <v>2961</v>
      </c>
      <c r="P363" t="s">
        <v>3117</v>
      </c>
      <c r="Q363" t="str">
        <f t="shared" si="10"/>
        <v>NO</v>
      </c>
      <c r="R363" s="7" t="e" cm="1">
        <f t="array" ref="R363">SUMPRODUCT(--ISNUMBER(FIND(#REF!, H363)),#REF!)</f>
        <v>#REF!</v>
      </c>
      <c r="S363" s="7" t="e">
        <f>VLOOKUP(Q363,#REF!,2,FALSE)</f>
        <v>#REF!</v>
      </c>
      <c r="T363" s="10">
        <v>0.8</v>
      </c>
      <c r="U363" s="9" t="e">
        <f t="shared" si="11"/>
        <v>#REF!</v>
      </c>
      <c r="V363" t="s">
        <v>0</v>
      </c>
    </row>
    <row r="364" spans="1:22">
      <c r="A364">
        <v>45447.647485821755</v>
      </c>
      <c r="B364" t="s">
        <v>3264</v>
      </c>
      <c r="C364" t="s">
        <v>3265</v>
      </c>
      <c r="D364" t="s">
        <v>1178</v>
      </c>
      <c r="E364" t="s">
        <v>3266</v>
      </c>
      <c r="F364" t="s">
        <v>227</v>
      </c>
      <c r="G364" t="s">
        <v>129</v>
      </c>
      <c r="H364" t="s">
        <v>228</v>
      </c>
      <c r="I364" t="s">
        <v>229</v>
      </c>
      <c r="J364" t="s">
        <v>260</v>
      </c>
      <c r="K364" t="s">
        <v>230</v>
      </c>
      <c r="L364" t="s">
        <v>3267</v>
      </c>
      <c r="M364" t="s">
        <v>3268</v>
      </c>
      <c r="N364" t="s">
        <v>3269</v>
      </c>
      <c r="O364" t="s">
        <v>3270</v>
      </c>
      <c r="P364" t="s">
        <v>6692</v>
      </c>
      <c r="Q364" t="str">
        <f t="shared" si="10"/>
        <v>NO</v>
      </c>
      <c r="R364" s="7" t="e" cm="1">
        <f t="array" ref="R364">SUMPRODUCT(--ISNUMBER(FIND(#REF!, H364)),#REF!)</f>
        <v>#REF!</v>
      </c>
      <c r="S364" s="7" t="e">
        <f>VLOOKUP(Q364,#REF!,2,FALSE)</f>
        <v>#REF!</v>
      </c>
      <c r="T364" s="10">
        <v>0.8</v>
      </c>
      <c r="U364" s="9" t="e">
        <f t="shared" si="11"/>
        <v>#REF!</v>
      </c>
      <c r="V364" t="s">
        <v>0</v>
      </c>
    </row>
    <row r="365" spans="1:22" hidden="1">
      <c r="A365">
        <v>45447.730179363425</v>
      </c>
      <c r="B365" t="s">
        <v>3522</v>
      </c>
      <c r="C365" t="s">
        <v>3523</v>
      </c>
      <c r="D365" t="s">
        <v>3524</v>
      </c>
      <c r="E365" t="s">
        <v>2687</v>
      </c>
      <c r="F365" t="s">
        <v>227</v>
      </c>
      <c r="G365" t="s">
        <v>18</v>
      </c>
      <c r="H365" t="s">
        <v>228</v>
      </c>
      <c r="I365" t="s">
        <v>260</v>
      </c>
      <c r="J365" t="s">
        <v>251</v>
      </c>
      <c r="K365" t="s">
        <v>230</v>
      </c>
      <c r="L365" t="s">
        <v>3525</v>
      </c>
      <c r="M365" t="s">
        <v>3526</v>
      </c>
      <c r="N365" t="s">
        <v>3527</v>
      </c>
      <c r="O365" t="s">
        <v>2269</v>
      </c>
      <c r="P365" t="s">
        <v>2269</v>
      </c>
      <c r="Q365" t="str">
        <f t="shared" si="10"/>
        <v>NO</v>
      </c>
      <c r="R365" s="7" t="e" cm="1">
        <f t="array" ref="R365">SUMPRODUCT(--ISNUMBER(FIND(#REF!, H365)),#REF!)</f>
        <v>#REF!</v>
      </c>
      <c r="S365" s="7" t="e">
        <f>VLOOKUP(Q365,#REF!,2,FALSE)</f>
        <v>#REF!</v>
      </c>
      <c r="T365" s="10">
        <v>0.8</v>
      </c>
      <c r="U365" s="9" t="e">
        <f t="shared" si="11"/>
        <v>#REF!</v>
      </c>
      <c r="V365" t="s">
        <v>0</v>
      </c>
    </row>
    <row r="366" spans="1:22" hidden="1">
      <c r="A366">
        <v>45434.735950717593</v>
      </c>
      <c r="B366" t="s">
        <v>1376</v>
      </c>
      <c r="C366" t="s">
        <v>1377</v>
      </c>
      <c r="D366" t="s">
        <v>1378</v>
      </c>
      <c r="E366" t="s">
        <v>269</v>
      </c>
      <c r="F366" t="s">
        <v>227</v>
      </c>
      <c r="G366" t="s">
        <v>600</v>
      </c>
      <c r="H366" t="s">
        <v>228</v>
      </c>
      <c r="I366" t="s">
        <v>292</v>
      </c>
      <c r="J366" t="s">
        <v>240</v>
      </c>
      <c r="K366" t="s">
        <v>230</v>
      </c>
      <c r="L366" t="s">
        <v>1379</v>
      </c>
      <c r="M366" t="s">
        <v>1380</v>
      </c>
      <c r="N366" t="s">
        <v>1381</v>
      </c>
      <c r="O366" t="s">
        <v>240</v>
      </c>
      <c r="P366" t="s">
        <v>265</v>
      </c>
      <c r="Q366" t="str">
        <f t="shared" si="10"/>
        <v>NO</v>
      </c>
      <c r="R366" s="7" t="e" cm="1">
        <f t="array" ref="R366">SUMPRODUCT(--ISNUMBER(FIND(#REF!, H366)),#REF!)</f>
        <v>#REF!</v>
      </c>
      <c r="S366" s="7" t="e">
        <f>VLOOKUP(Q366,#REF!,2,FALSE)</f>
        <v>#REF!</v>
      </c>
      <c r="T366" s="10">
        <v>0.8</v>
      </c>
      <c r="U366" s="9" t="e">
        <f t="shared" si="11"/>
        <v>#REF!</v>
      </c>
      <c r="V366" t="s">
        <v>0</v>
      </c>
    </row>
    <row r="367" spans="1:22" hidden="1">
      <c r="A367">
        <v>45434.976417083337</v>
      </c>
      <c r="B367" t="s">
        <v>1693</v>
      </c>
      <c r="C367" t="s">
        <v>1694</v>
      </c>
      <c r="D367" t="s">
        <v>1695</v>
      </c>
      <c r="E367" t="s">
        <v>1696</v>
      </c>
      <c r="F367" t="s">
        <v>227</v>
      </c>
      <c r="G367" t="s">
        <v>428</v>
      </c>
      <c r="H367" t="s">
        <v>228</v>
      </c>
      <c r="I367" t="s">
        <v>229</v>
      </c>
      <c r="J367" t="s">
        <v>240</v>
      </c>
      <c r="K367" t="s">
        <v>230</v>
      </c>
      <c r="L367" t="s">
        <v>985</v>
      </c>
      <c r="M367" t="s">
        <v>1697</v>
      </c>
      <c r="N367" t="s">
        <v>1698</v>
      </c>
      <c r="O367" t="s">
        <v>240</v>
      </c>
      <c r="P367" t="s">
        <v>265</v>
      </c>
      <c r="Q367" t="str">
        <f t="shared" si="10"/>
        <v>NO</v>
      </c>
      <c r="R367" s="7" t="e" cm="1">
        <f t="array" ref="R367">SUMPRODUCT(--ISNUMBER(FIND(#REF!, H367)),#REF!)</f>
        <v>#REF!</v>
      </c>
      <c r="S367" s="7" t="e">
        <f>VLOOKUP(Q367,#REF!,2,FALSE)</f>
        <v>#REF!</v>
      </c>
      <c r="T367" s="10">
        <v>0.8</v>
      </c>
      <c r="U367" s="9" t="e">
        <f t="shared" si="11"/>
        <v>#REF!</v>
      </c>
      <c r="V367" t="s">
        <v>0</v>
      </c>
    </row>
    <row r="368" spans="1:22" hidden="1">
      <c r="A368">
        <v>45435.327719409717</v>
      </c>
      <c r="B368" t="s">
        <v>1841</v>
      </c>
      <c r="C368" t="s">
        <v>1842</v>
      </c>
      <c r="D368" t="s">
        <v>1843</v>
      </c>
      <c r="E368" t="s">
        <v>1844</v>
      </c>
      <c r="F368" t="s">
        <v>250</v>
      </c>
      <c r="G368" t="s">
        <v>600</v>
      </c>
      <c r="H368" t="s">
        <v>228</v>
      </c>
      <c r="I368" t="s">
        <v>229</v>
      </c>
      <c r="J368" t="s">
        <v>240</v>
      </c>
      <c r="K368" t="s">
        <v>230</v>
      </c>
      <c r="L368" t="s">
        <v>262</v>
      </c>
      <c r="M368" t="s">
        <v>1845</v>
      </c>
      <c r="N368" t="s">
        <v>1846</v>
      </c>
      <c r="O368" t="s">
        <v>265</v>
      </c>
      <c r="P368" t="s">
        <v>265</v>
      </c>
      <c r="Q368" t="str">
        <f t="shared" si="10"/>
        <v>NO</v>
      </c>
      <c r="R368" s="7" t="e" cm="1">
        <f t="array" ref="R368">SUMPRODUCT(--ISNUMBER(FIND(#REF!, H368)),#REF!)</f>
        <v>#REF!</v>
      </c>
      <c r="S368" s="7" t="e">
        <f>VLOOKUP(Q368,#REF!,2,FALSE)</f>
        <v>#REF!</v>
      </c>
      <c r="T368" s="10">
        <v>0.8</v>
      </c>
      <c r="U368" s="9" t="e">
        <f t="shared" si="11"/>
        <v>#REF!</v>
      </c>
      <c r="V368" t="s">
        <v>0</v>
      </c>
    </row>
    <row r="369" spans="1:22">
      <c r="A369">
        <v>45449.681275092589</v>
      </c>
      <c r="B369" t="s">
        <v>4559</v>
      </c>
      <c r="C369" t="s">
        <v>4560</v>
      </c>
      <c r="D369" t="s">
        <v>4561</v>
      </c>
      <c r="E369" t="s">
        <v>658</v>
      </c>
      <c r="F369" t="s">
        <v>250</v>
      </c>
      <c r="G369" t="s">
        <v>129</v>
      </c>
      <c r="H369" t="s">
        <v>228</v>
      </c>
      <c r="I369" t="s">
        <v>229</v>
      </c>
      <c r="J369" t="s">
        <v>240</v>
      </c>
      <c r="K369" t="s">
        <v>230</v>
      </c>
      <c r="L369" t="s">
        <v>4562</v>
      </c>
      <c r="M369" t="s">
        <v>4563</v>
      </c>
      <c r="N369" t="s">
        <v>4564</v>
      </c>
      <c r="O369" t="s">
        <v>4565</v>
      </c>
      <c r="P369" t="s">
        <v>6722</v>
      </c>
      <c r="Q369" t="str">
        <f t="shared" si="10"/>
        <v>NO</v>
      </c>
      <c r="R369" s="7" t="e" cm="1">
        <f t="array" ref="R369">SUMPRODUCT(--ISNUMBER(FIND(#REF!, H369)),#REF!)</f>
        <v>#REF!</v>
      </c>
      <c r="S369" s="7" t="e">
        <f>VLOOKUP(Q369,#REF!,2,FALSE)</f>
        <v>#REF!</v>
      </c>
      <c r="T369" s="10">
        <v>0.8</v>
      </c>
      <c r="U369" s="9" t="e">
        <f t="shared" si="11"/>
        <v>#REF!</v>
      </c>
      <c r="V369" t="s">
        <v>0</v>
      </c>
    </row>
    <row r="370" spans="1:22" hidden="1">
      <c r="A370">
        <v>45450.380504444445</v>
      </c>
      <c r="B370" t="s">
        <v>4728</v>
      </c>
      <c r="C370" t="s">
        <v>4729</v>
      </c>
      <c r="D370" t="s">
        <v>4730</v>
      </c>
      <c r="E370" t="s">
        <v>4731</v>
      </c>
      <c r="F370" t="s">
        <v>227</v>
      </c>
      <c r="G370" t="s">
        <v>191</v>
      </c>
      <c r="H370" t="s">
        <v>228</v>
      </c>
      <c r="I370" t="s">
        <v>229</v>
      </c>
      <c r="J370" t="s">
        <v>240</v>
      </c>
      <c r="K370" t="s">
        <v>230</v>
      </c>
      <c r="L370" t="s">
        <v>3905</v>
      </c>
      <c r="M370" t="s">
        <v>4732</v>
      </c>
      <c r="N370" t="s">
        <v>4733</v>
      </c>
      <c r="O370" t="s">
        <v>595</v>
      </c>
      <c r="P370" t="s">
        <v>6640</v>
      </c>
      <c r="Q370" t="str">
        <f t="shared" si="10"/>
        <v>NO</v>
      </c>
      <c r="R370" s="7" t="e" cm="1">
        <f t="array" ref="R370">SUMPRODUCT(--ISNUMBER(FIND(#REF!, H370)),#REF!)</f>
        <v>#REF!</v>
      </c>
      <c r="S370" s="7" t="e">
        <f>VLOOKUP(Q370,#REF!,2,FALSE)</f>
        <v>#REF!</v>
      </c>
      <c r="T370" s="10">
        <v>0.8</v>
      </c>
      <c r="U370" s="9" t="e">
        <f t="shared" si="11"/>
        <v>#REF!</v>
      </c>
      <c r="V370" t="s">
        <v>0</v>
      </c>
    </row>
    <row r="371" spans="1:22" hidden="1">
      <c r="A371">
        <v>45450.593774340276</v>
      </c>
      <c r="B371" t="s">
        <v>4812</v>
      </c>
      <c r="C371" t="s">
        <v>4813</v>
      </c>
      <c r="D371" t="s">
        <v>4814</v>
      </c>
      <c r="E371" t="s">
        <v>4815</v>
      </c>
      <c r="F371" t="s">
        <v>227</v>
      </c>
      <c r="G371" t="s">
        <v>166</v>
      </c>
      <c r="H371" t="s">
        <v>228</v>
      </c>
      <c r="I371" t="s">
        <v>251</v>
      </c>
      <c r="J371" t="s">
        <v>1964</v>
      </c>
      <c r="K371" t="s">
        <v>230</v>
      </c>
      <c r="L371" t="s">
        <v>4816</v>
      </c>
      <c r="M371" t="s">
        <v>4817</v>
      </c>
      <c r="N371" t="s">
        <v>4818</v>
      </c>
      <c r="O371" t="s">
        <v>199</v>
      </c>
      <c r="P371" t="s">
        <v>6703</v>
      </c>
      <c r="Q371" t="str">
        <f t="shared" si="10"/>
        <v>NO</v>
      </c>
      <c r="R371" s="7" t="e" cm="1">
        <f t="array" ref="R371">SUMPRODUCT(--ISNUMBER(FIND(#REF!, H371)),#REF!)</f>
        <v>#REF!</v>
      </c>
      <c r="S371" s="7" t="e">
        <f>VLOOKUP(Q371,#REF!,2,FALSE)</f>
        <v>#REF!</v>
      </c>
      <c r="T371" s="10">
        <v>0.8</v>
      </c>
      <c r="U371" s="9" t="e">
        <f t="shared" si="11"/>
        <v>#REF!</v>
      </c>
      <c r="V371" t="s">
        <v>0</v>
      </c>
    </row>
    <row r="372" spans="1:22" hidden="1">
      <c r="A372">
        <v>45453.086732673612</v>
      </c>
      <c r="B372" t="s">
        <v>5091</v>
      </c>
      <c r="C372" t="s">
        <v>5092</v>
      </c>
      <c r="D372" t="s">
        <v>5093</v>
      </c>
      <c r="E372" t="s">
        <v>5094</v>
      </c>
      <c r="F372" t="s">
        <v>227</v>
      </c>
      <c r="G372" t="s">
        <v>18</v>
      </c>
      <c r="H372" t="s">
        <v>407</v>
      </c>
      <c r="I372" t="s">
        <v>260</v>
      </c>
      <c r="J372" t="s">
        <v>251</v>
      </c>
      <c r="K372" t="s">
        <v>230</v>
      </c>
      <c r="L372">
        <v>500</v>
      </c>
      <c r="M372" t="s">
        <v>5095</v>
      </c>
      <c r="N372" t="s">
        <v>5096</v>
      </c>
      <c r="O372" t="s">
        <v>296</v>
      </c>
      <c r="P372" t="s">
        <v>3117</v>
      </c>
      <c r="Q372" t="str">
        <f t="shared" si="10"/>
        <v>NO</v>
      </c>
      <c r="R372" s="7" t="e" cm="1">
        <f t="array" ref="R372">SUMPRODUCT(--ISNUMBER(FIND(#REF!, H372)),#REF!)</f>
        <v>#REF!</v>
      </c>
      <c r="S372" s="7" t="e">
        <f>VLOOKUP(Q372,#REF!,2,FALSE)</f>
        <v>#REF!</v>
      </c>
      <c r="T372" s="10">
        <v>0.8</v>
      </c>
      <c r="U372" s="9" t="e">
        <f t="shared" si="11"/>
        <v>#REF!</v>
      </c>
      <c r="V372" t="s">
        <v>0</v>
      </c>
    </row>
    <row r="373" spans="1:22" hidden="1">
      <c r="A373">
        <v>45460.897425810181</v>
      </c>
      <c r="B373" t="s">
        <v>5774</v>
      </c>
      <c r="C373" t="s">
        <v>5775</v>
      </c>
      <c r="D373" t="s">
        <v>5776</v>
      </c>
      <c r="E373" t="s">
        <v>5777</v>
      </c>
      <c r="F373" t="s">
        <v>227</v>
      </c>
      <c r="G373" t="s">
        <v>42</v>
      </c>
      <c r="H373" t="s">
        <v>228</v>
      </c>
      <c r="I373" t="s">
        <v>229</v>
      </c>
      <c r="J373" t="s">
        <v>260</v>
      </c>
      <c r="K373" t="s">
        <v>230</v>
      </c>
      <c r="L373" t="s">
        <v>5778</v>
      </c>
      <c r="M373" t="s">
        <v>5779</v>
      </c>
      <c r="N373" t="s">
        <v>5780</v>
      </c>
      <c r="O373" t="s">
        <v>240</v>
      </c>
      <c r="P373" t="s">
        <v>2269</v>
      </c>
      <c r="Q373" t="str">
        <f t="shared" si="10"/>
        <v>NO</v>
      </c>
      <c r="R373" s="7" t="e" cm="1">
        <f t="array" ref="R373">SUMPRODUCT(--ISNUMBER(FIND(#REF!, H373)),#REF!)</f>
        <v>#REF!</v>
      </c>
      <c r="S373" s="7" t="e">
        <f>VLOOKUP(Q373,#REF!,2,FALSE)</f>
        <v>#REF!</v>
      </c>
      <c r="T373" s="10">
        <v>0.8</v>
      </c>
      <c r="U373" s="9" t="e">
        <f t="shared" si="11"/>
        <v>#REF!</v>
      </c>
      <c r="V373" t="s">
        <v>0</v>
      </c>
    </row>
    <row r="374" spans="1:22" hidden="1">
      <c r="A374">
        <v>45464.060854143521</v>
      </c>
      <c r="B374" t="s">
        <v>5921</v>
      </c>
      <c r="C374" t="s">
        <v>5922</v>
      </c>
      <c r="D374" t="s">
        <v>5923</v>
      </c>
      <c r="E374" t="s">
        <v>5924</v>
      </c>
      <c r="F374" t="s">
        <v>227</v>
      </c>
      <c r="G374" t="s">
        <v>42</v>
      </c>
      <c r="H374" t="s">
        <v>228</v>
      </c>
      <c r="I374" t="s">
        <v>229</v>
      </c>
      <c r="J374" t="s">
        <v>260</v>
      </c>
      <c r="K374" t="s">
        <v>230</v>
      </c>
      <c r="L374" t="s">
        <v>5925</v>
      </c>
      <c r="M374" t="s">
        <v>5926</v>
      </c>
      <c r="N374" t="s">
        <v>5927</v>
      </c>
      <c r="O374" t="s">
        <v>712</v>
      </c>
      <c r="P374" t="s">
        <v>2269</v>
      </c>
      <c r="Q374" t="str">
        <f t="shared" si="10"/>
        <v>NO</v>
      </c>
      <c r="R374" s="7" t="e" cm="1">
        <f t="array" ref="R374">SUMPRODUCT(--ISNUMBER(FIND(#REF!, H374)),#REF!)</f>
        <v>#REF!</v>
      </c>
      <c r="S374" s="7" t="e">
        <f>VLOOKUP(Q374,#REF!,2,FALSE)</f>
        <v>#REF!</v>
      </c>
      <c r="T374" s="10">
        <v>0.8</v>
      </c>
      <c r="U374" s="9" t="e">
        <f t="shared" si="11"/>
        <v>#REF!</v>
      </c>
      <c r="V374" t="s">
        <v>0</v>
      </c>
    </row>
    <row r="375" spans="1:22" hidden="1">
      <c r="A375">
        <v>45464.065783912039</v>
      </c>
      <c r="B375" t="s">
        <v>5921</v>
      </c>
      <c r="C375" t="s">
        <v>5922</v>
      </c>
      <c r="D375" t="s">
        <v>5923</v>
      </c>
      <c r="E375" t="s">
        <v>5924</v>
      </c>
      <c r="F375" t="s">
        <v>227</v>
      </c>
      <c r="G375" t="s">
        <v>42</v>
      </c>
      <c r="H375" t="s">
        <v>228</v>
      </c>
      <c r="I375" t="s">
        <v>229</v>
      </c>
      <c r="J375" t="s">
        <v>260</v>
      </c>
      <c r="K375" t="s">
        <v>230</v>
      </c>
      <c r="L375" t="s">
        <v>5928</v>
      </c>
      <c r="M375" t="s">
        <v>5929</v>
      </c>
      <c r="N375" t="s">
        <v>5930</v>
      </c>
      <c r="O375" t="s">
        <v>712</v>
      </c>
      <c r="P375" t="s">
        <v>2269</v>
      </c>
      <c r="Q375" t="str">
        <f t="shared" si="10"/>
        <v>NO</v>
      </c>
      <c r="R375" s="7" t="e" cm="1">
        <f t="array" ref="R375">SUMPRODUCT(--ISNUMBER(FIND(#REF!, H375)),#REF!)</f>
        <v>#REF!</v>
      </c>
      <c r="S375" s="7" t="e">
        <f>VLOOKUP(Q375,#REF!,2,FALSE)</f>
        <v>#REF!</v>
      </c>
      <c r="T375" s="10">
        <v>0.8</v>
      </c>
      <c r="U375" s="9" t="e">
        <f t="shared" si="11"/>
        <v>#REF!</v>
      </c>
      <c r="V375" t="s">
        <v>0</v>
      </c>
    </row>
    <row r="376" spans="1:22" hidden="1">
      <c r="A376">
        <v>45469.702560277779</v>
      </c>
      <c r="B376" t="s">
        <v>6384</v>
      </c>
      <c r="C376" t="s">
        <v>6385</v>
      </c>
      <c r="D376" t="s">
        <v>6386</v>
      </c>
      <c r="E376" t="s">
        <v>6387</v>
      </c>
      <c r="F376" t="s">
        <v>250</v>
      </c>
      <c r="G376" t="s">
        <v>117</v>
      </c>
      <c r="H376" t="s">
        <v>228</v>
      </c>
      <c r="I376" t="s">
        <v>229</v>
      </c>
      <c r="J376" t="s">
        <v>240</v>
      </c>
      <c r="K376" t="s">
        <v>230</v>
      </c>
      <c r="L376" t="s">
        <v>6388</v>
      </c>
      <c r="M376" t="s">
        <v>6389</v>
      </c>
      <c r="N376" t="s">
        <v>6390</v>
      </c>
      <c r="O376" t="s">
        <v>6391</v>
      </c>
      <c r="P376" t="s">
        <v>6762</v>
      </c>
      <c r="Q376" t="str">
        <f t="shared" si="10"/>
        <v>NO</v>
      </c>
      <c r="R376" s="7" t="e" cm="1">
        <f t="array" ref="R376">SUMPRODUCT(--ISNUMBER(FIND(#REF!, H376)),#REF!)</f>
        <v>#REF!</v>
      </c>
      <c r="S376" s="7" t="e">
        <f>VLOOKUP(Q376,#REF!,2,FALSE)</f>
        <v>#REF!</v>
      </c>
      <c r="T376" s="10">
        <v>0.8</v>
      </c>
      <c r="U376" s="9" t="e">
        <f t="shared" si="11"/>
        <v>#REF!</v>
      </c>
      <c r="V376" t="s">
        <v>0</v>
      </c>
    </row>
    <row r="377" spans="1:22" hidden="1">
      <c r="A377">
        <v>45472.682926238427</v>
      </c>
      <c r="B377" t="s">
        <v>6475</v>
      </c>
      <c r="C377" t="s">
        <v>6476</v>
      </c>
      <c r="D377" t="s">
        <v>4262</v>
      </c>
      <c r="E377" t="s">
        <v>6477</v>
      </c>
      <c r="F377" t="s">
        <v>227</v>
      </c>
      <c r="G377" t="s">
        <v>168</v>
      </c>
      <c r="H377" t="s">
        <v>228</v>
      </c>
      <c r="I377" t="s">
        <v>229</v>
      </c>
      <c r="J377" t="s">
        <v>240</v>
      </c>
      <c r="K377" t="s">
        <v>230</v>
      </c>
      <c r="L377" t="s">
        <v>6478</v>
      </c>
      <c r="M377" t="s">
        <v>6479</v>
      </c>
      <c r="N377" t="s">
        <v>6480</v>
      </c>
      <c r="O377" t="s">
        <v>712</v>
      </c>
      <c r="P377" t="s">
        <v>2603</v>
      </c>
      <c r="Q377" t="str">
        <f t="shared" si="10"/>
        <v>NO</v>
      </c>
      <c r="R377" s="7" t="e" cm="1">
        <f t="array" ref="R377">SUMPRODUCT(--ISNUMBER(FIND(#REF!, H377)),#REF!)</f>
        <v>#REF!</v>
      </c>
      <c r="S377" s="7" t="e">
        <f>VLOOKUP(Q377,#REF!,2,FALSE)</f>
        <v>#REF!</v>
      </c>
      <c r="T377" s="10">
        <v>0.8</v>
      </c>
      <c r="U377" s="9" t="e">
        <f t="shared" si="11"/>
        <v>#REF!</v>
      </c>
      <c r="V377" t="s">
        <v>0</v>
      </c>
    </row>
    <row r="378" spans="1:22" hidden="1">
      <c r="A378">
        <v>45448.424852800927</v>
      </c>
      <c r="B378" t="s">
        <v>3991</v>
      </c>
      <c r="C378" t="s">
        <v>3992</v>
      </c>
      <c r="D378" t="s">
        <v>3993</v>
      </c>
      <c r="E378" t="s">
        <v>3994</v>
      </c>
      <c r="F378" t="s">
        <v>227</v>
      </c>
      <c r="G378" t="s">
        <v>600</v>
      </c>
      <c r="H378" t="s">
        <v>228</v>
      </c>
      <c r="I378" t="s">
        <v>292</v>
      </c>
      <c r="J378" t="s">
        <v>240</v>
      </c>
      <c r="K378" t="s">
        <v>230</v>
      </c>
      <c r="L378" t="s">
        <v>3995</v>
      </c>
      <c r="M378" t="s">
        <v>3996</v>
      </c>
      <c r="N378" t="s">
        <v>3997</v>
      </c>
      <c r="O378" t="s">
        <v>265</v>
      </c>
      <c r="P378" t="s">
        <v>265</v>
      </c>
      <c r="Q378" t="str">
        <f t="shared" si="10"/>
        <v>NO</v>
      </c>
      <c r="R378" s="7" t="e" cm="1">
        <f t="array" ref="R378">SUMPRODUCT(--ISNUMBER(FIND(#REF!, H378)),#REF!)</f>
        <v>#REF!</v>
      </c>
      <c r="S378" s="7" t="e">
        <f>VLOOKUP(Q378,#REF!,2,FALSE)</f>
        <v>#REF!</v>
      </c>
      <c r="T378" s="10">
        <v>0.8</v>
      </c>
      <c r="U378" s="9" t="e">
        <f t="shared" si="11"/>
        <v>#REF!</v>
      </c>
      <c r="V378" t="s">
        <v>0</v>
      </c>
    </row>
    <row r="379" spans="1:22" hidden="1">
      <c r="A379">
        <v>45426.538863368056</v>
      </c>
      <c r="B379" t="s">
        <v>246</v>
      </c>
      <c r="C379" t="s">
        <v>247</v>
      </c>
      <c r="D379" t="s">
        <v>248</v>
      </c>
      <c r="E379" t="s">
        <v>249</v>
      </c>
      <c r="F379" t="s">
        <v>250</v>
      </c>
      <c r="G379" t="s">
        <v>158</v>
      </c>
      <c r="H379" t="s">
        <v>228</v>
      </c>
      <c r="I379" t="s">
        <v>251</v>
      </c>
      <c r="J379" t="s">
        <v>240</v>
      </c>
      <c r="K379" t="s">
        <v>230</v>
      </c>
      <c r="L379" t="s">
        <v>252</v>
      </c>
      <c r="M379" t="s">
        <v>253</v>
      </c>
      <c r="N379" t="s">
        <v>254</v>
      </c>
      <c r="O379" t="s">
        <v>240</v>
      </c>
      <c r="P379" t="s">
        <v>265</v>
      </c>
      <c r="Q379" t="str">
        <f t="shared" si="10"/>
        <v>NO</v>
      </c>
      <c r="R379" s="7" t="e" cm="1">
        <f t="array" ref="R379">SUMPRODUCT(--ISNUMBER(FIND(#REF!, H379)),#REF!)</f>
        <v>#REF!</v>
      </c>
      <c r="S379" s="7" t="e">
        <f>VLOOKUP(Q379,#REF!,2,FALSE)</f>
        <v>#REF!</v>
      </c>
      <c r="T379" s="10">
        <v>0.8</v>
      </c>
      <c r="U379" s="9" t="e">
        <f t="shared" si="11"/>
        <v>#REF!</v>
      </c>
      <c r="V379" t="s">
        <v>0</v>
      </c>
    </row>
    <row r="380" spans="1:22" hidden="1">
      <c r="A380">
        <v>45428.419452141199</v>
      </c>
      <c r="B380" t="s">
        <v>372</v>
      </c>
      <c r="C380" t="s">
        <v>373</v>
      </c>
      <c r="D380" t="s">
        <v>374</v>
      </c>
      <c r="E380" t="s">
        <v>375</v>
      </c>
      <c r="F380" t="s">
        <v>227</v>
      </c>
      <c r="G380" t="s">
        <v>180</v>
      </c>
      <c r="H380" t="s">
        <v>228</v>
      </c>
      <c r="I380" t="s">
        <v>229</v>
      </c>
      <c r="J380" t="s">
        <v>240</v>
      </c>
      <c r="K380" t="s">
        <v>230</v>
      </c>
      <c r="L380" t="s">
        <v>376</v>
      </c>
      <c r="M380" t="s">
        <v>377</v>
      </c>
      <c r="N380" t="s">
        <v>378</v>
      </c>
      <c r="O380" t="s">
        <v>240</v>
      </c>
      <c r="P380" t="s">
        <v>265</v>
      </c>
      <c r="Q380" t="str">
        <f t="shared" si="10"/>
        <v>NO</v>
      </c>
      <c r="R380" s="7" t="e" cm="1">
        <f t="array" ref="R380">SUMPRODUCT(--ISNUMBER(FIND(#REF!, H380)),#REF!)</f>
        <v>#REF!</v>
      </c>
      <c r="S380" s="7" t="e">
        <f>VLOOKUP(Q380,#REF!,2,FALSE)</f>
        <v>#REF!</v>
      </c>
      <c r="T380" s="10">
        <v>0.8</v>
      </c>
      <c r="U380" s="9" t="e">
        <f t="shared" si="11"/>
        <v>#REF!</v>
      </c>
      <c r="V380" t="s">
        <v>0</v>
      </c>
    </row>
    <row r="381" spans="1:22">
      <c r="A381">
        <v>45429.490047222222</v>
      </c>
      <c r="B381" t="s">
        <v>403</v>
      </c>
      <c r="C381" t="s">
        <v>404</v>
      </c>
      <c r="D381" t="s">
        <v>405</v>
      </c>
      <c r="E381" t="s">
        <v>406</v>
      </c>
      <c r="F381" t="s">
        <v>227</v>
      </c>
      <c r="G381" t="s">
        <v>129</v>
      </c>
      <c r="H381" t="s">
        <v>407</v>
      </c>
      <c r="I381" t="s">
        <v>229</v>
      </c>
      <c r="J381" t="s">
        <v>240</v>
      </c>
      <c r="K381" t="s">
        <v>230</v>
      </c>
      <c r="L381" t="s">
        <v>408</v>
      </c>
      <c r="M381" t="s">
        <v>409</v>
      </c>
      <c r="N381" t="s">
        <v>410</v>
      </c>
      <c r="O381" t="s">
        <v>265</v>
      </c>
      <c r="P381" t="s">
        <v>265</v>
      </c>
      <c r="Q381" t="str">
        <f t="shared" si="10"/>
        <v>NO</v>
      </c>
      <c r="R381" s="7" t="e" cm="1">
        <f t="array" ref="R381">SUMPRODUCT(--ISNUMBER(FIND(#REF!, H381)),#REF!)</f>
        <v>#REF!</v>
      </c>
      <c r="S381" s="7" t="e">
        <f>VLOOKUP(Q381,#REF!,2,FALSE)</f>
        <v>#REF!</v>
      </c>
      <c r="T381" s="10">
        <v>0.8</v>
      </c>
      <c r="U381" s="9" t="e">
        <f t="shared" si="11"/>
        <v>#REF!</v>
      </c>
      <c r="V381" t="s">
        <v>0</v>
      </c>
    </row>
    <row r="382" spans="1:22">
      <c r="A382">
        <v>45429.547712037034</v>
      </c>
      <c r="B382" t="s">
        <v>483</v>
      </c>
      <c r="C382" t="s">
        <v>484</v>
      </c>
      <c r="D382" t="s">
        <v>485</v>
      </c>
      <c r="E382" t="s">
        <v>486</v>
      </c>
      <c r="F382" t="s">
        <v>227</v>
      </c>
      <c r="G382" t="s">
        <v>129</v>
      </c>
      <c r="H382" t="s">
        <v>228</v>
      </c>
      <c r="I382" t="s">
        <v>229</v>
      </c>
      <c r="J382" t="s">
        <v>240</v>
      </c>
      <c r="K382" t="s">
        <v>230</v>
      </c>
      <c r="L382" t="s">
        <v>487</v>
      </c>
      <c r="M382" t="s">
        <v>488</v>
      </c>
      <c r="N382" t="s">
        <v>489</v>
      </c>
      <c r="O382" t="s">
        <v>490</v>
      </c>
      <c r="P382" t="s">
        <v>265</v>
      </c>
      <c r="Q382" t="str">
        <f t="shared" si="10"/>
        <v>NO</v>
      </c>
      <c r="R382" s="7" t="e" cm="1">
        <f t="array" ref="R382">SUMPRODUCT(--ISNUMBER(FIND(#REF!, H382)),#REF!)</f>
        <v>#REF!</v>
      </c>
      <c r="S382" s="7" t="e">
        <f>VLOOKUP(Q382,#REF!,2,FALSE)</f>
        <v>#REF!</v>
      </c>
      <c r="T382" s="10">
        <v>0.8</v>
      </c>
      <c r="U382" s="9" t="e">
        <f t="shared" si="11"/>
        <v>#REF!</v>
      </c>
      <c r="V382" t="s">
        <v>0</v>
      </c>
    </row>
    <row r="383" spans="1:22" hidden="1">
      <c r="A383">
        <v>45430.504101273153</v>
      </c>
      <c r="B383" t="s">
        <v>627</v>
      </c>
      <c r="C383" t="s">
        <v>628</v>
      </c>
      <c r="D383" t="s">
        <v>629</v>
      </c>
      <c r="E383" t="s">
        <v>630</v>
      </c>
      <c r="F383" t="s">
        <v>227</v>
      </c>
      <c r="G383" t="s">
        <v>184</v>
      </c>
      <c r="H383" t="s">
        <v>228</v>
      </c>
      <c r="I383" t="s">
        <v>229</v>
      </c>
      <c r="J383" t="s">
        <v>260</v>
      </c>
      <c r="K383" t="s">
        <v>230</v>
      </c>
      <c r="L383" t="s">
        <v>631</v>
      </c>
      <c r="M383" t="s">
        <v>632</v>
      </c>
      <c r="N383" t="s">
        <v>633</v>
      </c>
      <c r="O383" t="s">
        <v>240</v>
      </c>
      <c r="P383" t="s">
        <v>265</v>
      </c>
      <c r="Q383" t="str">
        <f t="shared" si="10"/>
        <v>NO</v>
      </c>
      <c r="R383" s="7" t="e" cm="1">
        <f t="array" ref="R383">SUMPRODUCT(--ISNUMBER(FIND(#REF!, H383)),#REF!)</f>
        <v>#REF!</v>
      </c>
      <c r="S383" s="7" t="e">
        <f>VLOOKUP(Q383,#REF!,2,FALSE)</f>
        <v>#REF!</v>
      </c>
      <c r="T383" s="10">
        <v>0.8</v>
      </c>
      <c r="U383" s="9" t="e">
        <f t="shared" si="11"/>
        <v>#REF!</v>
      </c>
      <c r="V383" t="s">
        <v>0</v>
      </c>
    </row>
    <row r="384" spans="1:22" hidden="1">
      <c r="A384">
        <v>45430.641690648146</v>
      </c>
      <c r="B384" t="s">
        <v>641</v>
      </c>
      <c r="C384" t="s">
        <v>642</v>
      </c>
      <c r="D384" t="s">
        <v>643</v>
      </c>
      <c r="E384" t="s">
        <v>644</v>
      </c>
      <c r="F384" t="s">
        <v>227</v>
      </c>
      <c r="G384" t="s">
        <v>166</v>
      </c>
      <c r="H384" t="s">
        <v>228</v>
      </c>
      <c r="I384" t="s">
        <v>229</v>
      </c>
      <c r="J384" t="s">
        <v>240</v>
      </c>
      <c r="K384" t="s">
        <v>230</v>
      </c>
      <c r="L384" t="s">
        <v>645</v>
      </c>
      <c r="M384" t="s">
        <v>646</v>
      </c>
      <c r="N384" t="s">
        <v>647</v>
      </c>
      <c r="O384" t="s">
        <v>240</v>
      </c>
      <c r="P384" t="s">
        <v>265</v>
      </c>
      <c r="Q384" t="str">
        <f t="shared" si="10"/>
        <v>NO</v>
      </c>
      <c r="R384" s="7" t="e" cm="1">
        <f t="array" ref="R384">SUMPRODUCT(--ISNUMBER(FIND(#REF!, H384)),#REF!)</f>
        <v>#REF!</v>
      </c>
      <c r="S384" s="7" t="e">
        <f>VLOOKUP(Q384,#REF!,2,FALSE)</f>
        <v>#REF!</v>
      </c>
      <c r="T384" s="10">
        <v>0.8</v>
      </c>
      <c r="U384" s="9" t="e">
        <f t="shared" si="11"/>
        <v>#REF!</v>
      </c>
      <c r="V384" t="s">
        <v>0</v>
      </c>
    </row>
    <row r="385" spans="1:22" hidden="1">
      <c r="A385">
        <v>45430.92790466435</v>
      </c>
      <c r="B385" t="s">
        <v>677</v>
      </c>
      <c r="C385" t="s">
        <v>678</v>
      </c>
      <c r="D385" t="s">
        <v>679</v>
      </c>
      <c r="E385" t="s">
        <v>680</v>
      </c>
      <c r="F385" t="s">
        <v>227</v>
      </c>
      <c r="G385" t="s">
        <v>191</v>
      </c>
      <c r="H385" t="s">
        <v>228</v>
      </c>
      <c r="I385" t="s">
        <v>229</v>
      </c>
      <c r="J385" t="s">
        <v>240</v>
      </c>
      <c r="K385" t="s">
        <v>230</v>
      </c>
      <c r="L385" t="s">
        <v>681</v>
      </c>
      <c r="M385" t="s">
        <v>682</v>
      </c>
      <c r="N385" t="s">
        <v>683</v>
      </c>
      <c r="O385" t="s">
        <v>240</v>
      </c>
      <c r="P385" t="s">
        <v>265</v>
      </c>
      <c r="Q385" t="str">
        <f t="shared" si="10"/>
        <v>NO</v>
      </c>
      <c r="R385" s="7" t="e" cm="1">
        <f t="array" ref="R385">SUMPRODUCT(--ISNUMBER(FIND(#REF!, H385)),#REF!)</f>
        <v>#REF!</v>
      </c>
      <c r="S385" s="7" t="e">
        <f>VLOOKUP(Q385,#REF!,2,FALSE)</f>
        <v>#REF!</v>
      </c>
      <c r="T385" s="10">
        <v>0.8</v>
      </c>
      <c r="U385" s="9" t="e">
        <f t="shared" si="11"/>
        <v>#REF!</v>
      </c>
      <c r="V385" t="s">
        <v>0</v>
      </c>
    </row>
    <row r="386" spans="1:22" hidden="1">
      <c r="A386">
        <v>45434.63185056713</v>
      </c>
      <c r="B386" t="s">
        <v>898</v>
      </c>
      <c r="C386" t="s">
        <v>899</v>
      </c>
      <c r="D386" t="s">
        <v>900</v>
      </c>
      <c r="E386" t="s">
        <v>901</v>
      </c>
      <c r="F386" t="s">
        <v>227</v>
      </c>
      <c r="G386" t="s">
        <v>106</v>
      </c>
      <c r="H386" t="s">
        <v>228</v>
      </c>
      <c r="I386" t="s">
        <v>260</v>
      </c>
      <c r="J386" t="s">
        <v>240</v>
      </c>
      <c r="K386" t="s">
        <v>230</v>
      </c>
      <c r="L386" t="s">
        <v>309</v>
      </c>
      <c r="M386" t="s">
        <v>902</v>
      </c>
      <c r="N386" t="s">
        <v>903</v>
      </c>
      <c r="O386" t="s">
        <v>904</v>
      </c>
      <c r="P386" t="s">
        <v>265</v>
      </c>
      <c r="Q386" t="str">
        <f t="shared" ref="Q386:Q449" si="12">IF(IFERROR(SEARCH("NO", P386), 0), "NO", "YES")</f>
        <v>NO</v>
      </c>
      <c r="R386" s="7" t="e" cm="1">
        <f t="array" ref="R386">SUMPRODUCT(--ISNUMBER(FIND(#REF!, H386)),#REF!)</f>
        <v>#REF!</v>
      </c>
      <c r="S386" s="7" t="e">
        <f>VLOOKUP(Q386,#REF!,2,FALSE)</f>
        <v>#REF!</v>
      </c>
      <c r="T386" s="10">
        <v>0.8</v>
      </c>
      <c r="U386" s="9" t="e">
        <f t="shared" si="11"/>
        <v>#REF!</v>
      </c>
      <c r="V386" t="s">
        <v>0</v>
      </c>
    </row>
    <row r="387" spans="1:22">
      <c r="A387">
        <v>45434.638336805554</v>
      </c>
      <c r="B387" t="s">
        <v>946</v>
      </c>
      <c r="C387" t="s">
        <v>947</v>
      </c>
      <c r="D387" t="s">
        <v>948</v>
      </c>
      <c r="E387" t="s">
        <v>949</v>
      </c>
      <c r="F387" t="s">
        <v>227</v>
      </c>
      <c r="G387" t="s">
        <v>129</v>
      </c>
      <c r="H387" t="s">
        <v>228</v>
      </c>
      <c r="I387" t="s">
        <v>251</v>
      </c>
      <c r="J387" t="s">
        <v>240</v>
      </c>
      <c r="K387" t="s">
        <v>230</v>
      </c>
      <c r="L387" t="s">
        <v>950</v>
      </c>
      <c r="M387" t="s">
        <v>951</v>
      </c>
      <c r="N387" t="s">
        <v>952</v>
      </c>
      <c r="O387" t="s">
        <v>240</v>
      </c>
      <c r="P387" t="s">
        <v>265</v>
      </c>
      <c r="Q387" t="str">
        <f t="shared" si="12"/>
        <v>NO</v>
      </c>
      <c r="R387" s="7" t="e" cm="1">
        <f t="array" ref="R387">SUMPRODUCT(--ISNUMBER(FIND(#REF!, H387)),#REF!)</f>
        <v>#REF!</v>
      </c>
      <c r="S387" s="7" t="e">
        <f>VLOOKUP(Q387,#REF!,2,FALSE)</f>
        <v>#REF!</v>
      </c>
      <c r="T387" s="10">
        <v>0.8</v>
      </c>
      <c r="U387" s="9" t="e">
        <f t="shared" ref="U387:U450" si="13">SUM(R387:T387)</f>
        <v>#REF!</v>
      </c>
      <c r="V387" t="s">
        <v>0</v>
      </c>
    </row>
    <row r="388" spans="1:22" hidden="1">
      <c r="A388">
        <v>45434.640270300923</v>
      </c>
      <c r="B388" t="s">
        <v>960</v>
      </c>
      <c r="C388" t="s">
        <v>961</v>
      </c>
      <c r="D388" t="s">
        <v>962</v>
      </c>
      <c r="E388" t="s">
        <v>963</v>
      </c>
      <c r="F388" t="s">
        <v>250</v>
      </c>
      <c r="G388" t="s">
        <v>24</v>
      </c>
      <c r="H388" t="s">
        <v>228</v>
      </c>
      <c r="I388" t="s">
        <v>229</v>
      </c>
      <c r="J388" t="s">
        <v>240</v>
      </c>
      <c r="K388" t="s">
        <v>230</v>
      </c>
      <c r="L388" t="s">
        <v>964</v>
      </c>
      <c r="M388" t="s">
        <v>965</v>
      </c>
      <c r="N388" t="s">
        <v>966</v>
      </c>
      <c r="O388" t="s">
        <v>240</v>
      </c>
      <c r="P388" t="s">
        <v>265</v>
      </c>
      <c r="Q388" t="str">
        <f t="shared" si="12"/>
        <v>NO</v>
      </c>
      <c r="R388" s="7" t="e" cm="1">
        <f t="array" ref="R388">SUMPRODUCT(--ISNUMBER(FIND(#REF!, H388)),#REF!)</f>
        <v>#REF!</v>
      </c>
      <c r="S388" s="7" t="e">
        <f>VLOOKUP(Q388,#REF!,2,FALSE)</f>
        <v>#REF!</v>
      </c>
      <c r="T388" s="10">
        <v>0.8</v>
      </c>
      <c r="U388" s="9" t="e">
        <f t="shared" si="13"/>
        <v>#REF!</v>
      </c>
      <c r="V388" t="s">
        <v>0</v>
      </c>
    </row>
    <row r="389" spans="1:22" hidden="1">
      <c r="A389">
        <v>45434.650157442127</v>
      </c>
      <c r="B389" t="s">
        <v>988</v>
      </c>
      <c r="C389" t="s">
        <v>989</v>
      </c>
      <c r="D389" t="s">
        <v>990</v>
      </c>
      <c r="E389" t="s">
        <v>421</v>
      </c>
      <c r="F389" t="s">
        <v>227</v>
      </c>
      <c r="G389" t="s">
        <v>166</v>
      </c>
      <c r="H389" t="s">
        <v>228</v>
      </c>
      <c r="I389" t="s">
        <v>229</v>
      </c>
      <c r="J389" t="s">
        <v>260</v>
      </c>
      <c r="K389" t="s">
        <v>230</v>
      </c>
      <c r="L389">
        <v>3000</v>
      </c>
      <c r="M389" t="s">
        <v>991</v>
      </c>
      <c r="N389" t="s">
        <v>992</v>
      </c>
      <c r="O389" t="s">
        <v>993</v>
      </c>
      <c r="P389" t="s">
        <v>265</v>
      </c>
      <c r="Q389" t="str">
        <f t="shared" si="12"/>
        <v>NO</v>
      </c>
      <c r="R389" s="7" t="e" cm="1">
        <f t="array" ref="R389">SUMPRODUCT(--ISNUMBER(FIND(#REF!, H389)),#REF!)</f>
        <v>#REF!</v>
      </c>
      <c r="S389" s="7" t="e">
        <f>VLOOKUP(Q389,#REF!,2,FALSE)</f>
        <v>#REF!</v>
      </c>
      <c r="T389" s="10">
        <v>0.8</v>
      </c>
      <c r="U389" s="9" t="e">
        <f t="shared" si="13"/>
        <v>#REF!</v>
      </c>
      <c r="V389" t="s">
        <v>0</v>
      </c>
    </row>
    <row r="390" spans="1:22" hidden="1">
      <c r="A390">
        <v>45434.658438194441</v>
      </c>
      <c r="B390" t="s">
        <v>1047</v>
      </c>
      <c r="C390" t="s">
        <v>1048</v>
      </c>
      <c r="D390" t="s">
        <v>1049</v>
      </c>
      <c r="E390" t="s">
        <v>1050</v>
      </c>
      <c r="F390" t="s">
        <v>227</v>
      </c>
      <c r="G390" t="s">
        <v>195</v>
      </c>
      <c r="H390" t="s">
        <v>228</v>
      </c>
      <c r="I390" t="s">
        <v>229</v>
      </c>
      <c r="J390" t="s">
        <v>240</v>
      </c>
      <c r="K390" t="s">
        <v>230</v>
      </c>
      <c r="L390" t="s">
        <v>1051</v>
      </c>
      <c r="M390" t="s">
        <v>1052</v>
      </c>
      <c r="N390" t="s">
        <v>1053</v>
      </c>
      <c r="O390" t="s">
        <v>240</v>
      </c>
      <c r="P390" t="s">
        <v>265</v>
      </c>
      <c r="Q390" t="str">
        <f t="shared" si="12"/>
        <v>NO</v>
      </c>
      <c r="R390" s="7" t="e" cm="1">
        <f t="array" ref="R390">SUMPRODUCT(--ISNUMBER(FIND(#REF!, H390)),#REF!)</f>
        <v>#REF!</v>
      </c>
      <c r="S390" s="7" t="e">
        <f>VLOOKUP(Q390,#REF!,2,FALSE)</f>
        <v>#REF!</v>
      </c>
      <c r="T390" s="10">
        <v>0.8</v>
      </c>
      <c r="U390" s="9" t="e">
        <f t="shared" si="13"/>
        <v>#REF!</v>
      </c>
      <c r="V390" t="s">
        <v>0</v>
      </c>
    </row>
    <row r="391" spans="1:22" hidden="1">
      <c r="A391">
        <v>45434.661216932873</v>
      </c>
      <c r="B391" t="s">
        <v>1073</v>
      </c>
      <c r="C391" t="s">
        <v>1074</v>
      </c>
      <c r="D391" t="s">
        <v>1075</v>
      </c>
      <c r="E391" t="s">
        <v>1076</v>
      </c>
      <c r="F391" t="s">
        <v>227</v>
      </c>
      <c r="G391" t="s">
        <v>168</v>
      </c>
      <c r="H391" t="s">
        <v>228</v>
      </c>
      <c r="I391" t="s">
        <v>229</v>
      </c>
      <c r="J391" t="s">
        <v>240</v>
      </c>
      <c r="K391" t="s">
        <v>230</v>
      </c>
      <c r="L391" t="s">
        <v>712</v>
      </c>
      <c r="M391" t="s">
        <v>1077</v>
      </c>
      <c r="N391" t="s">
        <v>1078</v>
      </c>
      <c r="O391" t="s">
        <v>712</v>
      </c>
      <c r="P391" t="s">
        <v>265</v>
      </c>
      <c r="Q391" t="str">
        <f t="shared" si="12"/>
        <v>NO</v>
      </c>
      <c r="R391" s="7" t="e" cm="1">
        <f t="array" ref="R391">SUMPRODUCT(--ISNUMBER(FIND(#REF!, H391)),#REF!)</f>
        <v>#REF!</v>
      </c>
      <c r="S391" s="7" t="e">
        <f>VLOOKUP(Q391,#REF!,2,FALSE)</f>
        <v>#REF!</v>
      </c>
      <c r="T391" s="10">
        <v>0.8</v>
      </c>
      <c r="U391" s="9" t="e">
        <f t="shared" si="13"/>
        <v>#REF!</v>
      </c>
      <c r="V391" t="s">
        <v>0</v>
      </c>
    </row>
    <row r="392" spans="1:22" hidden="1">
      <c r="A392">
        <v>45434.668359305557</v>
      </c>
      <c r="B392" t="s">
        <v>1122</v>
      </c>
      <c r="C392" t="s">
        <v>1123</v>
      </c>
      <c r="D392" t="s">
        <v>1124</v>
      </c>
      <c r="E392" t="s">
        <v>1125</v>
      </c>
      <c r="F392" t="s">
        <v>227</v>
      </c>
      <c r="G392" t="s">
        <v>193</v>
      </c>
      <c r="H392" t="s">
        <v>228</v>
      </c>
      <c r="I392" t="s">
        <v>229</v>
      </c>
      <c r="J392" t="s">
        <v>240</v>
      </c>
      <c r="K392" t="s">
        <v>230</v>
      </c>
      <c r="L392" t="s">
        <v>1126</v>
      </c>
      <c r="M392" t="s">
        <v>1127</v>
      </c>
      <c r="N392" t="s">
        <v>1128</v>
      </c>
      <c r="O392" t="s">
        <v>240</v>
      </c>
      <c r="P392" t="s">
        <v>265</v>
      </c>
      <c r="Q392" t="str">
        <f t="shared" si="12"/>
        <v>NO</v>
      </c>
      <c r="R392" s="7" t="e" cm="1">
        <f t="array" ref="R392">SUMPRODUCT(--ISNUMBER(FIND(#REF!, H392)),#REF!)</f>
        <v>#REF!</v>
      </c>
      <c r="S392" s="7" t="e">
        <f>VLOOKUP(Q392,#REF!,2,FALSE)</f>
        <v>#REF!</v>
      </c>
      <c r="T392" s="10">
        <v>0.8</v>
      </c>
      <c r="U392" s="9" t="e">
        <f t="shared" si="13"/>
        <v>#REF!</v>
      </c>
      <c r="V392" t="s">
        <v>0</v>
      </c>
    </row>
    <row r="393" spans="1:22" hidden="1">
      <c r="A393">
        <v>45434.674242881942</v>
      </c>
      <c r="B393" t="s">
        <v>1155</v>
      </c>
      <c r="C393" t="s">
        <v>1156</v>
      </c>
      <c r="D393" t="s">
        <v>1157</v>
      </c>
      <c r="E393" t="s">
        <v>1158</v>
      </c>
      <c r="F393" t="s">
        <v>227</v>
      </c>
      <c r="G393" t="s">
        <v>176</v>
      </c>
      <c r="H393" t="s">
        <v>228</v>
      </c>
      <c r="I393" t="s">
        <v>229</v>
      </c>
      <c r="J393" t="s">
        <v>240</v>
      </c>
      <c r="K393" t="s">
        <v>230</v>
      </c>
      <c r="L393" t="s">
        <v>1159</v>
      </c>
      <c r="M393" t="s">
        <v>1160</v>
      </c>
      <c r="N393" t="s">
        <v>1161</v>
      </c>
      <c r="O393" t="s">
        <v>240</v>
      </c>
      <c r="P393" t="s">
        <v>265</v>
      </c>
      <c r="Q393" t="str">
        <f t="shared" si="12"/>
        <v>NO</v>
      </c>
      <c r="R393" s="7" t="e" cm="1">
        <f t="array" ref="R393">SUMPRODUCT(--ISNUMBER(FIND(#REF!, H393)),#REF!)</f>
        <v>#REF!</v>
      </c>
      <c r="S393" s="7" t="e">
        <f>VLOOKUP(Q393,#REF!,2,FALSE)</f>
        <v>#REF!</v>
      </c>
      <c r="T393" s="10">
        <v>0.8</v>
      </c>
      <c r="U393" s="9" t="e">
        <f t="shared" si="13"/>
        <v>#REF!</v>
      </c>
      <c r="V393" t="s">
        <v>0</v>
      </c>
    </row>
    <row r="394" spans="1:22" hidden="1">
      <c r="A394">
        <v>45434.674507002317</v>
      </c>
      <c r="B394" t="s">
        <v>1162</v>
      </c>
      <c r="C394" t="s">
        <v>1163</v>
      </c>
      <c r="D394" t="s">
        <v>1164</v>
      </c>
      <c r="E394" t="s">
        <v>1165</v>
      </c>
      <c r="F394" t="s">
        <v>227</v>
      </c>
      <c r="G394" t="s">
        <v>153</v>
      </c>
      <c r="H394" t="s">
        <v>228</v>
      </c>
      <c r="I394" t="s">
        <v>260</v>
      </c>
      <c r="J394" t="s">
        <v>260</v>
      </c>
      <c r="K394" t="s">
        <v>230</v>
      </c>
      <c r="L394" t="s">
        <v>1166</v>
      </c>
      <c r="M394" t="s">
        <v>1167</v>
      </c>
      <c r="N394" t="s">
        <v>1168</v>
      </c>
      <c r="O394" t="s">
        <v>234</v>
      </c>
      <c r="P394" t="s">
        <v>265</v>
      </c>
      <c r="Q394" t="str">
        <f t="shared" si="12"/>
        <v>NO</v>
      </c>
      <c r="R394" s="7" t="e" cm="1">
        <f t="array" ref="R394">SUMPRODUCT(--ISNUMBER(FIND(#REF!, H394)),#REF!)</f>
        <v>#REF!</v>
      </c>
      <c r="S394" s="7" t="e">
        <f>VLOOKUP(Q394,#REF!,2,FALSE)</f>
        <v>#REF!</v>
      </c>
      <c r="T394" s="10">
        <v>0.8</v>
      </c>
      <c r="U394" s="9" t="e">
        <f t="shared" si="13"/>
        <v>#REF!</v>
      </c>
      <c r="V394" t="s">
        <v>0</v>
      </c>
    </row>
    <row r="395" spans="1:22" hidden="1">
      <c r="A395">
        <v>45434.676807256939</v>
      </c>
      <c r="B395" t="s">
        <v>1176</v>
      </c>
      <c r="C395" t="s">
        <v>1177</v>
      </c>
      <c r="D395" t="s">
        <v>1178</v>
      </c>
      <c r="E395" t="s">
        <v>1179</v>
      </c>
      <c r="F395" t="s">
        <v>227</v>
      </c>
      <c r="G395" t="s">
        <v>117</v>
      </c>
      <c r="H395" t="s">
        <v>228</v>
      </c>
      <c r="I395" t="s">
        <v>229</v>
      </c>
      <c r="J395" t="s">
        <v>260</v>
      </c>
      <c r="K395" t="s">
        <v>230</v>
      </c>
      <c r="L395" t="s">
        <v>1180</v>
      </c>
      <c r="M395" t="s">
        <v>1181</v>
      </c>
      <c r="N395" t="s">
        <v>1182</v>
      </c>
      <c r="O395" t="s">
        <v>240</v>
      </c>
      <c r="P395" t="s">
        <v>265</v>
      </c>
      <c r="Q395" t="str">
        <f t="shared" si="12"/>
        <v>NO</v>
      </c>
      <c r="R395" s="7" t="e" cm="1">
        <f t="array" ref="R395">SUMPRODUCT(--ISNUMBER(FIND(#REF!, H395)),#REF!)</f>
        <v>#REF!</v>
      </c>
      <c r="S395" s="7" t="e">
        <f>VLOOKUP(Q395,#REF!,2,FALSE)</f>
        <v>#REF!</v>
      </c>
      <c r="T395" s="10">
        <v>0.8</v>
      </c>
      <c r="U395" s="9" t="e">
        <f t="shared" si="13"/>
        <v>#REF!</v>
      </c>
      <c r="V395" t="s">
        <v>0</v>
      </c>
    </row>
    <row r="396" spans="1:22" hidden="1">
      <c r="A396">
        <v>45434.678643622683</v>
      </c>
      <c r="B396" t="s">
        <v>1189</v>
      </c>
      <c r="C396" t="s">
        <v>1190</v>
      </c>
      <c r="D396" t="s">
        <v>1191</v>
      </c>
      <c r="E396" t="s">
        <v>1192</v>
      </c>
      <c r="F396" t="s">
        <v>227</v>
      </c>
      <c r="G396" t="s">
        <v>166</v>
      </c>
      <c r="H396" t="s">
        <v>228</v>
      </c>
      <c r="I396" t="s">
        <v>229</v>
      </c>
      <c r="J396" t="s">
        <v>240</v>
      </c>
      <c r="K396" t="s">
        <v>230</v>
      </c>
      <c r="L396" t="s">
        <v>1193</v>
      </c>
      <c r="M396" t="s">
        <v>1194</v>
      </c>
      <c r="N396" t="s">
        <v>1195</v>
      </c>
      <c r="O396" t="s">
        <v>240</v>
      </c>
      <c r="P396" t="s">
        <v>265</v>
      </c>
      <c r="Q396" t="str">
        <f t="shared" si="12"/>
        <v>NO</v>
      </c>
      <c r="R396" s="7" t="e" cm="1">
        <f t="array" ref="R396">SUMPRODUCT(--ISNUMBER(FIND(#REF!, H396)),#REF!)</f>
        <v>#REF!</v>
      </c>
      <c r="S396" s="7" t="e">
        <f>VLOOKUP(Q396,#REF!,2,FALSE)</f>
        <v>#REF!</v>
      </c>
      <c r="T396" s="10">
        <v>0.8</v>
      </c>
      <c r="U396" s="9" t="e">
        <f t="shared" si="13"/>
        <v>#REF!</v>
      </c>
      <c r="V396" t="s">
        <v>0</v>
      </c>
    </row>
    <row r="397" spans="1:22" hidden="1">
      <c r="A397">
        <v>45434.688283310184</v>
      </c>
      <c r="B397" t="s">
        <v>1210</v>
      </c>
      <c r="C397" t="s">
        <v>1211</v>
      </c>
      <c r="D397" t="s">
        <v>1212</v>
      </c>
      <c r="E397" t="s">
        <v>1213</v>
      </c>
      <c r="F397" t="s">
        <v>250</v>
      </c>
      <c r="G397" t="s">
        <v>191</v>
      </c>
      <c r="H397" t="s">
        <v>228</v>
      </c>
      <c r="I397" t="s">
        <v>229</v>
      </c>
      <c r="J397" t="s">
        <v>240</v>
      </c>
      <c r="K397" t="s">
        <v>230</v>
      </c>
      <c r="L397" t="s">
        <v>1214</v>
      </c>
      <c r="M397" t="s">
        <v>1215</v>
      </c>
      <c r="N397" t="s">
        <v>1216</v>
      </c>
      <c r="O397" t="s">
        <v>240</v>
      </c>
      <c r="P397" t="s">
        <v>265</v>
      </c>
      <c r="Q397" t="str">
        <f t="shared" si="12"/>
        <v>NO</v>
      </c>
      <c r="R397" s="7" t="e" cm="1">
        <f t="array" ref="R397">SUMPRODUCT(--ISNUMBER(FIND(#REF!, H397)),#REF!)</f>
        <v>#REF!</v>
      </c>
      <c r="S397" s="7" t="e">
        <f>VLOOKUP(Q397,#REF!,2,FALSE)</f>
        <v>#REF!</v>
      </c>
      <c r="T397" s="10">
        <v>0.8</v>
      </c>
      <c r="U397" s="9" t="e">
        <f t="shared" si="13"/>
        <v>#REF!</v>
      </c>
      <c r="V397" t="s">
        <v>0</v>
      </c>
    </row>
    <row r="398" spans="1:22">
      <c r="A398">
        <v>45434.726946076393</v>
      </c>
      <c r="B398" t="s">
        <v>1334</v>
      </c>
      <c r="C398" t="s">
        <v>1335</v>
      </c>
      <c r="D398" t="s">
        <v>1336</v>
      </c>
      <c r="E398" t="s">
        <v>1337</v>
      </c>
      <c r="F398" t="s">
        <v>227</v>
      </c>
      <c r="G398" t="s">
        <v>129</v>
      </c>
      <c r="H398" t="s">
        <v>228</v>
      </c>
      <c r="I398" t="s">
        <v>229</v>
      </c>
      <c r="J398" t="s">
        <v>240</v>
      </c>
      <c r="K398" t="s">
        <v>230</v>
      </c>
      <c r="L398" t="s">
        <v>1338</v>
      </c>
      <c r="M398" t="s">
        <v>1339</v>
      </c>
      <c r="N398" t="s">
        <v>1340</v>
      </c>
      <c r="O398" t="s">
        <v>234</v>
      </c>
      <c r="P398" t="s">
        <v>265</v>
      </c>
      <c r="Q398" t="str">
        <f t="shared" si="12"/>
        <v>NO</v>
      </c>
      <c r="R398" s="7" t="e" cm="1">
        <f t="array" ref="R398">SUMPRODUCT(--ISNUMBER(FIND(#REF!, H398)),#REF!)</f>
        <v>#REF!</v>
      </c>
      <c r="S398" s="7" t="e">
        <f>VLOOKUP(Q398,#REF!,2,FALSE)</f>
        <v>#REF!</v>
      </c>
      <c r="T398" s="10">
        <v>0.8</v>
      </c>
      <c r="U398" s="9" t="e">
        <f t="shared" si="13"/>
        <v>#REF!</v>
      </c>
      <c r="V398" t="s">
        <v>0</v>
      </c>
    </row>
    <row r="399" spans="1:22" hidden="1">
      <c r="A399">
        <v>45434.73050902778</v>
      </c>
      <c r="B399" t="s">
        <v>1356</v>
      </c>
      <c r="C399" t="s">
        <v>1357</v>
      </c>
      <c r="D399" t="s">
        <v>1358</v>
      </c>
      <c r="E399" t="s">
        <v>1359</v>
      </c>
      <c r="F399" t="s">
        <v>227</v>
      </c>
      <c r="G399" t="s">
        <v>166</v>
      </c>
      <c r="H399" t="s">
        <v>228</v>
      </c>
      <c r="I399" t="s">
        <v>292</v>
      </c>
      <c r="J399" t="s">
        <v>240</v>
      </c>
      <c r="K399" t="s">
        <v>230</v>
      </c>
      <c r="L399" t="s">
        <v>777</v>
      </c>
      <c r="M399" t="s">
        <v>1360</v>
      </c>
      <c r="N399" t="s">
        <v>1361</v>
      </c>
      <c r="O399" t="s">
        <v>240</v>
      </c>
      <c r="P399" t="s">
        <v>265</v>
      </c>
      <c r="Q399" t="str">
        <f t="shared" si="12"/>
        <v>NO</v>
      </c>
      <c r="R399" s="7" t="e" cm="1">
        <f t="array" ref="R399">SUMPRODUCT(--ISNUMBER(FIND(#REF!, H399)),#REF!)</f>
        <v>#REF!</v>
      </c>
      <c r="S399" s="7" t="e">
        <f>VLOOKUP(Q399,#REF!,2,FALSE)</f>
        <v>#REF!</v>
      </c>
      <c r="T399" s="10">
        <v>0.8</v>
      </c>
      <c r="U399" s="9" t="e">
        <f t="shared" si="13"/>
        <v>#REF!</v>
      </c>
      <c r="V399" t="s">
        <v>0</v>
      </c>
    </row>
    <row r="400" spans="1:22">
      <c r="A400">
        <v>45434.749412048608</v>
      </c>
      <c r="B400" t="s">
        <v>1431</v>
      </c>
      <c r="C400" t="s">
        <v>1432</v>
      </c>
      <c r="D400" t="s">
        <v>1433</v>
      </c>
      <c r="E400" t="s">
        <v>1434</v>
      </c>
      <c r="F400" t="s">
        <v>227</v>
      </c>
      <c r="G400" t="s">
        <v>129</v>
      </c>
      <c r="H400" t="s">
        <v>228</v>
      </c>
      <c r="I400" t="s">
        <v>229</v>
      </c>
      <c r="J400" t="s">
        <v>240</v>
      </c>
      <c r="K400" t="s">
        <v>230</v>
      </c>
      <c r="L400" t="s">
        <v>1435</v>
      </c>
      <c r="M400" t="s">
        <v>1436</v>
      </c>
      <c r="N400" t="s">
        <v>1437</v>
      </c>
      <c r="O400" t="s">
        <v>240</v>
      </c>
      <c r="P400" t="s">
        <v>265</v>
      </c>
      <c r="Q400" t="str">
        <f t="shared" si="12"/>
        <v>NO</v>
      </c>
      <c r="R400" s="7" t="e" cm="1">
        <f t="array" ref="R400">SUMPRODUCT(--ISNUMBER(FIND(#REF!, H400)),#REF!)</f>
        <v>#REF!</v>
      </c>
      <c r="S400" s="7" t="e">
        <f>VLOOKUP(Q400,#REF!,2,FALSE)</f>
        <v>#REF!</v>
      </c>
      <c r="T400" s="10">
        <v>0.8</v>
      </c>
      <c r="U400" s="9" t="e">
        <f t="shared" si="13"/>
        <v>#REF!</v>
      </c>
      <c r="V400" t="s">
        <v>0</v>
      </c>
    </row>
    <row r="401" spans="1:22" hidden="1">
      <c r="A401">
        <v>45434.797292870368</v>
      </c>
      <c r="B401" t="s">
        <v>1524</v>
      </c>
      <c r="C401" t="s">
        <v>1525</v>
      </c>
      <c r="D401" t="s">
        <v>1526</v>
      </c>
      <c r="E401" t="s">
        <v>1527</v>
      </c>
      <c r="F401" t="s">
        <v>227</v>
      </c>
      <c r="G401" t="s">
        <v>72</v>
      </c>
      <c r="H401" t="s">
        <v>228</v>
      </c>
      <c r="I401" t="s">
        <v>260</v>
      </c>
      <c r="J401" t="s">
        <v>251</v>
      </c>
      <c r="K401" t="s">
        <v>230</v>
      </c>
      <c r="L401" t="s">
        <v>1528</v>
      </c>
      <c r="M401" t="s">
        <v>1529</v>
      </c>
      <c r="N401" t="s">
        <v>1530</v>
      </c>
      <c r="O401" t="s">
        <v>1531</v>
      </c>
      <c r="P401" t="s">
        <v>265</v>
      </c>
      <c r="Q401" t="str">
        <f t="shared" si="12"/>
        <v>NO</v>
      </c>
      <c r="R401" s="7" t="e" cm="1">
        <f t="array" ref="R401">SUMPRODUCT(--ISNUMBER(FIND(#REF!, H401)),#REF!)</f>
        <v>#REF!</v>
      </c>
      <c r="S401" s="7" t="e">
        <f>VLOOKUP(Q401,#REF!,2,FALSE)</f>
        <v>#REF!</v>
      </c>
      <c r="T401" s="10">
        <v>0.8</v>
      </c>
      <c r="U401" s="9" t="e">
        <f t="shared" si="13"/>
        <v>#REF!</v>
      </c>
      <c r="V401" t="s">
        <v>0</v>
      </c>
    </row>
    <row r="402" spans="1:22" hidden="1">
      <c r="A402">
        <v>45434.802882291668</v>
      </c>
      <c r="B402" t="s">
        <v>1532</v>
      </c>
      <c r="C402" t="s">
        <v>1533</v>
      </c>
      <c r="D402" t="s">
        <v>1506</v>
      </c>
      <c r="E402" t="s">
        <v>1534</v>
      </c>
      <c r="F402" t="s">
        <v>227</v>
      </c>
      <c r="G402" t="s">
        <v>117</v>
      </c>
      <c r="H402" t="s">
        <v>228</v>
      </c>
      <c r="I402" t="s">
        <v>229</v>
      </c>
      <c r="J402" t="s">
        <v>240</v>
      </c>
      <c r="K402" t="s">
        <v>230</v>
      </c>
      <c r="L402" t="s">
        <v>1535</v>
      </c>
      <c r="M402" t="s">
        <v>1536</v>
      </c>
      <c r="N402" t="s">
        <v>1537</v>
      </c>
      <c r="O402" t="s">
        <v>240</v>
      </c>
      <c r="P402" t="s">
        <v>265</v>
      </c>
      <c r="Q402" t="str">
        <f t="shared" si="12"/>
        <v>NO</v>
      </c>
      <c r="R402" s="7" t="e" cm="1">
        <f t="array" ref="R402">SUMPRODUCT(--ISNUMBER(FIND(#REF!, H402)),#REF!)</f>
        <v>#REF!</v>
      </c>
      <c r="S402" s="7" t="e">
        <f>VLOOKUP(Q402,#REF!,2,FALSE)</f>
        <v>#REF!</v>
      </c>
      <c r="T402" s="10">
        <v>0.8</v>
      </c>
      <c r="U402" s="9" t="e">
        <f t="shared" si="13"/>
        <v>#REF!</v>
      </c>
      <c r="V402" t="s">
        <v>0</v>
      </c>
    </row>
    <row r="403" spans="1:22">
      <c r="A403">
        <v>45434.804437337967</v>
      </c>
      <c r="B403" t="s">
        <v>1538</v>
      </c>
      <c r="C403" t="s">
        <v>1539</v>
      </c>
      <c r="D403" t="s">
        <v>1540</v>
      </c>
      <c r="E403" t="s">
        <v>848</v>
      </c>
      <c r="F403" t="s">
        <v>227</v>
      </c>
      <c r="G403" t="s">
        <v>129</v>
      </c>
      <c r="H403" t="s">
        <v>228</v>
      </c>
      <c r="I403" t="s">
        <v>229</v>
      </c>
      <c r="J403" t="s">
        <v>240</v>
      </c>
      <c r="K403" t="s">
        <v>230</v>
      </c>
      <c r="L403" t="s">
        <v>1541</v>
      </c>
      <c r="M403" t="s">
        <v>1542</v>
      </c>
      <c r="N403" t="s">
        <v>1543</v>
      </c>
      <c r="O403" t="s">
        <v>199</v>
      </c>
      <c r="P403" t="s">
        <v>265</v>
      </c>
      <c r="Q403" t="str">
        <f t="shared" si="12"/>
        <v>NO</v>
      </c>
      <c r="R403" s="7" t="e" cm="1">
        <f t="array" ref="R403">SUMPRODUCT(--ISNUMBER(FIND(#REF!, H403)),#REF!)</f>
        <v>#REF!</v>
      </c>
      <c r="S403" s="7" t="e">
        <f>VLOOKUP(Q403,#REF!,2,FALSE)</f>
        <v>#REF!</v>
      </c>
      <c r="T403" s="10">
        <v>0.8</v>
      </c>
      <c r="U403" s="9" t="e">
        <f t="shared" si="13"/>
        <v>#REF!</v>
      </c>
      <c r="V403" t="s">
        <v>0</v>
      </c>
    </row>
    <row r="404" spans="1:22" hidden="1">
      <c r="A404">
        <v>45434.864178807868</v>
      </c>
      <c r="B404" t="s">
        <v>1594</v>
      </c>
      <c r="C404" t="s">
        <v>1595</v>
      </c>
      <c r="D404" t="s">
        <v>1596</v>
      </c>
      <c r="E404" t="s">
        <v>1597</v>
      </c>
      <c r="F404" t="s">
        <v>250</v>
      </c>
      <c r="G404" t="s">
        <v>166</v>
      </c>
      <c r="H404" t="s">
        <v>228</v>
      </c>
      <c r="I404" t="s">
        <v>229</v>
      </c>
      <c r="J404" t="s">
        <v>240</v>
      </c>
      <c r="K404" t="s">
        <v>230</v>
      </c>
      <c r="L404" t="s">
        <v>1598</v>
      </c>
      <c r="M404" t="s">
        <v>1599</v>
      </c>
      <c r="N404" t="s">
        <v>1600</v>
      </c>
      <c r="O404" t="s">
        <v>240</v>
      </c>
      <c r="P404" t="s">
        <v>265</v>
      </c>
      <c r="Q404" t="str">
        <f t="shared" si="12"/>
        <v>NO</v>
      </c>
      <c r="R404" s="7" t="e" cm="1">
        <f t="array" ref="R404">SUMPRODUCT(--ISNUMBER(FIND(#REF!, H404)),#REF!)</f>
        <v>#REF!</v>
      </c>
      <c r="S404" s="7" t="e">
        <f>VLOOKUP(Q404,#REF!,2,FALSE)</f>
        <v>#REF!</v>
      </c>
      <c r="T404" s="10">
        <v>0.8</v>
      </c>
      <c r="U404" s="9" t="e">
        <f t="shared" si="13"/>
        <v>#REF!</v>
      </c>
      <c r="V404" t="s">
        <v>0</v>
      </c>
    </row>
    <row r="405" spans="1:22">
      <c r="A405">
        <v>45434.9316037963</v>
      </c>
      <c r="B405" t="s">
        <v>1652</v>
      </c>
      <c r="C405" t="s">
        <v>1653</v>
      </c>
      <c r="D405" t="s">
        <v>1654</v>
      </c>
      <c r="E405" t="s">
        <v>1359</v>
      </c>
      <c r="F405" t="s">
        <v>227</v>
      </c>
      <c r="G405" t="s">
        <v>129</v>
      </c>
      <c r="H405" t="s">
        <v>228</v>
      </c>
      <c r="I405" t="s">
        <v>229</v>
      </c>
      <c r="J405" t="s">
        <v>240</v>
      </c>
      <c r="K405" t="s">
        <v>230</v>
      </c>
      <c r="L405" t="s">
        <v>1655</v>
      </c>
      <c r="M405" t="s">
        <v>1656</v>
      </c>
      <c r="N405" t="s">
        <v>1657</v>
      </c>
      <c r="O405" t="s">
        <v>265</v>
      </c>
      <c r="P405" t="s">
        <v>265</v>
      </c>
      <c r="Q405" t="str">
        <f t="shared" si="12"/>
        <v>NO</v>
      </c>
      <c r="R405" s="7" t="e" cm="1">
        <f t="array" ref="R405">SUMPRODUCT(--ISNUMBER(FIND(#REF!, H405)),#REF!)</f>
        <v>#REF!</v>
      </c>
      <c r="S405" s="7" t="e">
        <f>VLOOKUP(Q405,#REF!,2,FALSE)</f>
        <v>#REF!</v>
      </c>
      <c r="T405" s="10">
        <v>0.8</v>
      </c>
      <c r="U405" s="9" t="e">
        <f t="shared" si="13"/>
        <v>#REF!</v>
      </c>
      <c r="V405" t="s">
        <v>0</v>
      </c>
    </row>
    <row r="406" spans="1:22" hidden="1">
      <c r="A406">
        <v>45435.19590100694</v>
      </c>
      <c r="B406" t="s">
        <v>1784</v>
      </c>
      <c r="C406" t="s">
        <v>1785</v>
      </c>
      <c r="D406" t="s">
        <v>1786</v>
      </c>
      <c r="E406" t="s">
        <v>673</v>
      </c>
      <c r="F406" t="s">
        <v>227</v>
      </c>
      <c r="G406" t="s">
        <v>117</v>
      </c>
      <c r="H406" t="s">
        <v>228</v>
      </c>
      <c r="I406" t="s">
        <v>251</v>
      </c>
      <c r="J406" t="s">
        <v>240</v>
      </c>
      <c r="K406" t="s">
        <v>230</v>
      </c>
      <c r="L406" t="s">
        <v>1787</v>
      </c>
      <c r="M406" t="s">
        <v>1788</v>
      </c>
      <c r="N406" t="s">
        <v>1789</v>
      </c>
      <c r="O406" t="s">
        <v>240</v>
      </c>
      <c r="P406" t="s">
        <v>265</v>
      </c>
      <c r="Q406" t="str">
        <f t="shared" si="12"/>
        <v>NO</v>
      </c>
      <c r="R406" s="7" t="e" cm="1">
        <f t="array" ref="R406">SUMPRODUCT(--ISNUMBER(FIND(#REF!, H406)),#REF!)</f>
        <v>#REF!</v>
      </c>
      <c r="S406" s="7" t="e">
        <f>VLOOKUP(Q406,#REF!,2,FALSE)</f>
        <v>#REF!</v>
      </c>
      <c r="T406" s="10">
        <v>0.8</v>
      </c>
      <c r="U406" s="9" t="e">
        <f t="shared" si="13"/>
        <v>#REF!</v>
      </c>
      <c r="V406" t="s">
        <v>0</v>
      </c>
    </row>
    <row r="407" spans="1:22" hidden="1">
      <c r="A407">
        <v>45435.273624467591</v>
      </c>
      <c r="B407" t="s">
        <v>1802</v>
      </c>
      <c r="C407" t="s">
        <v>1803</v>
      </c>
      <c r="D407" t="s">
        <v>1804</v>
      </c>
      <c r="E407" t="s">
        <v>1805</v>
      </c>
      <c r="F407" t="s">
        <v>227</v>
      </c>
      <c r="G407" t="s">
        <v>184</v>
      </c>
      <c r="H407" t="s">
        <v>228</v>
      </c>
      <c r="I407" t="s">
        <v>229</v>
      </c>
      <c r="J407" t="s">
        <v>240</v>
      </c>
      <c r="K407" t="s">
        <v>230</v>
      </c>
      <c r="L407" t="s">
        <v>870</v>
      </c>
      <c r="M407" t="s">
        <v>1806</v>
      </c>
      <c r="N407" t="s">
        <v>1807</v>
      </c>
      <c r="O407" t="s">
        <v>265</v>
      </c>
      <c r="P407" t="s">
        <v>265</v>
      </c>
      <c r="Q407" t="str">
        <f t="shared" si="12"/>
        <v>NO</v>
      </c>
      <c r="R407" s="7" t="e" cm="1">
        <f t="array" ref="R407">SUMPRODUCT(--ISNUMBER(FIND(#REF!, H407)),#REF!)</f>
        <v>#REF!</v>
      </c>
      <c r="S407" s="7" t="e">
        <f>VLOOKUP(Q407,#REF!,2,FALSE)</f>
        <v>#REF!</v>
      </c>
      <c r="T407" s="10">
        <v>0.8</v>
      </c>
      <c r="U407" s="9" t="e">
        <f t="shared" si="13"/>
        <v>#REF!</v>
      </c>
      <c r="V407" t="s">
        <v>0</v>
      </c>
    </row>
    <row r="408" spans="1:22" hidden="1">
      <c r="A408">
        <v>45435.355604652781</v>
      </c>
      <c r="B408" t="s">
        <v>1854</v>
      </c>
      <c r="C408" t="s">
        <v>1855</v>
      </c>
      <c r="D408" t="s">
        <v>1856</v>
      </c>
      <c r="E408" t="s">
        <v>382</v>
      </c>
      <c r="F408" t="s">
        <v>227</v>
      </c>
      <c r="G408" t="s">
        <v>166</v>
      </c>
      <c r="H408" t="s">
        <v>228</v>
      </c>
      <c r="I408" t="s">
        <v>251</v>
      </c>
      <c r="J408" t="s">
        <v>260</v>
      </c>
      <c r="K408" t="s">
        <v>230</v>
      </c>
      <c r="L408" t="s">
        <v>1857</v>
      </c>
      <c r="M408" t="s">
        <v>1858</v>
      </c>
      <c r="N408" t="s">
        <v>1859</v>
      </c>
      <c r="O408" t="s">
        <v>240</v>
      </c>
      <c r="P408" t="s">
        <v>265</v>
      </c>
      <c r="Q408" t="str">
        <f t="shared" si="12"/>
        <v>NO</v>
      </c>
      <c r="R408" s="7" t="e" cm="1">
        <f t="array" ref="R408">SUMPRODUCT(--ISNUMBER(FIND(#REF!, H408)),#REF!)</f>
        <v>#REF!</v>
      </c>
      <c r="S408" s="7" t="e">
        <f>VLOOKUP(Q408,#REF!,2,FALSE)</f>
        <v>#REF!</v>
      </c>
      <c r="T408" s="10">
        <v>0.8</v>
      </c>
      <c r="U408" s="9" t="e">
        <f t="shared" si="13"/>
        <v>#REF!</v>
      </c>
      <c r="V408" t="s">
        <v>0</v>
      </c>
    </row>
    <row r="409" spans="1:22" hidden="1">
      <c r="A409">
        <v>45435.44568311343</v>
      </c>
      <c r="B409" t="s">
        <v>1910</v>
      </c>
      <c r="C409" t="s">
        <v>1911</v>
      </c>
      <c r="D409" t="s">
        <v>1912</v>
      </c>
      <c r="E409" t="s">
        <v>382</v>
      </c>
      <c r="F409" t="s">
        <v>227</v>
      </c>
      <c r="G409" t="s">
        <v>117</v>
      </c>
      <c r="H409" t="s">
        <v>228</v>
      </c>
      <c r="I409" t="s">
        <v>251</v>
      </c>
      <c r="J409" t="s">
        <v>260</v>
      </c>
      <c r="K409" t="s">
        <v>230</v>
      </c>
      <c r="L409" t="s">
        <v>480</v>
      </c>
      <c r="M409" t="s">
        <v>1913</v>
      </c>
      <c r="N409" t="s">
        <v>1914</v>
      </c>
      <c r="O409" t="s">
        <v>240</v>
      </c>
      <c r="P409" t="s">
        <v>265</v>
      </c>
      <c r="Q409" t="str">
        <f t="shared" si="12"/>
        <v>NO</v>
      </c>
      <c r="R409" s="7" t="e" cm="1">
        <f t="array" ref="R409">SUMPRODUCT(--ISNUMBER(FIND(#REF!, H409)),#REF!)</f>
        <v>#REF!</v>
      </c>
      <c r="S409" s="7" t="e">
        <f>VLOOKUP(Q409,#REF!,2,FALSE)</f>
        <v>#REF!</v>
      </c>
      <c r="T409" s="10">
        <v>0.8</v>
      </c>
      <c r="U409" s="9" t="e">
        <f t="shared" si="13"/>
        <v>#REF!</v>
      </c>
      <c r="V409" t="s">
        <v>0</v>
      </c>
    </row>
    <row r="410" spans="1:22" hidden="1">
      <c r="A410">
        <v>45435.611045462967</v>
      </c>
      <c r="B410" t="s">
        <v>2048</v>
      </c>
      <c r="C410" t="s">
        <v>2049</v>
      </c>
      <c r="D410" t="s">
        <v>2050</v>
      </c>
      <c r="E410" t="s">
        <v>2051</v>
      </c>
      <c r="F410" t="s">
        <v>227</v>
      </c>
      <c r="G410" t="s">
        <v>42</v>
      </c>
      <c r="H410" t="s">
        <v>228</v>
      </c>
      <c r="I410" t="s">
        <v>229</v>
      </c>
      <c r="J410" t="s">
        <v>251</v>
      </c>
      <c r="K410" t="s">
        <v>230</v>
      </c>
      <c r="L410" t="s">
        <v>2052</v>
      </c>
      <c r="M410" t="s">
        <v>2053</v>
      </c>
      <c r="N410" t="s">
        <v>2054</v>
      </c>
      <c r="O410" t="s">
        <v>240</v>
      </c>
      <c r="P410" t="s">
        <v>265</v>
      </c>
      <c r="Q410" t="str">
        <f t="shared" si="12"/>
        <v>NO</v>
      </c>
      <c r="R410" s="7" t="e" cm="1">
        <f t="array" ref="R410">SUMPRODUCT(--ISNUMBER(FIND(#REF!, H410)),#REF!)</f>
        <v>#REF!</v>
      </c>
      <c r="S410" s="7" t="e">
        <f>VLOOKUP(Q410,#REF!,2,FALSE)</f>
        <v>#REF!</v>
      </c>
      <c r="T410" s="10">
        <v>0.8</v>
      </c>
      <c r="U410" s="9" t="e">
        <f t="shared" si="13"/>
        <v>#REF!</v>
      </c>
      <c r="V410" t="s">
        <v>0</v>
      </c>
    </row>
    <row r="411" spans="1:22" hidden="1">
      <c r="A411">
        <v>45435.62473693287</v>
      </c>
      <c r="B411" t="s">
        <v>2062</v>
      </c>
      <c r="C411" t="s">
        <v>2063</v>
      </c>
      <c r="D411" t="s">
        <v>2064</v>
      </c>
      <c r="E411" t="s">
        <v>848</v>
      </c>
      <c r="F411" t="s">
        <v>227</v>
      </c>
      <c r="G411" t="s">
        <v>72</v>
      </c>
      <c r="H411" t="s">
        <v>228</v>
      </c>
      <c r="I411" t="s">
        <v>229</v>
      </c>
      <c r="J411" t="s">
        <v>260</v>
      </c>
      <c r="K411" t="s">
        <v>230</v>
      </c>
      <c r="L411" t="s">
        <v>2065</v>
      </c>
      <c r="M411" t="s">
        <v>2066</v>
      </c>
      <c r="N411" t="s">
        <v>2067</v>
      </c>
      <c r="O411" t="s">
        <v>234</v>
      </c>
      <c r="P411" t="s">
        <v>265</v>
      </c>
      <c r="Q411" t="str">
        <f t="shared" si="12"/>
        <v>NO</v>
      </c>
      <c r="R411" s="7" t="e" cm="1">
        <f t="array" ref="R411">SUMPRODUCT(--ISNUMBER(FIND(#REF!, H411)),#REF!)</f>
        <v>#REF!</v>
      </c>
      <c r="S411" s="7" t="e">
        <f>VLOOKUP(Q411,#REF!,2,FALSE)</f>
        <v>#REF!</v>
      </c>
      <c r="T411" s="10">
        <v>0.8</v>
      </c>
      <c r="U411" s="9" t="e">
        <f t="shared" si="13"/>
        <v>#REF!</v>
      </c>
      <c r="V411" t="s">
        <v>0</v>
      </c>
    </row>
    <row r="412" spans="1:22">
      <c r="A412">
        <v>45436.365026574073</v>
      </c>
      <c r="B412" t="s">
        <v>2243</v>
      </c>
      <c r="C412" t="s">
        <v>2244</v>
      </c>
      <c r="D412" t="s">
        <v>2245</v>
      </c>
      <c r="E412" t="s">
        <v>1359</v>
      </c>
      <c r="F412" t="s">
        <v>227</v>
      </c>
      <c r="G412" t="s">
        <v>129</v>
      </c>
      <c r="H412" t="s">
        <v>228</v>
      </c>
      <c r="I412" t="s">
        <v>260</v>
      </c>
      <c r="J412" t="s">
        <v>240</v>
      </c>
      <c r="K412" t="s">
        <v>230</v>
      </c>
      <c r="L412" t="s">
        <v>2246</v>
      </c>
      <c r="M412" t="s">
        <v>2247</v>
      </c>
      <c r="N412" t="s">
        <v>2248</v>
      </c>
      <c r="O412" t="s">
        <v>240</v>
      </c>
      <c r="P412" t="s">
        <v>265</v>
      </c>
      <c r="Q412" t="str">
        <f t="shared" si="12"/>
        <v>NO</v>
      </c>
      <c r="R412" s="7" t="e" cm="1">
        <f t="array" ref="R412">SUMPRODUCT(--ISNUMBER(FIND(#REF!, H412)),#REF!)</f>
        <v>#REF!</v>
      </c>
      <c r="S412" s="7" t="e">
        <f>VLOOKUP(Q412,#REF!,2,FALSE)</f>
        <v>#REF!</v>
      </c>
      <c r="T412" s="10">
        <v>0.8</v>
      </c>
      <c r="U412" s="9" t="e">
        <f t="shared" si="13"/>
        <v>#REF!</v>
      </c>
      <c r="V412" t="s">
        <v>0</v>
      </c>
    </row>
    <row r="413" spans="1:22" hidden="1">
      <c r="A413">
        <v>45436.480457638885</v>
      </c>
      <c r="B413" t="s">
        <v>2309</v>
      </c>
      <c r="C413" t="s">
        <v>2310</v>
      </c>
      <c r="D413" t="s">
        <v>2311</v>
      </c>
      <c r="E413" t="s">
        <v>382</v>
      </c>
      <c r="F413" t="s">
        <v>227</v>
      </c>
      <c r="G413" t="s">
        <v>117</v>
      </c>
      <c r="H413" t="s">
        <v>228</v>
      </c>
      <c r="I413" t="s">
        <v>229</v>
      </c>
      <c r="J413" t="s">
        <v>240</v>
      </c>
      <c r="K413" t="s">
        <v>230</v>
      </c>
      <c r="L413" t="s">
        <v>2312</v>
      </c>
      <c r="M413" t="s">
        <v>2313</v>
      </c>
      <c r="N413" t="s">
        <v>2314</v>
      </c>
      <c r="O413" t="s">
        <v>240</v>
      </c>
      <c r="P413" t="s">
        <v>265</v>
      </c>
      <c r="Q413" t="str">
        <f t="shared" si="12"/>
        <v>NO</v>
      </c>
      <c r="R413" s="7" t="e" cm="1">
        <f t="array" ref="R413">SUMPRODUCT(--ISNUMBER(FIND(#REF!, H413)),#REF!)</f>
        <v>#REF!</v>
      </c>
      <c r="S413" s="7" t="e">
        <f>VLOOKUP(Q413,#REF!,2,FALSE)</f>
        <v>#REF!</v>
      </c>
      <c r="T413" s="10">
        <v>0.8</v>
      </c>
      <c r="U413" s="9" t="e">
        <f t="shared" si="13"/>
        <v>#REF!</v>
      </c>
      <c r="V413" t="s">
        <v>0</v>
      </c>
    </row>
    <row r="414" spans="1:22" hidden="1">
      <c r="A414">
        <v>45436.621401875003</v>
      </c>
      <c r="B414" t="s">
        <v>2342</v>
      </c>
      <c r="C414" t="s">
        <v>2343</v>
      </c>
      <c r="D414" t="s">
        <v>2344</v>
      </c>
      <c r="E414" t="s">
        <v>2345</v>
      </c>
      <c r="F414" t="s">
        <v>227</v>
      </c>
      <c r="G414" t="s">
        <v>168</v>
      </c>
      <c r="H414" t="s">
        <v>228</v>
      </c>
      <c r="I414" t="s">
        <v>292</v>
      </c>
      <c r="J414" t="s">
        <v>240</v>
      </c>
      <c r="K414" t="s">
        <v>230</v>
      </c>
      <c r="L414" t="s">
        <v>2346</v>
      </c>
      <c r="M414" t="s">
        <v>2347</v>
      </c>
      <c r="N414" t="s">
        <v>2348</v>
      </c>
      <c r="O414" t="s">
        <v>240</v>
      </c>
      <c r="P414" t="s">
        <v>265</v>
      </c>
      <c r="Q414" t="str">
        <f t="shared" si="12"/>
        <v>NO</v>
      </c>
      <c r="R414" s="7" t="e" cm="1">
        <f t="array" ref="R414">SUMPRODUCT(--ISNUMBER(FIND(#REF!, H414)),#REF!)</f>
        <v>#REF!</v>
      </c>
      <c r="S414" s="7" t="e">
        <f>VLOOKUP(Q414,#REF!,2,FALSE)</f>
        <v>#REF!</v>
      </c>
      <c r="T414" s="10">
        <v>0.8</v>
      </c>
      <c r="U414" s="9" t="e">
        <f t="shared" si="13"/>
        <v>#REF!</v>
      </c>
      <c r="V414" t="s">
        <v>0</v>
      </c>
    </row>
    <row r="415" spans="1:22">
      <c r="A415">
        <v>45436.768313923611</v>
      </c>
      <c r="B415" t="s">
        <v>2412</v>
      </c>
      <c r="C415" t="s">
        <v>2413</v>
      </c>
      <c r="D415" t="s">
        <v>2414</v>
      </c>
      <c r="E415" t="s">
        <v>1344</v>
      </c>
      <c r="F415" t="s">
        <v>227</v>
      </c>
      <c r="G415" t="s">
        <v>129</v>
      </c>
      <c r="H415" t="s">
        <v>228</v>
      </c>
      <c r="I415" t="s">
        <v>229</v>
      </c>
      <c r="J415" t="s">
        <v>240</v>
      </c>
      <c r="K415" t="s">
        <v>230</v>
      </c>
      <c r="L415" t="s">
        <v>2415</v>
      </c>
      <c r="M415" t="s">
        <v>2416</v>
      </c>
      <c r="N415" t="s">
        <v>2417</v>
      </c>
      <c r="O415" t="s">
        <v>240</v>
      </c>
      <c r="P415" t="s">
        <v>265</v>
      </c>
      <c r="Q415" t="str">
        <f t="shared" si="12"/>
        <v>NO</v>
      </c>
      <c r="R415" s="7" t="e" cm="1">
        <f t="array" ref="R415">SUMPRODUCT(--ISNUMBER(FIND(#REF!, H415)),#REF!)</f>
        <v>#REF!</v>
      </c>
      <c r="S415" s="7" t="e">
        <f>VLOOKUP(Q415,#REF!,2,FALSE)</f>
        <v>#REF!</v>
      </c>
      <c r="T415" s="10">
        <v>0.8</v>
      </c>
      <c r="U415" s="9" t="e">
        <f t="shared" si="13"/>
        <v>#REF!</v>
      </c>
      <c r="V415" t="s">
        <v>0</v>
      </c>
    </row>
    <row r="416" spans="1:22">
      <c r="A416">
        <v>45436.812647141203</v>
      </c>
      <c r="B416" t="s">
        <v>2418</v>
      </c>
      <c r="C416" t="s">
        <v>2419</v>
      </c>
      <c r="D416" t="s">
        <v>2420</v>
      </c>
      <c r="E416" t="s">
        <v>2421</v>
      </c>
      <c r="F416" t="s">
        <v>250</v>
      </c>
      <c r="G416" t="s">
        <v>129</v>
      </c>
      <c r="H416" t="s">
        <v>228</v>
      </c>
      <c r="I416" t="s">
        <v>292</v>
      </c>
      <c r="J416" t="s">
        <v>240</v>
      </c>
      <c r="K416" t="s">
        <v>230</v>
      </c>
      <c r="L416" t="s">
        <v>2422</v>
      </c>
      <c r="M416" t="s">
        <v>2423</v>
      </c>
      <c r="N416" t="s">
        <v>2424</v>
      </c>
      <c r="O416" t="s">
        <v>240</v>
      </c>
      <c r="P416" t="s">
        <v>265</v>
      </c>
      <c r="Q416" t="str">
        <f t="shared" si="12"/>
        <v>NO</v>
      </c>
      <c r="R416" s="7" t="e" cm="1">
        <f t="array" ref="R416">SUMPRODUCT(--ISNUMBER(FIND(#REF!, H416)),#REF!)</f>
        <v>#REF!</v>
      </c>
      <c r="S416" s="7" t="e">
        <f>VLOOKUP(Q416,#REF!,2,FALSE)</f>
        <v>#REF!</v>
      </c>
      <c r="T416" s="10">
        <v>0.8</v>
      </c>
      <c r="U416" s="9" t="e">
        <f t="shared" si="13"/>
        <v>#REF!</v>
      </c>
      <c r="V416" t="s">
        <v>0</v>
      </c>
    </row>
    <row r="417" spans="1:22" hidden="1">
      <c r="A417">
        <v>45437.397778831015</v>
      </c>
      <c r="B417" t="s">
        <v>2461</v>
      </c>
      <c r="C417" t="s">
        <v>2462</v>
      </c>
      <c r="D417" t="s">
        <v>2463</v>
      </c>
      <c r="E417" t="s">
        <v>375</v>
      </c>
      <c r="F417" t="s">
        <v>227</v>
      </c>
      <c r="G417" t="s">
        <v>191</v>
      </c>
      <c r="H417" t="s">
        <v>228</v>
      </c>
      <c r="I417" t="s">
        <v>229</v>
      </c>
      <c r="J417" t="s">
        <v>240</v>
      </c>
      <c r="K417" t="s">
        <v>230</v>
      </c>
      <c r="L417" t="s">
        <v>609</v>
      </c>
      <c r="M417" t="s">
        <v>2464</v>
      </c>
      <c r="N417" t="s">
        <v>2465</v>
      </c>
      <c r="O417" t="s">
        <v>240</v>
      </c>
      <c r="P417" t="s">
        <v>265</v>
      </c>
      <c r="Q417" t="str">
        <f t="shared" si="12"/>
        <v>NO</v>
      </c>
      <c r="R417" s="7" t="e" cm="1">
        <f t="array" ref="R417">SUMPRODUCT(--ISNUMBER(FIND(#REF!, H417)),#REF!)</f>
        <v>#REF!</v>
      </c>
      <c r="S417" s="7" t="e">
        <f>VLOOKUP(Q417,#REF!,2,FALSE)</f>
        <v>#REF!</v>
      </c>
      <c r="T417" s="10">
        <v>0.8</v>
      </c>
      <c r="U417" s="9" t="e">
        <f t="shared" si="13"/>
        <v>#REF!</v>
      </c>
      <c r="V417" t="s">
        <v>0</v>
      </c>
    </row>
    <row r="418" spans="1:22" hidden="1">
      <c r="A418">
        <v>45439.088516689815</v>
      </c>
      <c r="B418" t="s">
        <v>2572</v>
      </c>
      <c r="C418" t="s">
        <v>2573</v>
      </c>
      <c r="D418" t="s">
        <v>2574</v>
      </c>
      <c r="E418" t="s">
        <v>1716</v>
      </c>
      <c r="F418" t="s">
        <v>227</v>
      </c>
      <c r="G418" t="s">
        <v>824</v>
      </c>
      <c r="H418" t="s">
        <v>228</v>
      </c>
      <c r="I418" t="s">
        <v>229</v>
      </c>
      <c r="J418" t="s">
        <v>251</v>
      </c>
      <c r="K418" t="s">
        <v>230</v>
      </c>
      <c r="L418" t="s">
        <v>2575</v>
      </c>
      <c r="M418" t="s">
        <v>2576</v>
      </c>
      <c r="N418" t="s">
        <v>2577</v>
      </c>
      <c r="O418" t="s">
        <v>240</v>
      </c>
      <c r="P418" t="s">
        <v>265</v>
      </c>
      <c r="Q418" t="str">
        <f t="shared" si="12"/>
        <v>NO</v>
      </c>
      <c r="R418" s="7" t="e" cm="1">
        <f t="array" ref="R418">SUMPRODUCT(--ISNUMBER(FIND(#REF!, H418)),#REF!)</f>
        <v>#REF!</v>
      </c>
      <c r="S418" s="7" t="e">
        <f>VLOOKUP(Q418,#REF!,2,FALSE)</f>
        <v>#REF!</v>
      </c>
      <c r="T418" s="10">
        <v>0.8</v>
      </c>
      <c r="U418" s="9" t="e">
        <f t="shared" si="13"/>
        <v>#REF!</v>
      </c>
      <c r="V418" t="s">
        <v>0</v>
      </c>
    </row>
    <row r="419" spans="1:22" hidden="1">
      <c r="A419">
        <v>45440.009521145832</v>
      </c>
      <c r="B419" t="s">
        <v>2631</v>
      </c>
      <c r="C419" t="s">
        <v>2632</v>
      </c>
      <c r="D419" t="s">
        <v>2633</v>
      </c>
      <c r="E419" t="s">
        <v>2634</v>
      </c>
      <c r="F419" t="s">
        <v>250</v>
      </c>
      <c r="G419" t="s">
        <v>166</v>
      </c>
      <c r="H419" t="s">
        <v>228</v>
      </c>
      <c r="I419" t="s">
        <v>229</v>
      </c>
      <c r="J419" t="s">
        <v>240</v>
      </c>
      <c r="K419" t="s">
        <v>230</v>
      </c>
      <c r="L419" t="s">
        <v>2635</v>
      </c>
      <c r="M419" t="s">
        <v>2636</v>
      </c>
      <c r="N419" t="s">
        <v>2637</v>
      </c>
      <c r="O419" t="s">
        <v>240</v>
      </c>
      <c r="P419" t="s">
        <v>265</v>
      </c>
      <c r="Q419" t="str">
        <f t="shared" si="12"/>
        <v>NO</v>
      </c>
      <c r="R419" s="7" t="e" cm="1">
        <f t="array" ref="R419">SUMPRODUCT(--ISNUMBER(FIND(#REF!, H419)),#REF!)</f>
        <v>#REF!</v>
      </c>
      <c r="S419" s="7" t="e">
        <f>VLOOKUP(Q419,#REF!,2,FALSE)</f>
        <v>#REF!</v>
      </c>
      <c r="T419" s="10">
        <v>0.8</v>
      </c>
      <c r="U419" s="9" t="e">
        <f t="shared" si="13"/>
        <v>#REF!</v>
      </c>
      <c r="V419" t="s">
        <v>0</v>
      </c>
    </row>
    <row r="420" spans="1:22">
      <c r="A420">
        <v>45440.185457627318</v>
      </c>
      <c r="B420" t="s">
        <v>2652</v>
      </c>
      <c r="C420" t="s">
        <v>2653</v>
      </c>
      <c r="D420" t="s">
        <v>2654</v>
      </c>
      <c r="E420" t="s">
        <v>2655</v>
      </c>
      <c r="F420" t="s">
        <v>227</v>
      </c>
      <c r="G420" t="s">
        <v>129</v>
      </c>
      <c r="H420" t="s">
        <v>407</v>
      </c>
      <c r="I420" t="s">
        <v>229</v>
      </c>
      <c r="J420" t="s">
        <v>260</v>
      </c>
      <c r="K420" t="s">
        <v>230</v>
      </c>
      <c r="L420" t="s">
        <v>2656</v>
      </c>
      <c r="M420" t="s">
        <v>2657</v>
      </c>
      <c r="N420" t="s">
        <v>2658</v>
      </c>
      <c r="O420" t="s">
        <v>240</v>
      </c>
      <c r="P420" t="s">
        <v>265</v>
      </c>
      <c r="Q420" t="str">
        <f t="shared" si="12"/>
        <v>NO</v>
      </c>
      <c r="R420" s="7" t="e" cm="1">
        <f t="array" ref="R420">SUMPRODUCT(--ISNUMBER(FIND(#REF!, H420)),#REF!)</f>
        <v>#REF!</v>
      </c>
      <c r="S420" s="7" t="e">
        <f>VLOOKUP(Q420,#REF!,2,FALSE)</f>
        <v>#REF!</v>
      </c>
      <c r="T420" s="10">
        <v>0.8</v>
      </c>
      <c r="U420" s="9" t="e">
        <f t="shared" si="13"/>
        <v>#REF!</v>
      </c>
      <c r="V420" t="s">
        <v>0</v>
      </c>
    </row>
    <row r="421" spans="1:22">
      <c r="A421">
        <v>45440.251307858794</v>
      </c>
      <c r="B421" t="s">
        <v>2659</v>
      </c>
      <c r="C421" t="s">
        <v>2660</v>
      </c>
      <c r="D421" t="s">
        <v>2661</v>
      </c>
      <c r="E421" t="s">
        <v>1359</v>
      </c>
      <c r="F421" t="s">
        <v>227</v>
      </c>
      <c r="G421" t="s">
        <v>129</v>
      </c>
      <c r="H421" t="s">
        <v>228</v>
      </c>
      <c r="I421" t="s">
        <v>229</v>
      </c>
      <c r="J421" t="s">
        <v>240</v>
      </c>
      <c r="K421" t="s">
        <v>230</v>
      </c>
      <c r="L421" t="s">
        <v>2662</v>
      </c>
      <c r="M421" t="s">
        <v>2663</v>
      </c>
      <c r="N421" t="s">
        <v>2664</v>
      </c>
      <c r="O421" t="s">
        <v>240</v>
      </c>
      <c r="P421" t="s">
        <v>265</v>
      </c>
      <c r="Q421" t="str">
        <f t="shared" si="12"/>
        <v>NO</v>
      </c>
      <c r="R421" s="7" t="e" cm="1">
        <f t="array" ref="R421">SUMPRODUCT(--ISNUMBER(FIND(#REF!, H421)),#REF!)</f>
        <v>#REF!</v>
      </c>
      <c r="S421" s="7" t="e">
        <f>VLOOKUP(Q421,#REF!,2,FALSE)</f>
        <v>#REF!</v>
      </c>
      <c r="T421" s="10">
        <v>0.8</v>
      </c>
      <c r="U421" s="9" t="e">
        <f t="shared" si="13"/>
        <v>#REF!</v>
      </c>
      <c r="V421" t="s">
        <v>0</v>
      </c>
    </row>
    <row r="422" spans="1:22" hidden="1">
      <c r="A422">
        <v>45440.603412164353</v>
      </c>
      <c r="B422" t="s">
        <v>2718</v>
      </c>
      <c r="C422" t="s">
        <v>2719</v>
      </c>
      <c r="D422" t="s">
        <v>2720</v>
      </c>
      <c r="E422" t="s">
        <v>2721</v>
      </c>
      <c r="F422" t="s">
        <v>227</v>
      </c>
      <c r="G422" t="s">
        <v>178</v>
      </c>
      <c r="H422" t="s">
        <v>228</v>
      </c>
      <c r="I422" t="s">
        <v>229</v>
      </c>
      <c r="J422" t="s">
        <v>240</v>
      </c>
      <c r="K422" t="s">
        <v>230</v>
      </c>
      <c r="L422">
        <v>1850</v>
      </c>
      <c r="M422" t="s">
        <v>2722</v>
      </c>
      <c r="N422" t="s">
        <v>2723</v>
      </c>
      <c r="O422" t="s">
        <v>240</v>
      </c>
      <c r="P422" t="s">
        <v>265</v>
      </c>
      <c r="Q422" t="str">
        <f t="shared" si="12"/>
        <v>NO</v>
      </c>
      <c r="R422" s="7" t="e" cm="1">
        <f t="array" ref="R422">SUMPRODUCT(--ISNUMBER(FIND(#REF!, H422)),#REF!)</f>
        <v>#REF!</v>
      </c>
      <c r="S422" s="7" t="e">
        <f>VLOOKUP(Q422,#REF!,2,FALSE)</f>
        <v>#REF!</v>
      </c>
      <c r="T422" s="10">
        <v>0.8</v>
      </c>
      <c r="U422" s="9" t="e">
        <f t="shared" si="13"/>
        <v>#REF!</v>
      </c>
      <c r="V422" t="s">
        <v>0</v>
      </c>
    </row>
    <row r="423" spans="1:22">
      <c r="A423">
        <v>45440.659497129629</v>
      </c>
      <c r="B423" t="s">
        <v>2739</v>
      </c>
      <c r="C423" t="s">
        <v>2740</v>
      </c>
      <c r="D423" t="s">
        <v>2726</v>
      </c>
      <c r="E423" t="s">
        <v>2741</v>
      </c>
      <c r="F423" t="s">
        <v>250</v>
      </c>
      <c r="G423" t="s">
        <v>129</v>
      </c>
      <c r="H423" t="s">
        <v>228</v>
      </c>
      <c r="I423" t="s">
        <v>229</v>
      </c>
      <c r="J423" t="s">
        <v>240</v>
      </c>
      <c r="K423" t="s">
        <v>230</v>
      </c>
      <c r="L423" t="s">
        <v>2742</v>
      </c>
      <c r="M423" t="s">
        <v>2743</v>
      </c>
      <c r="N423" t="s">
        <v>2744</v>
      </c>
      <c r="O423" t="s">
        <v>234</v>
      </c>
      <c r="P423" t="s">
        <v>265</v>
      </c>
      <c r="Q423" t="str">
        <f t="shared" si="12"/>
        <v>NO</v>
      </c>
      <c r="R423" s="7" t="e" cm="1">
        <f t="array" ref="R423">SUMPRODUCT(--ISNUMBER(FIND(#REF!, H423)),#REF!)</f>
        <v>#REF!</v>
      </c>
      <c r="S423" s="7" t="e">
        <f>VLOOKUP(Q423,#REF!,2,FALSE)</f>
        <v>#REF!</v>
      </c>
      <c r="T423" s="10">
        <v>0.8</v>
      </c>
      <c r="U423" s="9" t="e">
        <f t="shared" si="13"/>
        <v>#REF!</v>
      </c>
      <c r="V423" t="s">
        <v>0</v>
      </c>
    </row>
    <row r="424" spans="1:22" hidden="1">
      <c r="A424">
        <v>45441.030876736113</v>
      </c>
      <c r="B424" t="s">
        <v>2759</v>
      </c>
      <c r="C424" t="s">
        <v>2760</v>
      </c>
      <c r="D424" t="s">
        <v>2761</v>
      </c>
      <c r="E424" t="s">
        <v>2762</v>
      </c>
      <c r="F424" t="s">
        <v>227</v>
      </c>
      <c r="G424" t="s">
        <v>166</v>
      </c>
      <c r="H424" t="s">
        <v>228</v>
      </c>
      <c r="I424" t="s">
        <v>229</v>
      </c>
      <c r="J424" t="s">
        <v>240</v>
      </c>
      <c r="K424" t="s">
        <v>230</v>
      </c>
      <c r="L424" t="s">
        <v>2763</v>
      </c>
      <c r="M424" t="s">
        <v>2764</v>
      </c>
      <c r="N424" t="s">
        <v>2765</v>
      </c>
      <c r="O424" t="s">
        <v>240</v>
      </c>
      <c r="P424" t="s">
        <v>265</v>
      </c>
      <c r="Q424" t="str">
        <f t="shared" si="12"/>
        <v>NO</v>
      </c>
      <c r="R424" s="7" t="e" cm="1">
        <f t="array" ref="R424">SUMPRODUCT(--ISNUMBER(FIND(#REF!, H424)),#REF!)</f>
        <v>#REF!</v>
      </c>
      <c r="S424" s="7" t="e">
        <f>VLOOKUP(Q424,#REF!,2,FALSE)</f>
        <v>#REF!</v>
      </c>
      <c r="T424" s="10">
        <v>0.8</v>
      </c>
      <c r="U424" s="9" t="e">
        <f t="shared" si="13"/>
        <v>#REF!</v>
      </c>
      <c r="V424" t="s">
        <v>0</v>
      </c>
    </row>
    <row r="425" spans="1:22" hidden="1">
      <c r="A425">
        <v>45442.968375949073</v>
      </c>
      <c r="B425" t="s">
        <v>2878</v>
      </c>
      <c r="C425" t="s">
        <v>2879</v>
      </c>
      <c r="D425" t="s">
        <v>2880</v>
      </c>
      <c r="E425" t="s">
        <v>2881</v>
      </c>
      <c r="F425" t="s">
        <v>227</v>
      </c>
      <c r="G425" t="s">
        <v>18</v>
      </c>
      <c r="H425" t="s">
        <v>407</v>
      </c>
      <c r="I425" t="s">
        <v>260</v>
      </c>
      <c r="J425" t="s">
        <v>251</v>
      </c>
      <c r="K425" t="s">
        <v>230</v>
      </c>
      <c r="L425" t="s">
        <v>2882</v>
      </c>
      <c r="M425" t="s">
        <v>2883</v>
      </c>
      <c r="N425" t="s">
        <v>2884</v>
      </c>
      <c r="O425" t="s">
        <v>240</v>
      </c>
      <c r="P425" t="s">
        <v>265</v>
      </c>
      <c r="Q425" t="str">
        <f t="shared" si="12"/>
        <v>NO</v>
      </c>
      <c r="R425" s="7" t="e" cm="1">
        <f t="array" ref="R425">SUMPRODUCT(--ISNUMBER(FIND(#REF!, H425)),#REF!)</f>
        <v>#REF!</v>
      </c>
      <c r="S425" s="7" t="e">
        <f>VLOOKUP(Q425,#REF!,2,FALSE)</f>
        <v>#REF!</v>
      </c>
      <c r="T425" s="10">
        <v>0.8</v>
      </c>
      <c r="U425" s="9" t="e">
        <f t="shared" si="13"/>
        <v>#REF!</v>
      </c>
      <c r="V425" t="s">
        <v>0</v>
      </c>
    </row>
    <row r="426" spans="1:22" hidden="1">
      <c r="A426">
        <v>45443.561665277783</v>
      </c>
      <c r="B426" t="s">
        <v>2900</v>
      </c>
      <c r="C426" t="s">
        <v>2901</v>
      </c>
      <c r="D426" t="s">
        <v>2902</v>
      </c>
      <c r="E426" t="s">
        <v>2903</v>
      </c>
      <c r="F426" t="s">
        <v>227</v>
      </c>
      <c r="G426" t="s">
        <v>150</v>
      </c>
      <c r="H426" t="s">
        <v>228</v>
      </c>
      <c r="I426" t="s">
        <v>240</v>
      </c>
      <c r="J426" t="s">
        <v>260</v>
      </c>
      <c r="K426" t="s">
        <v>230</v>
      </c>
      <c r="L426" t="s">
        <v>2904</v>
      </c>
      <c r="M426" t="s">
        <v>2905</v>
      </c>
      <c r="N426" t="s">
        <v>2906</v>
      </c>
      <c r="O426" t="s">
        <v>265</v>
      </c>
      <c r="P426" t="s">
        <v>265</v>
      </c>
      <c r="Q426" t="str">
        <f t="shared" si="12"/>
        <v>NO</v>
      </c>
      <c r="R426" s="7" t="e" cm="1">
        <f t="array" ref="R426">SUMPRODUCT(--ISNUMBER(FIND(#REF!, H426)),#REF!)</f>
        <v>#REF!</v>
      </c>
      <c r="S426" s="7" t="e">
        <f>VLOOKUP(Q426,#REF!,2,FALSE)</f>
        <v>#REF!</v>
      </c>
      <c r="T426" s="10">
        <v>0.8</v>
      </c>
      <c r="U426" s="9" t="e">
        <f t="shared" si="13"/>
        <v>#REF!</v>
      </c>
      <c r="V426" t="s">
        <v>0</v>
      </c>
    </row>
    <row r="427" spans="1:22">
      <c r="A427">
        <v>45443.735849930556</v>
      </c>
      <c r="B427" t="s">
        <v>2920</v>
      </c>
      <c r="C427" t="s">
        <v>2921</v>
      </c>
      <c r="D427" t="s">
        <v>2922</v>
      </c>
      <c r="E427" t="s">
        <v>2923</v>
      </c>
      <c r="F427" t="s">
        <v>227</v>
      </c>
      <c r="G427" t="s">
        <v>129</v>
      </c>
      <c r="H427" t="s">
        <v>228</v>
      </c>
      <c r="I427" t="s">
        <v>229</v>
      </c>
      <c r="J427" t="s">
        <v>240</v>
      </c>
      <c r="K427" t="s">
        <v>230</v>
      </c>
      <c r="L427" t="s">
        <v>2924</v>
      </c>
      <c r="M427" t="s">
        <v>2925</v>
      </c>
      <c r="N427" t="s">
        <v>2926</v>
      </c>
      <c r="O427" t="s">
        <v>240</v>
      </c>
      <c r="P427" t="s">
        <v>265</v>
      </c>
      <c r="Q427" t="str">
        <f t="shared" si="12"/>
        <v>NO</v>
      </c>
      <c r="R427" s="7" t="e" cm="1">
        <f t="array" ref="R427">SUMPRODUCT(--ISNUMBER(FIND(#REF!, H427)),#REF!)</f>
        <v>#REF!</v>
      </c>
      <c r="S427" s="7" t="e">
        <f>VLOOKUP(Q427,#REF!,2,FALSE)</f>
        <v>#REF!</v>
      </c>
      <c r="T427" s="10">
        <v>0.8</v>
      </c>
      <c r="U427" s="9" t="e">
        <f t="shared" si="13"/>
        <v>#REF!</v>
      </c>
      <c r="V427" t="s">
        <v>0</v>
      </c>
    </row>
    <row r="428" spans="1:22">
      <c r="A428">
        <v>45446.376577303236</v>
      </c>
      <c r="B428" t="s">
        <v>3058</v>
      </c>
      <c r="C428" t="s">
        <v>3059</v>
      </c>
      <c r="D428" t="s">
        <v>3060</v>
      </c>
      <c r="E428" t="s">
        <v>3061</v>
      </c>
      <c r="F428" t="s">
        <v>227</v>
      </c>
      <c r="G428" t="s">
        <v>129</v>
      </c>
      <c r="H428" t="s">
        <v>228</v>
      </c>
      <c r="I428" t="s">
        <v>260</v>
      </c>
      <c r="J428" t="s">
        <v>240</v>
      </c>
      <c r="K428" t="s">
        <v>230</v>
      </c>
      <c r="L428" t="s">
        <v>3062</v>
      </c>
      <c r="M428" t="s">
        <v>3063</v>
      </c>
      <c r="N428" t="s">
        <v>3064</v>
      </c>
      <c r="O428" t="s">
        <v>712</v>
      </c>
      <c r="P428" t="s">
        <v>265</v>
      </c>
      <c r="Q428" t="str">
        <f t="shared" si="12"/>
        <v>NO</v>
      </c>
      <c r="R428" s="7" t="e" cm="1">
        <f t="array" ref="R428">SUMPRODUCT(--ISNUMBER(FIND(#REF!, H428)),#REF!)</f>
        <v>#REF!</v>
      </c>
      <c r="S428" s="7" t="e">
        <f>VLOOKUP(Q428,#REF!,2,FALSE)</f>
        <v>#REF!</v>
      </c>
      <c r="T428" s="10">
        <v>0.8</v>
      </c>
      <c r="U428" s="9" t="e">
        <f t="shared" si="13"/>
        <v>#REF!</v>
      </c>
      <c r="V428" t="s">
        <v>0</v>
      </c>
    </row>
    <row r="429" spans="1:22" hidden="1">
      <c r="A429">
        <v>45446.718162291669</v>
      </c>
      <c r="B429" t="s">
        <v>988</v>
      </c>
      <c r="C429" t="s">
        <v>989</v>
      </c>
      <c r="D429" t="s">
        <v>3084</v>
      </c>
      <c r="E429" t="s">
        <v>427</v>
      </c>
      <c r="F429" t="s">
        <v>227</v>
      </c>
      <c r="G429" t="s">
        <v>166</v>
      </c>
      <c r="H429" t="s">
        <v>228</v>
      </c>
      <c r="I429" t="s">
        <v>292</v>
      </c>
      <c r="J429" t="s">
        <v>240</v>
      </c>
      <c r="K429" t="s">
        <v>230</v>
      </c>
      <c r="L429" t="s">
        <v>3085</v>
      </c>
      <c r="M429" t="s">
        <v>3086</v>
      </c>
      <c r="N429" t="s">
        <v>3087</v>
      </c>
      <c r="O429" t="s">
        <v>240</v>
      </c>
      <c r="P429" t="s">
        <v>265</v>
      </c>
      <c r="Q429" t="str">
        <f t="shared" si="12"/>
        <v>NO</v>
      </c>
      <c r="R429" s="7" t="e" cm="1">
        <f t="array" ref="R429">SUMPRODUCT(--ISNUMBER(FIND(#REF!, H429)),#REF!)</f>
        <v>#REF!</v>
      </c>
      <c r="S429" s="7" t="e">
        <f>VLOOKUP(Q429,#REF!,2,FALSE)</f>
        <v>#REF!</v>
      </c>
      <c r="T429" s="10">
        <v>0.8</v>
      </c>
      <c r="U429" s="9" t="e">
        <f t="shared" si="13"/>
        <v>#REF!</v>
      </c>
      <c r="V429" t="s">
        <v>0</v>
      </c>
    </row>
    <row r="430" spans="1:22" hidden="1">
      <c r="A430">
        <v>45447.653174537038</v>
      </c>
      <c r="B430" t="s">
        <v>3278</v>
      </c>
      <c r="C430" t="s">
        <v>3279</v>
      </c>
      <c r="D430" t="s">
        <v>3280</v>
      </c>
      <c r="E430" t="s">
        <v>2795</v>
      </c>
      <c r="F430" t="s">
        <v>227</v>
      </c>
      <c r="G430" t="s">
        <v>187</v>
      </c>
      <c r="H430" t="s">
        <v>407</v>
      </c>
      <c r="I430" t="s">
        <v>260</v>
      </c>
      <c r="J430" t="s">
        <v>251</v>
      </c>
      <c r="K430" t="s">
        <v>230</v>
      </c>
      <c r="L430" t="s">
        <v>3281</v>
      </c>
      <c r="M430" t="s">
        <v>3282</v>
      </c>
      <c r="N430" t="s">
        <v>3283</v>
      </c>
      <c r="O430" t="s">
        <v>234</v>
      </c>
      <c r="P430" t="s">
        <v>265</v>
      </c>
      <c r="Q430" t="str">
        <f t="shared" si="12"/>
        <v>NO</v>
      </c>
      <c r="R430" s="7" t="e" cm="1">
        <f t="array" ref="R430">SUMPRODUCT(--ISNUMBER(FIND(#REF!, H430)),#REF!)</f>
        <v>#REF!</v>
      </c>
      <c r="S430" s="7" t="e">
        <f>VLOOKUP(Q430,#REF!,2,FALSE)</f>
        <v>#REF!</v>
      </c>
      <c r="T430" s="10">
        <v>0.8</v>
      </c>
      <c r="U430" s="9" t="e">
        <f t="shared" si="13"/>
        <v>#REF!</v>
      </c>
      <c r="V430" t="s">
        <v>0</v>
      </c>
    </row>
    <row r="431" spans="1:22" hidden="1">
      <c r="A431">
        <v>45448.594266574073</v>
      </c>
      <c r="B431" t="s">
        <v>4068</v>
      </c>
      <c r="C431" t="s">
        <v>4069</v>
      </c>
      <c r="D431" t="s">
        <v>4070</v>
      </c>
      <c r="E431" t="s">
        <v>4071</v>
      </c>
      <c r="F431" t="s">
        <v>250</v>
      </c>
      <c r="G431" t="s">
        <v>91</v>
      </c>
      <c r="H431" t="s">
        <v>407</v>
      </c>
      <c r="I431" t="s">
        <v>229</v>
      </c>
      <c r="J431" t="s">
        <v>240</v>
      </c>
      <c r="K431" t="s">
        <v>230</v>
      </c>
      <c r="L431" t="s">
        <v>4072</v>
      </c>
      <c r="M431" t="s">
        <v>4073</v>
      </c>
      <c r="N431" t="s">
        <v>4074</v>
      </c>
      <c r="O431" t="s">
        <v>240</v>
      </c>
      <c r="P431" t="s">
        <v>265</v>
      </c>
      <c r="Q431" t="str">
        <f t="shared" si="12"/>
        <v>NO</v>
      </c>
      <c r="R431" s="7" t="e" cm="1">
        <f t="array" ref="R431">SUMPRODUCT(--ISNUMBER(FIND(#REF!, H431)),#REF!)</f>
        <v>#REF!</v>
      </c>
      <c r="S431" s="7" t="e">
        <f>VLOOKUP(Q431,#REF!,2,FALSE)</f>
        <v>#REF!</v>
      </c>
      <c r="T431" s="10">
        <v>0.8</v>
      </c>
      <c r="U431" s="9" t="e">
        <f t="shared" si="13"/>
        <v>#REF!</v>
      </c>
      <c r="V431" t="s">
        <v>0</v>
      </c>
    </row>
    <row r="432" spans="1:22" hidden="1">
      <c r="A432">
        <v>45448.870232083333</v>
      </c>
      <c r="B432" t="s">
        <v>4253</v>
      </c>
      <c r="C432" t="s">
        <v>4254</v>
      </c>
      <c r="D432" t="s">
        <v>4255</v>
      </c>
      <c r="E432" t="s">
        <v>4256</v>
      </c>
      <c r="F432" t="s">
        <v>227</v>
      </c>
      <c r="G432" t="s">
        <v>168</v>
      </c>
      <c r="H432" t="s">
        <v>228</v>
      </c>
      <c r="I432" t="s">
        <v>260</v>
      </c>
      <c r="J432" t="s">
        <v>240</v>
      </c>
      <c r="K432" t="s">
        <v>230</v>
      </c>
      <c r="L432" t="s">
        <v>4257</v>
      </c>
      <c r="M432" t="s">
        <v>4258</v>
      </c>
      <c r="N432" t="s">
        <v>4259</v>
      </c>
      <c r="O432" t="s">
        <v>240</v>
      </c>
      <c r="P432" t="s">
        <v>265</v>
      </c>
      <c r="Q432" t="str">
        <f t="shared" si="12"/>
        <v>NO</v>
      </c>
      <c r="R432" s="7" t="e" cm="1">
        <f t="array" ref="R432">SUMPRODUCT(--ISNUMBER(FIND(#REF!, H432)),#REF!)</f>
        <v>#REF!</v>
      </c>
      <c r="S432" s="7" t="e">
        <f>VLOOKUP(Q432,#REF!,2,FALSE)</f>
        <v>#REF!</v>
      </c>
      <c r="T432" s="10">
        <v>0.8</v>
      </c>
      <c r="U432" s="9" t="e">
        <f t="shared" si="13"/>
        <v>#REF!</v>
      </c>
      <c r="V432" t="s">
        <v>0</v>
      </c>
    </row>
    <row r="433" spans="1:22">
      <c r="A433">
        <v>45449.45199155093</v>
      </c>
      <c r="B433" t="s">
        <v>4393</v>
      </c>
      <c r="C433" t="s">
        <v>4394</v>
      </c>
      <c r="D433" t="s">
        <v>4395</v>
      </c>
      <c r="E433" t="s">
        <v>4396</v>
      </c>
      <c r="F433" t="s">
        <v>227</v>
      </c>
      <c r="G433" t="s">
        <v>129</v>
      </c>
      <c r="H433" t="s">
        <v>228</v>
      </c>
      <c r="I433" t="s">
        <v>292</v>
      </c>
      <c r="J433" t="s">
        <v>240</v>
      </c>
      <c r="K433" t="s">
        <v>230</v>
      </c>
      <c r="L433" t="s">
        <v>4357</v>
      </c>
      <c r="M433" t="s">
        <v>4397</v>
      </c>
      <c r="N433" t="s">
        <v>4398</v>
      </c>
      <c r="O433" t="s">
        <v>265</v>
      </c>
      <c r="P433" t="s">
        <v>265</v>
      </c>
      <c r="Q433" t="str">
        <f t="shared" si="12"/>
        <v>NO</v>
      </c>
      <c r="R433" s="7" t="e" cm="1">
        <f t="array" ref="R433">SUMPRODUCT(--ISNUMBER(FIND(#REF!, H433)),#REF!)</f>
        <v>#REF!</v>
      </c>
      <c r="S433" s="7" t="e">
        <f>VLOOKUP(Q433,#REF!,2,FALSE)</f>
        <v>#REF!</v>
      </c>
      <c r="T433" s="10">
        <v>0.8</v>
      </c>
      <c r="U433" s="9" t="e">
        <f t="shared" si="13"/>
        <v>#REF!</v>
      </c>
      <c r="V433" t="s">
        <v>0</v>
      </c>
    </row>
    <row r="434" spans="1:22">
      <c r="A434">
        <v>45449.586084953698</v>
      </c>
      <c r="B434" t="s">
        <v>4510</v>
      </c>
      <c r="C434" t="s">
        <v>4511</v>
      </c>
      <c r="D434" t="s">
        <v>4512</v>
      </c>
      <c r="E434" t="s">
        <v>4513</v>
      </c>
      <c r="F434" t="s">
        <v>250</v>
      </c>
      <c r="G434" t="s">
        <v>129</v>
      </c>
      <c r="H434" t="s">
        <v>228</v>
      </c>
      <c r="I434" t="s">
        <v>229</v>
      </c>
      <c r="J434" t="s">
        <v>240</v>
      </c>
      <c r="K434" t="s">
        <v>230</v>
      </c>
      <c r="L434" t="s">
        <v>4514</v>
      </c>
      <c r="M434" t="s">
        <v>4515</v>
      </c>
      <c r="N434" t="s">
        <v>4516</v>
      </c>
      <c r="O434" t="s">
        <v>240</v>
      </c>
      <c r="P434" t="s">
        <v>265</v>
      </c>
      <c r="Q434" t="str">
        <f t="shared" si="12"/>
        <v>NO</v>
      </c>
      <c r="R434" s="7" t="e" cm="1">
        <f t="array" ref="R434">SUMPRODUCT(--ISNUMBER(FIND(#REF!, H434)),#REF!)</f>
        <v>#REF!</v>
      </c>
      <c r="S434" s="7" t="e">
        <f>VLOOKUP(Q434,#REF!,2,FALSE)</f>
        <v>#REF!</v>
      </c>
      <c r="T434" s="10">
        <v>0.8</v>
      </c>
      <c r="U434" s="9" t="e">
        <f t="shared" si="13"/>
        <v>#REF!</v>
      </c>
      <c r="V434" t="s">
        <v>0</v>
      </c>
    </row>
    <row r="435" spans="1:22">
      <c r="A435">
        <v>45449.646955578704</v>
      </c>
      <c r="B435" t="s">
        <v>4535</v>
      </c>
      <c r="C435" t="s">
        <v>4536</v>
      </c>
      <c r="D435" t="s">
        <v>4537</v>
      </c>
      <c r="E435" t="s">
        <v>4538</v>
      </c>
      <c r="F435" t="s">
        <v>227</v>
      </c>
      <c r="G435" t="s">
        <v>129</v>
      </c>
      <c r="H435" t="s">
        <v>407</v>
      </c>
      <c r="I435" t="s">
        <v>229</v>
      </c>
      <c r="J435" t="s">
        <v>260</v>
      </c>
      <c r="K435" t="s">
        <v>230</v>
      </c>
      <c r="L435" t="s">
        <v>2527</v>
      </c>
      <c r="M435" t="s">
        <v>4539</v>
      </c>
      <c r="N435" t="s">
        <v>4540</v>
      </c>
      <c r="O435" t="s">
        <v>240</v>
      </c>
      <c r="P435" t="s">
        <v>265</v>
      </c>
      <c r="Q435" t="str">
        <f t="shared" si="12"/>
        <v>NO</v>
      </c>
      <c r="R435" s="7" t="e" cm="1">
        <f t="array" ref="R435">SUMPRODUCT(--ISNUMBER(FIND(#REF!, H435)),#REF!)</f>
        <v>#REF!</v>
      </c>
      <c r="S435" s="7" t="e">
        <f>VLOOKUP(Q435,#REF!,2,FALSE)</f>
        <v>#REF!</v>
      </c>
      <c r="T435" s="10">
        <v>0.8</v>
      </c>
      <c r="U435" s="9" t="e">
        <f t="shared" si="13"/>
        <v>#REF!</v>
      </c>
      <c r="V435" t="s">
        <v>0</v>
      </c>
    </row>
    <row r="436" spans="1:22" hidden="1">
      <c r="A436">
        <v>45449.890401793979</v>
      </c>
      <c r="B436" t="s">
        <v>4634</v>
      </c>
      <c r="C436" t="s">
        <v>4635</v>
      </c>
      <c r="D436" t="s">
        <v>4636</v>
      </c>
      <c r="E436" t="s">
        <v>4637</v>
      </c>
      <c r="F436" t="s">
        <v>227</v>
      </c>
      <c r="G436" t="s">
        <v>168</v>
      </c>
      <c r="H436" t="s">
        <v>228</v>
      </c>
      <c r="I436" t="s">
        <v>260</v>
      </c>
      <c r="J436" t="s">
        <v>240</v>
      </c>
      <c r="K436" t="s">
        <v>230</v>
      </c>
      <c r="L436" t="s">
        <v>4638</v>
      </c>
      <c r="M436" t="s">
        <v>4639</v>
      </c>
      <c r="N436" t="s">
        <v>4640</v>
      </c>
      <c r="O436" t="s">
        <v>240</v>
      </c>
      <c r="P436" t="s">
        <v>265</v>
      </c>
      <c r="Q436" t="str">
        <f t="shared" si="12"/>
        <v>NO</v>
      </c>
      <c r="R436" s="7" t="e" cm="1">
        <f t="array" ref="R436">SUMPRODUCT(--ISNUMBER(FIND(#REF!, H436)),#REF!)</f>
        <v>#REF!</v>
      </c>
      <c r="S436" s="7" t="e">
        <f>VLOOKUP(Q436,#REF!,2,FALSE)</f>
        <v>#REF!</v>
      </c>
      <c r="T436" s="10">
        <v>0.8</v>
      </c>
      <c r="U436" s="9" t="e">
        <f t="shared" si="13"/>
        <v>#REF!</v>
      </c>
      <c r="V436" t="s">
        <v>0</v>
      </c>
    </row>
    <row r="437" spans="1:22" hidden="1">
      <c r="A437">
        <v>45450.345854375002</v>
      </c>
      <c r="B437" t="s">
        <v>4716</v>
      </c>
      <c r="C437" t="s">
        <v>4717</v>
      </c>
      <c r="D437" t="s">
        <v>4718</v>
      </c>
      <c r="E437" t="s">
        <v>1359</v>
      </c>
      <c r="F437" t="s">
        <v>227</v>
      </c>
      <c r="G437" t="s">
        <v>191</v>
      </c>
      <c r="H437" t="s">
        <v>228</v>
      </c>
      <c r="I437" t="s">
        <v>229</v>
      </c>
      <c r="J437" t="s">
        <v>240</v>
      </c>
      <c r="K437" t="s">
        <v>230</v>
      </c>
      <c r="L437" t="s">
        <v>4719</v>
      </c>
      <c r="M437" t="s">
        <v>4720</v>
      </c>
      <c r="N437" t="s">
        <v>4721</v>
      </c>
      <c r="O437" t="s">
        <v>240</v>
      </c>
      <c r="P437" t="s">
        <v>265</v>
      </c>
      <c r="Q437" t="str">
        <f t="shared" si="12"/>
        <v>NO</v>
      </c>
      <c r="R437" s="7" t="e" cm="1">
        <f t="array" ref="R437">SUMPRODUCT(--ISNUMBER(FIND(#REF!, H437)),#REF!)</f>
        <v>#REF!</v>
      </c>
      <c r="S437" s="7" t="e">
        <f>VLOOKUP(Q437,#REF!,2,FALSE)</f>
        <v>#REF!</v>
      </c>
      <c r="T437" s="10">
        <v>0.8</v>
      </c>
      <c r="U437" s="9" t="e">
        <f t="shared" si="13"/>
        <v>#REF!</v>
      </c>
      <c r="V437" t="s">
        <v>0</v>
      </c>
    </row>
    <row r="438" spans="1:22" hidden="1">
      <c r="A438">
        <v>45450.494231192133</v>
      </c>
      <c r="B438" t="s">
        <v>4761</v>
      </c>
      <c r="C438" t="s">
        <v>4762</v>
      </c>
      <c r="D438" t="s">
        <v>4763</v>
      </c>
      <c r="E438" t="s">
        <v>4764</v>
      </c>
      <c r="F438" t="s">
        <v>227</v>
      </c>
      <c r="G438" t="s">
        <v>166</v>
      </c>
      <c r="H438" t="s">
        <v>228</v>
      </c>
      <c r="I438" t="s">
        <v>260</v>
      </c>
      <c r="J438" t="s">
        <v>240</v>
      </c>
      <c r="K438" t="s">
        <v>230</v>
      </c>
      <c r="L438" t="s">
        <v>4765</v>
      </c>
      <c r="M438" t="s">
        <v>4766</v>
      </c>
      <c r="N438" t="s">
        <v>4767</v>
      </c>
      <c r="O438" t="s">
        <v>240</v>
      </c>
      <c r="P438" t="s">
        <v>265</v>
      </c>
      <c r="Q438" t="str">
        <f t="shared" si="12"/>
        <v>NO</v>
      </c>
      <c r="R438" s="7" t="e" cm="1">
        <f t="array" ref="R438">SUMPRODUCT(--ISNUMBER(FIND(#REF!, H438)),#REF!)</f>
        <v>#REF!</v>
      </c>
      <c r="S438" s="7" t="e">
        <f>VLOOKUP(Q438,#REF!,2,FALSE)</f>
        <v>#REF!</v>
      </c>
      <c r="T438" s="10">
        <v>0.8</v>
      </c>
      <c r="U438" s="9" t="e">
        <f t="shared" si="13"/>
        <v>#REF!</v>
      </c>
      <c r="V438" t="s">
        <v>0</v>
      </c>
    </row>
    <row r="439" spans="1:22" hidden="1">
      <c r="A439">
        <v>45450.587888310183</v>
      </c>
      <c r="B439" t="s">
        <v>4805</v>
      </c>
      <c r="C439" t="s">
        <v>4806</v>
      </c>
      <c r="D439" t="s">
        <v>4807</v>
      </c>
      <c r="E439" t="s">
        <v>4808</v>
      </c>
      <c r="F439" t="s">
        <v>250</v>
      </c>
      <c r="G439" t="s">
        <v>193</v>
      </c>
      <c r="H439" t="s">
        <v>228</v>
      </c>
      <c r="I439" t="s">
        <v>229</v>
      </c>
      <c r="J439" t="s">
        <v>240</v>
      </c>
      <c r="K439" t="s">
        <v>230</v>
      </c>
      <c r="L439" t="s">
        <v>4809</v>
      </c>
      <c r="M439" t="s">
        <v>4810</v>
      </c>
      <c r="N439" t="s">
        <v>4811</v>
      </c>
      <c r="O439" t="s">
        <v>240</v>
      </c>
      <c r="P439" t="s">
        <v>265</v>
      </c>
      <c r="Q439" t="str">
        <f t="shared" si="12"/>
        <v>NO</v>
      </c>
      <c r="R439" s="7" t="e" cm="1">
        <f t="array" ref="R439">SUMPRODUCT(--ISNUMBER(FIND(#REF!, H439)),#REF!)</f>
        <v>#REF!</v>
      </c>
      <c r="S439" s="7" t="e">
        <f>VLOOKUP(Q439,#REF!,2,FALSE)</f>
        <v>#REF!</v>
      </c>
      <c r="T439" s="10">
        <v>0.8</v>
      </c>
      <c r="U439" s="9" t="e">
        <f t="shared" si="13"/>
        <v>#REF!</v>
      </c>
      <c r="V439" t="s">
        <v>0</v>
      </c>
    </row>
    <row r="440" spans="1:22">
      <c r="A440">
        <v>45450.781645949071</v>
      </c>
      <c r="B440" t="s">
        <v>2652</v>
      </c>
      <c r="C440" t="s">
        <v>2653</v>
      </c>
      <c r="D440" t="s">
        <v>2654</v>
      </c>
      <c r="E440" t="s">
        <v>4835</v>
      </c>
      <c r="F440" t="s">
        <v>227</v>
      </c>
      <c r="G440" t="s">
        <v>129</v>
      </c>
      <c r="H440" t="s">
        <v>228</v>
      </c>
      <c r="I440" t="s">
        <v>229</v>
      </c>
      <c r="J440" t="s">
        <v>260</v>
      </c>
      <c r="K440" t="s">
        <v>230</v>
      </c>
      <c r="L440" t="s">
        <v>4836</v>
      </c>
      <c r="M440" t="s">
        <v>4837</v>
      </c>
      <c r="N440" t="s">
        <v>4838</v>
      </c>
      <c r="O440" t="s">
        <v>4839</v>
      </c>
      <c r="P440" t="s">
        <v>265</v>
      </c>
      <c r="Q440" t="str">
        <f t="shared" si="12"/>
        <v>NO</v>
      </c>
      <c r="R440" s="7" t="e" cm="1">
        <f t="array" ref="R440">SUMPRODUCT(--ISNUMBER(FIND(#REF!, H440)),#REF!)</f>
        <v>#REF!</v>
      </c>
      <c r="S440" s="7" t="e">
        <f>VLOOKUP(Q440,#REF!,2,FALSE)</f>
        <v>#REF!</v>
      </c>
      <c r="T440" s="10">
        <v>0.8</v>
      </c>
      <c r="U440" s="9" t="e">
        <f t="shared" si="13"/>
        <v>#REF!</v>
      </c>
      <c r="V440" t="s">
        <v>0</v>
      </c>
    </row>
    <row r="441" spans="1:22" hidden="1">
      <c r="A441">
        <v>45453.386714305554</v>
      </c>
      <c r="B441" t="s">
        <v>5097</v>
      </c>
      <c r="C441" t="s">
        <v>5098</v>
      </c>
      <c r="D441" t="s">
        <v>5099</v>
      </c>
      <c r="E441" t="s">
        <v>5100</v>
      </c>
      <c r="F441" t="s">
        <v>250</v>
      </c>
      <c r="G441" t="s">
        <v>42</v>
      </c>
      <c r="H441" t="s">
        <v>228</v>
      </c>
      <c r="I441" t="s">
        <v>229</v>
      </c>
      <c r="J441" t="s">
        <v>251</v>
      </c>
      <c r="K441" t="s">
        <v>230</v>
      </c>
      <c r="L441" t="s">
        <v>5101</v>
      </c>
      <c r="M441" t="s">
        <v>5102</v>
      </c>
      <c r="N441" t="s">
        <v>5103</v>
      </c>
      <c r="O441" t="s">
        <v>240</v>
      </c>
      <c r="P441" t="s">
        <v>265</v>
      </c>
      <c r="Q441" t="str">
        <f t="shared" si="12"/>
        <v>NO</v>
      </c>
      <c r="R441" s="7" t="e" cm="1">
        <f t="array" ref="R441">SUMPRODUCT(--ISNUMBER(FIND(#REF!, H441)),#REF!)</f>
        <v>#REF!</v>
      </c>
      <c r="S441" s="7" t="e">
        <f>VLOOKUP(Q441,#REF!,2,FALSE)</f>
        <v>#REF!</v>
      </c>
      <c r="T441" s="10">
        <v>0.8</v>
      </c>
      <c r="U441" s="9" t="e">
        <f t="shared" si="13"/>
        <v>#REF!</v>
      </c>
      <c r="V441" t="s">
        <v>0</v>
      </c>
    </row>
    <row r="442" spans="1:22">
      <c r="A442">
        <v>45453.482049953702</v>
      </c>
      <c r="B442" t="s">
        <v>5111</v>
      </c>
      <c r="C442" t="s">
        <v>5112</v>
      </c>
      <c r="D442" t="s">
        <v>5113</v>
      </c>
      <c r="E442" t="s">
        <v>5114</v>
      </c>
      <c r="F442" t="s">
        <v>227</v>
      </c>
      <c r="G442" t="s">
        <v>129</v>
      </c>
      <c r="H442" t="s">
        <v>407</v>
      </c>
      <c r="I442" t="s">
        <v>229</v>
      </c>
      <c r="J442" t="s">
        <v>240</v>
      </c>
      <c r="K442" t="s">
        <v>230</v>
      </c>
      <c r="L442" t="s">
        <v>5115</v>
      </c>
      <c r="M442" t="s">
        <v>5116</v>
      </c>
      <c r="N442" t="s">
        <v>5117</v>
      </c>
      <c r="O442" t="s">
        <v>240</v>
      </c>
      <c r="P442" t="s">
        <v>265</v>
      </c>
      <c r="Q442" t="str">
        <f t="shared" si="12"/>
        <v>NO</v>
      </c>
      <c r="R442" s="7" t="e" cm="1">
        <f t="array" ref="R442">SUMPRODUCT(--ISNUMBER(FIND(#REF!, H442)),#REF!)</f>
        <v>#REF!</v>
      </c>
      <c r="S442" s="7" t="e">
        <f>VLOOKUP(Q442,#REF!,2,FALSE)</f>
        <v>#REF!</v>
      </c>
      <c r="T442" s="10">
        <v>0.8</v>
      </c>
      <c r="U442" s="9" t="e">
        <f t="shared" si="13"/>
        <v>#REF!</v>
      </c>
      <c r="V442" t="s">
        <v>0</v>
      </c>
    </row>
    <row r="443" spans="1:22">
      <c r="A443">
        <v>45453.504224166667</v>
      </c>
      <c r="B443" t="s">
        <v>5118</v>
      </c>
      <c r="C443" t="s">
        <v>5119</v>
      </c>
      <c r="D443" t="s">
        <v>5120</v>
      </c>
      <c r="E443" t="s">
        <v>5121</v>
      </c>
      <c r="F443" t="s">
        <v>227</v>
      </c>
      <c r="G443" t="s">
        <v>129</v>
      </c>
      <c r="H443" t="s">
        <v>228</v>
      </c>
      <c r="I443" t="s">
        <v>229</v>
      </c>
      <c r="J443" t="s">
        <v>240</v>
      </c>
      <c r="K443" t="s">
        <v>230</v>
      </c>
      <c r="L443" t="s">
        <v>5122</v>
      </c>
      <c r="M443" t="s">
        <v>5123</v>
      </c>
      <c r="N443" t="s">
        <v>5124</v>
      </c>
      <c r="O443" t="s">
        <v>240</v>
      </c>
      <c r="P443" t="s">
        <v>265</v>
      </c>
      <c r="Q443" t="str">
        <f t="shared" si="12"/>
        <v>NO</v>
      </c>
      <c r="R443" s="7" t="e" cm="1">
        <f t="array" ref="R443">SUMPRODUCT(--ISNUMBER(FIND(#REF!, H443)),#REF!)</f>
        <v>#REF!</v>
      </c>
      <c r="S443" s="7" t="e">
        <f>VLOOKUP(Q443,#REF!,2,FALSE)</f>
        <v>#REF!</v>
      </c>
      <c r="T443" s="10">
        <v>0.8</v>
      </c>
      <c r="U443" s="9" t="e">
        <f t="shared" si="13"/>
        <v>#REF!</v>
      </c>
      <c r="V443" t="s">
        <v>0</v>
      </c>
    </row>
    <row r="444" spans="1:22">
      <c r="A444">
        <v>45453.816075462964</v>
      </c>
      <c r="B444" t="s">
        <v>5176</v>
      </c>
      <c r="C444" t="s">
        <v>5177</v>
      </c>
      <c r="D444" t="s">
        <v>5178</v>
      </c>
      <c r="E444" t="s">
        <v>3982</v>
      </c>
      <c r="F444" t="s">
        <v>227</v>
      </c>
      <c r="G444" t="s">
        <v>129</v>
      </c>
      <c r="H444" t="s">
        <v>228</v>
      </c>
      <c r="I444" t="s">
        <v>229</v>
      </c>
      <c r="J444" t="s">
        <v>240</v>
      </c>
      <c r="K444" t="s">
        <v>230</v>
      </c>
      <c r="L444" t="s">
        <v>3135</v>
      </c>
      <c r="M444" t="s">
        <v>5179</v>
      </c>
      <c r="N444" t="s">
        <v>5180</v>
      </c>
      <c r="O444" t="s">
        <v>240</v>
      </c>
      <c r="P444" t="s">
        <v>265</v>
      </c>
      <c r="Q444" t="str">
        <f t="shared" si="12"/>
        <v>NO</v>
      </c>
      <c r="R444" s="7" t="e" cm="1">
        <f t="array" ref="R444">SUMPRODUCT(--ISNUMBER(FIND(#REF!, H444)),#REF!)</f>
        <v>#REF!</v>
      </c>
      <c r="S444" s="7" t="e">
        <f>VLOOKUP(Q444,#REF!,2,FALSE)</f>
        <v>#REF!</v>
      </c>
      <c r="T444" s="10">
        <v>0.8</v>
      </c>
      <c r="U444" s="9" t="e">
        <f t="shared" si="13"/>
        <v>#REF!</v>
      </c>
      <c r="V444" t="s">
        <v>0</v>
      </c>
    </row>
    <row r="445" spans="1:22" hidden="1">
      <c r="A445">
        <v>45454.623481631948</v>
      </c>
      <c r="B445" t="s">
        <v>5263</v>
      </c>
      <c r="C445" t="s">
        <v>5264</v>
      </c>
      <c r="D445" t="s">
        <v>5265</v>
      </c>
      <c r="E445" t="s">
        <v>5266</v>
      </c>
      <c r="F445" t="s">
        <v>227</v>
      </c>
      <c r="G445" t="s">
        <v>195</v>
      </c>
      <c r="H445" t="s">
        <v>228</v>
      </c>
      <c r="I445" t="s">
        <v>229</v>
      </c>
      <c r="J445" t="s">
        <v>240</v>
      </c>
      <c r="K445" t="s">
        <v>230</v>
      </c>
      <c r="L445" t="s">
        <v>5267</v>
      </c>
      <c r="M445" t="s">
        <v>5268</v>
      </c>
      <c r="N445" t="s">
        <v>5269</v>
      </c>
      <c r="O445" t="s">
        <v>199</v>
      </c>
      <c r="P445" t="s">
        <v>265</v>
      </c>
      <c r="Q445" t="str">
        <f t="shared" si="12"/>
        <v>NO</v>
      </c>
      <c r="R445" s="7" t="e" cm="1">
        <f t="array" ref="R445">SUMPRODUCT(--ISNUMBER(FIND(#REF!, H445)),#REF!)</f>
        <v>#REF!</v>
      </c>
      <c r="S445" s="7" t="e">
        <f>VLOOKUP(Q445,#REF!,2,FALSE)</f>
        <v>#REF!</v>
      </c>
      <c r="T445" s="10">
        <v>0.8</v>
      </c>
      <c r="U445" s="9" t="e">
        <f t="shared" si="13"/>
        <v>#REF!</v>
      </c>
      <c r="V445" t="s">
        <v>0</v>
      </c>
    </row>
    <row r="446" spans="1:22">
      <c r="A446">
        <v>45456.163138726857</v>
      </c>
      <c r="B446" t="s">
        <v>5438</v>
      </c>
      <c r="C446" t="s">
        <v>5439</v>
      </c>
      <c r="D446" t="s">
        <v>5440</v>
      </c>
      <c r="E446" t="s">
        <v>5441</v>
      </c>
      <c r="F446" t="s">
        <v>250</v>
      </c>
      <c r="G446" t="s">
        <v>129</v>
      </c>
      <c r="H446" t="s">
        <v>228</v>
      </c>
      <c r="I446" t="s">
        <v>229</v>
      </c>
      <c r="J446" t="s">
        <v>240</v>
      </c>
      <c r="K446" t="s">
        <v>230</v>
      </c>
      <c r="L446" t="s">
        <v>5442</v>
      </c>
      <c r="M446" t="s">
        <v>5443</v>
      </c>
      <c r="N446" t="s">
        <v>5444</v>
      </c>
      <c r="O446" t="s">
        <v>240</v>
      </c>
      <c r="P446" t="s">
        <v>265</v>
      </c>
      <c r="Q446" t="str">
        <f t="shared" si="12"/>
        <v>NO</v>
      </c>
      <c r="R446" s="7" t="e" cm="1">
        <f t="array" ref="R446">SUMPRODUCT(--ISNUMBER(FIND(#REF!, H446)),#REF!)</f>
        <v>#REF!</v>
      </c>
      <c r="S446" s="7" t="e">
        <f>VLOOKUP(Q446,#REF!,2,FALSE)</f>
        <v>#REF!</v>
      </c>
      <c r="T446" s="10">
        <v>0.8</v>
      </c>
      <c r="U446" s="9" t="e">
        <f t="shared" si="13"/>
        <v>#REF!</v>
      </c>
      <c r="V446" t="s">
        <v>0</v>
      </c>
    </row>
    <row r="447" spans="1:22" hidden="1">
      <c r="A447">
        <v>45456.671350127319</v>
      </c>
      <c r="B447" t="s">
        <v>5480</v>
      </c>
      <c r="C447" t="s">
        <v>5481</v>
      </c>
      <c r="D447" t="s">
        <v>5482</v>
      </c>
      <c r="E447" t="s">
        <v>5483</v>
      </c>
      <c r="F447" t="s">
        <v>227</v>
      </c>
      <c r="G447" t="s">
        <v>72</v>
      </c>
      <c r="H447" t="s">
        <v>228</v>
      </c>
      <c r="I447" t="s">
        <v>229</v>
      </c>
      <c r="J447" t="s">
        <v>251</v>
      </c>
      <c r="K447" t="s">
        <v>230</v>
      </c>
      <c r="L447" t="s">
        <v>3341</v>
      </c>
      <c r="M447" t="s">
        <v>5484</v>
      </c>
      <c r="N447" t="s">
        <v>5485</v>
      </c>
      <c r="O447" t="s">
        <v>240</v>
      </c>
      <c r="P447" t="s">
        <v>265</v>
      </c>
      <c r="Q447" t="str">
        <f t="shared" si="12"/>
        <v>NO</v>
      </c>
      <c r="R447" s="7" t="e" cm="1">
        <f t="array" ref="R447">SUMPRODUCT(--ISNUMBER(FIND(#REF!, H447)),#REF!)</f>
        <v>#REF!</v>
      </c>
      <c r="S447" s="7" t="e">
        <f>VLOOKUP(Q447,#REF!,2,FALSE)</f>
        <v>#REF!</v>
      </c>
      <c r="T447" s="10">
        <v>0.8</v>
      </c>
      <c r="U447" s="9" t="e">
        <f t="shared" si="13"/>
        <v>#REF!</v>
      </c>
      <c r="V447" t="s">
        <v>0</v>
      </c>
    </row>
    <row r="448" spans="1:22" hidden="1">
      <c r="A448">
        <v>45458.563593576386</v>
      </c>
      <c r="B448" t="s">
        <v>5622</v>
      </c>
      <c r="C448" t="s">
        <v>5623</v>
      </c>
      <c r="D448" t="s">
        <v>5624</v>
      </c>
      <c r="E448" t="s">
        <v>5625</v>
      </c>
      <c r="F448" t="s">
        <v>227</v>
      </c>
      <c r="G448" t="s">
        <v>176</v>
      </c>
      <c r="H448" t="s">
        <v>228</v>
      </c>
      <c r="I448" t="s">
        <v>229</v>
      </c>
      <c r="J448" t="s">
        <v>240</v>
      </c>
      <c r="K448" t="s">
        <v>230</v>
      </c>
      <c r="L448" t="s">
        <v>5626</v>
      </c>
      <c r="M448" t="s">
        <v>5627</v>
      </c>
      <c r="N448" t="s">
        <v>5628</v>
      </c>
      <c r="O448" t="s">
        <v>240</v>
      </c>
      <c r="P448" t="s">
        <v>265</v>
      </c>
      <c r="Q448" t="str">
        <f t="shared" si="12"/>
        <v>NO</v>
      </c>
      <c r="R448" s="7" t="e" cm="1">
        <f t="array" ref="R448">SUMPRODUCT(--ISNUMBER(FIND(#REF!, H448)),#REF!)</f>
        <v>#REF!</v>
      </c>
      <c r="S448" s="7" t="e">
        <f>VLOOKUP(Q448,#REF!,2,FALSE)</f>
        <v>#REF!</v>
      </c>
      <c r="T448" s="10">
        <v>0.8</v>
      </c>
      <c r="U448" s="9" t="e">
        <f t="shared" si="13"/>
        <v>#REF!</v>
      </c>
      <c r="V448" t="s">
        <v>0</v>
      </c>
    </row>
    <row r="449" spans="1:22" hidden="1">
      <c r="A449">
        <v>45460.672714143519</v>
      </c>
      <c r="B449" t="s">
        <v>5759</v>
      </c>
      <c r="C449" t="s">
        <v>5760</v>
      </c>
      <c r="D449" t="s">
        <v>5761</v>
      </c>
      <c r="E449" t="s">
        <v>5762</v>
      </c>
      <c r="F449" t="s">
        <v>227</v>
      </c>
      <c r="G449" t="s">
        <v>42</v>
      </c>
      <c r="H449" t="s">
        <v>228</v>
      </c>
      <c r="I449" t="s">
        <v>229</v>
      </c>
      <c r="J449" t="s">
        <v>260</v>
      </c>
      <c r="K449" t="s">
        <v>230</v>
      </c>
      <c r="L449" t="s">
        <v>5763</v>
      </c>
      <c r="M449" t="s">
        <v>5764</v>
      </c>
      <c r="N449" t="s">
        <v>5765</v>
      </c>
      <c r="O449" t="s">
        <v>240</v>
      </c>
      <c r="P449" t="s">
        <v>265</v>
      </c>
      <c r="Q449" t="str">
        <f t="shared" si="12"/>
        <v>NO</v>
      </c>
      <c r="R449" s="7" t="e" cm="1">
        <f t="array" ref="R449">SUMPRODUCT(--ISNUMBER(FIND(#REF!, H449)),#REF!)</f>
        <v>#REF!</v>
      </c>
      <c r="S449" s="7" t="e">
        <f>VLOOKUP(Q449,#REF!,2,FALSE)</f>
        <v>#REF!</v>
      </c>
      <c r="T449" s="10">
        <v>0.8</v>
      </c>
      <c r="U449" s="9" t="e">
        <f t="shared" si="13"/>
        <v>#REF!</v>
      </c>
      <c r="V449" t="s">
        <v>0</v>
      </c>
    </row>
    <row r="450" spans="1:22" hidden="1">
      <c r="A450">
        <v>45461.564077233794</v>
      </c>
      <c r="B450" t="s">
        <v>5810</v>
      </c>
      <c r="C450" t="s">
        <v>5811</v>
      </c>
      <c r="D450" t="s">
        <v>5812</v>
      </c>
      <c r="E450" t="s">
        <v>848</v>
      </c>
      <c r="F450" t="s">
        <v>227</v>
      </c>
      <c r="G450" t="s">
        <v>147</v>
      </c>
      <c r="H450" t="s">
        <v>228</v>
      </c>
      <c r="I450" t="s">
        <v>229</v>
      </c>
      <c r="J450" t="s">
        <v>240</v>
      </c>
      <c r="K450" t="s">
        <v>230</v>
      </c>
      <c r="L450" t="s">
        <v>5813</v>
      </c>
      <c r="M450" t="s">
        <v>5814</v>
      </c>
      <c r="N450" t="s">
        <v>5815</v>
      </c>
      <c r="O450" t="s">
        <v>240</v>
      </c>
      <c r="P450" t="s">
        <v>265</v>
      </c>
      <c r="Q450" t="str">
        <f t="shared" ref="Q450:Q513" si="14">IF(IFERROR(SEARCH("NO", P450), 0), "NO", "YES")</f>
        <v>NO</v>
      </c>
      <c r="R450" s="7" t="e" cm="1">
        <f t="array" ref="R450">SUMPRODUCT(--ISNUMBER(FIND(#REF!, H450)),#REF!)</f>
        <v>#REF!</v>
      </c>
      <c r="S450" s="7" t="e">
        <f>VLOOKUP(Q450,#REF!,2,FALSE)</f>
        <v>#REF!</v>
      </c>
      <c r="T450" s="10">
        <v>0.8</v>
      </c>
      <c r="U450" s="9" t="e">
        <f t="shared" si="13"/>
        <v>#REF!</v>
      </c>
      <c r="V450" t="s">
        <v>0</v>
      </c>
    </row>
    <row r="451" spans="1:22" hidden="1">
      <c r="A451">
        <v>45462.910776157412</v>
      </c>
      <c r="B451" t="s">
        <v>5892</v>
      </c>
      <c r="C451" t="s">
        <v>5893</v>
      </c>
      <c r="D451" t="s">
        <v>5894</v>
      </c>
      <c r="E451" t="s">
        <v>673</v>
      </c>
      <c r="F451" t="s">
        <v>227</v>
      </c>
      <c r="G451" t="s">
        <v>187</v>
      </c>
      <c r="H451" t="s">
        <v>228</v>
      </c>
      <c r="I451" t="s">
        <v>229</v>
      </c>
      <c r="J451" t="s">
        <v>251</v>
      </c>
      <c r="K451" t="s">
        <v>230</v>
      </c>
      <c r="L451">
        <v>500</v>
      </c>
      <c r="M451" t="s">
        <v>5895</v>
      </c>
      <c r="N451" t="s">
        <v>5896</v>
      </c>
      <c r="O451" t="s">
        <v>234</v>
      </c>
      <c r="P451" t="s">
        <v>265</v>
      </c>
      <c r="Q451" t="str">
        <f t="shared" si="14"/>
        <v>NO</v>
      </c>
      <c r="R451" s="7" t="e" cm="1">
        <f t="array" ref="R451">SUMPRODUCT(--ISNUMBER(FIND(#REF!, H451)),#REF!)</f>
        <v>#REF!</v>
      </c>
      <c r="S451" s="7" t="e">
        <f>VLOOKUP(Q451,#REF!,2,FALSE)</f>
        <v>#REF!</v>
      </c>
      <c r="T451" s="10">
        <v>0.8</v>
      </c>
      <c r="U451" s="9" t="e">
        <f t="shared" ref="U451:U514" si="15">SUM(R451:T451)</f>
        <v>#REF!</v>
      </c>
      <c r="V451" t="s">
        <v>0</v>
      </c>
    </row>
    <row r="452" spans="1:22" hidden="1">
      <c r="A452">
        <v>45464.362367905094</v>
      </c>
      <c r="B452" t="s">
        <v>5954</v>
      </c>
      <c r="C452" t="s">
        <v>5955</v>
      </c>
      <c r="D452" t="s">
        <v>5956</v>
      </c>
      <c r="E452" t="s">
        <v>5957</v>
      </c>
      <c r="F452" t="s">
        <v>250</v>
      </c>
      <c r="G452" t="s">
        <v>166</v>
      </c>
      <c r="H452" t="s">
        <v>407</v>
      </c>
      <c r="I452" t="s">
        <v>229</v>
      </c>
      <c r="J452" t="s">
        <v>240</v>
      </c>
      <c r="K452" t="s">
        <v>230</v>
      </c>
      <c r="L452" t="s">
        <v>5958</v>
      </c>
      <c r="M452" t="s">
        <v>5959</v>
      </c>
      <c r="N452" t="s">
        <v>5960</v>
      </c>
      <c r="O452" t="s">
        <v>240</v>
      </c>
      <c r="P452" t="s">
        <v>265</v>
      </c>
      <c r="Q452" t="str">
        <f t="shared" si="14"/>
        <v>NO</v>
      </c>
      <c r="R452" s="7" t="e" cm="1">
        <f t="array" ref="R452">SUMPRODUCT(--ISNUMBER(FIND(#REF!, H452)),#REF!)</f>
        <v>#REF!</v>
      </c>
      <c r="S452" s="7" t="e">
        <f>VLOOKUP(Q452,#REF!,2,FALSE)</f>
        <v>#REF!</v>
      </c>
      <c r="T452" s="10">
        <v>0.8</v>
      </c>
      <c r="U452" s="9" t="e">
        <f t="shared" si="15"/>
        <v>#REF!</v>
      </c>
      <c r="V452" t="s">
        <v>0</v>
      </c>
    </row>
    <row r="453" spans="1:22" hidden="1">
      <c r="A453">
        <v>45467.665863101851</v>
      </c>
      <c r="B453" t="s">
        <v>6058</v>
      </c>
      <c r="C453" t="s">
        <v>6059</v>
      </c>
      <c r="D453" t="s">
        <v>6060</v>
      </c>
      <c r="E453" t="s">
        <v>6061</v>
      </c>
      <c r="F453" t="s">
        <v>227</v>
      </c>
      <c r="G453" t="s">
        <v>166</v>
      </c>
      <c r="H453" t="s">
        <v>228</v>
      </c>
      <c r="I453" t="s">
        <v>776</v>
      </c>
      <c r="J453" t="s">
        <v>240</v>
      </c>
      <c r="K453" t="s">
        <v>230</v>
      </c>
      <c r="L453" t="s">
        <v>6062</v>
      </c>
      <c r="M453" t="s">
        <v>6063</v>
      </c>
      <c r="N453" t="s">
        <v>6064</v>
      </c>
      <c r="O453" t="s">
        <v>240</v>
      </c>
      <c r="P453" t="s">
        <v>265</v>
      </c>
      <c r="Q453" t="str">
        <f t="shared" si="14"/>
        <v>NO</v>
      </c>
      <c r="R453" s="7" t="e" cm="1">
        <f t="array" ref="R453">SUMPRODUCT(--ISNUMBER(FIND(#REF!, H453)),#REF!)</f>
        <v>#REF!</v>
      </c>
      <c r="S453" s="7" t="e">
        <f>VLOOKUP(Q453,#REF!,2,FALSE)</f>
        <v>#REF!</v>
      </c>
      <c r="T453" s="10">
        <v>0.8</v>
      </c>
      <c r="U453" s="9" t="e">
        <f t="shared" si="15"/>
        <v>#REF!</v>
      </c>
      <c r="V453" t="s">
        <v>0</v>
      </c>
    </row>
    <row r="454" spans="1:22" hidden="1">
      <c r="A454">
        <v>45467.794364444446</v>
      </c>
      <c r="B454" t="s">
        <v>4253</v>
      </c>
      <c r="C454" t="s">
        <v>6087</v>
      </c>
      <c r="D454" t="s">
        <v>6088</v>
      </c>
      <c r="E454" t="s">
        <v>673</v>
      </c>
      <c r="F454" t="s">
        <v>227</v>
      </c>
      <c r="G454" t="s">
        <v>168</v>
      </c>
      <c r="H454" t="s">
        <v>228</v>
      </c>
      <c r="I454" t="s">
        <v>260</v>
      </c>
      <c r="J454" t="s">
        <v>260</v>
      </c>
      <c r="K454" t="s">
        <v>230</v>
      </c>
      <c r="L454" t="s">
        <v>4364</v>
      </c>
      <c r="M454" t="s">
        <v>6089</v>
      </c>
      <c r="N454" t="s">
        <v>6090</v>
      </c>
      <c r="O454" t="s">
        <v>240</v>
      </c>
      <c r="P454" t="s">
        <v>265</v>
      </c>
      <c r="Q454" t="str">
        <f t="shared" si="14"/>
        <v>NO</v>
      </c>
      <c r="R454" s="7" t="e" cm="1">
        <f t="array" ref="R454">SUMPRODUCT(--ISNUMBER(FIND(#REF!, H454)),#REF!)</f>
        <v>#REF!</v>
      </c>
      <c r="S454" s="7" t="e">
        <f>VLOOKUP(Q454,#REF!,2,FALSE)</f>
        <v>#REF!</v>
      </c>
      <c r="T454" s="10">
        <v>0.8</v>
      </c>
      <c r="U454" s="9" t="e">
        <f t="shared" si="15"/>
        <v>#REF!</v>
      </c>
      <c r="V454" t="s">
        <v>0</v>
      </c>
    </row>
    <row r="455" spans="1:22" hidden="1">
      <c r="A455">
        <v>45469.502519699075</v>
      </c>
      <c r="B455" t="s">
        <v>6338</v>
      </c>
      <c r="C455" t="s">
        <v>6339</v>
      </c>
      <c r="D455" t="s">
        <v>6340</v>
      </c>
      <c r="E455" t="s">
        <v>6341</v>
      </c>
      <c r="F455" t="s">
        <v>227</v>
      </c>
      <c r="G455" t="s">
        <v>42</v>
      </c>
      <c r="H455" t="s">
        <v>228</v>
      </c>
      <c r="I455" t="s">
        <v>229</v>
      </c>
      <c r="J455" t="s">
        <v>260</v>
      </c>
      <c r="K455" t="s">
        <v>230</v>
      </c>
      <c r="L455">
        <v>2000</v>
      </c>
      <c r="M455" t="s">
        <v>6342</v>
      </c>
      <c r="N455" t="s">
        <v>6343</v>
      </c>
      <c r="O455" t="s">
        <v>6344</v>
      </c>
      <c r="P455" t="s">
        <v>265</v>
      </c>
      <c r="Q455" t="str">
        <f t="shared" si="14"/>
        <v>NO</v>
      </c>
      <c r="R455" s="7" t="e" cm="1">
        <f t="array" ref="R455">SUMPRODUCT(--ISNUMBER(FIND(#REF!, H455)),#REF!)</f>
        <v>#REF!</v>
      </c>
      <c r="S455" s="7" t="e">
        <f>VLOOKUP(Q455,#REF!,2,FALSE)</f>
        <v>#REF!</v>
      </c>
      <c r="T455" s="10">
        <v>0.8</v>
      </c>
      <c r="U455" s="9" t="e">
        <f t="shared" si="15"/>
        <v>#REF!</v>
      </c>
      <c r="V455" t="s">
        <v>0</v>
      </c>
    </row>
    <row r="456" spans="1:22" hidden="1">
      <c r="A456">
        <v>45429.540328726856</v>
      </c>
      <c r="B456" t="s">
        <v>468</v>
      </c>
      <c r="C456" t="s">
        <v>469</v>
      </c>
      <c r="D456" t="s">
        <v>470</v>
      </c>
      <c r="E456" t="s">
        <v>471</v>
      </c>
      <c r="F456" t="s">
        <v>250</v>
      </c>
      <c r="G456" t="s">
        <v>193</v>
      </c>
      <c r="H456" t="s">
        <v>301</v>
      </c>
      <c r="I456" t="s">
        <v>229</v>
      </c>
      <c r="J456" t="s">
        <v>240</v>
      </c>
      <c r="K456" t="s">
        <v>230</v>
      </c>
      <c r="L456" t="s">
        <v>472</v>
      </c>
      <c r="M456" t="s">
        <v>473</v>
      </c>
      <c r="N456" t="s">
        <v>474</v>
      </c>
      <c r="O456" t="s">
        <v>475</v>
      </c>
      <c r="P456" t="s">
        <v>6635</v>
      </c>
      <c r="Q456" t="str">
        <f t="shared" si="14"/>
        <v>NO</v>
      </c>
      <c r="R456" s="7" t="e" cm="1">
        <f t="array" ref="R456">SUMPRODUCT(--ISNUMBER(FIND(#REF!, H456)),#REF!)</f>
        <v>#REF!</v>
      </c>
      <c r="S456" s="7" t="e">
        <f>VLOOKUP(Q456,#REF!,2,FALSE)</f>
        <v>#REF!</v>
      </c>
      <c r="T456" s="10">
        <v>0.8</v>
      </c>
      <c r="U456" s="9" t="e">
        <f t="shared" si="15"/>
        <v>#REF!</v>
      </c>
      <c r="V456" t="s">
        <v>0</v>
      </c>
    </row>
    <row r="457" spans="1:22" hidden="1">
      <c r="A457">
        <v>45433.603562581018</v>
      </c>
      <c r="B457" t="s">
        <v>807</v>
      </c>
      <c r="C457" t="s">
        <v>808</v>
      </c>
      <c r="D457" t="s">
        <v>809</v>
      </c>
      <c r="E457" t="s">
        <v>810</v>
      </c>
      <c r="F457" t="s">
        <v>250</v>
      </c>
      <c r="G457" t="s">
        <v>42</v>
      </c>
      <c r="H457" t="s">
        <v>228</v>
      </c>
      <c r="I457" t="s">
        <v>260</v>
      </c>
      <c r="J457" t="s">
        <v>229</v>
      </c>
      <c r="K457" t="s">
        <v>261</v>
      </c>
      <c r="L457" t="s">
        <v>811</v>
      </c>
      <c r="M457" t="s">
        <v>812</v>
      </c>
      <c r="N457" t="s">
        <v>813</v>
      </c>
      <c r="O457" t="s">
        <v>595</v>
      </c>
      <c r="P457" t="s">
        <v>6640</v>
      </c>
      <c r="Q457" t="str">
        <f t="shared" si="14"/>
        <v>NO</v>
      </c>
      <c r="R457" s="7" t="e" cm="1">
        <f t="array" ref="R457">SUMPRODUCT(--ISNUMBER(FIND(#REF!, H457)),#REF!)</f>
        <v>#REF!</v>
      </c>
      <c r="S457" s="7" t="e">
        <f>VLOOKUP(Q457,#REF!,2,FALSE)</f>
        <v>#REF!</v>
      </c>
      <c r="T457" s="10">
        <v>0.8</v>
      </c>
      <c r="U457" s="9" t="e">
        <f t="shared" si="15"/>
        <v>#REF!</v>
      </c>
      <c r="V457" t="s">
        <v>0</v>
      </c>
    </row>
    <row r="458" spans="1:22" hidden="1">
      <c r="A458">
        <v>45429.520148668977</v>
      </c>
      <c r="B458" t="s">
        <v>424</v>
      </c>
      <c r="C458" t="s">
        <v>425</v>
      </c>
      <c r="D458" t="s">
        <v>426</v>
      </c>
      <c r="E458" t="s">
        <v>427</v>
      </c>
      <c r="F458" t="s">
        <v>227</v>
      </c>
      <c r="G458" t="s">
        <v>428</v>
      </c>
      <c r="H458" t="s">
        <v>301</v>
      </c>
      <c r="I458" t="s">
        <v>229</v>
      </c>
      <c r="J458" t="s">
        <v>240</v>
      </c>
      <c r="K458" t="s">
        <v>230</v>
      </c>
      <c r="L458" t="s">
        <v>429</v>
      </c>
      <c r="M458" t="s">
        <v>430</v>
      </c>
      <c r="N458" t="s">
        <v>431</v>
      </c>
      <c r="O458" t="s">
        <v>240</v>
      </c>
      <c r="P458" t="s">
        <v>265</v>
      </c>
      <c r="Q458" t="str">
        <f t="shared" si="14"/>
        <v>NO</v>
      </c>
      <c r="R458" s="7" t="e" cm="1">
        <f t="array" ref="R458">SUMPRODUCT(--ISNUMBER(FIND(#REF!, H458)),#REF!)</f>
        <v>#REF!</v>
      </c>
      <c r="S458" s="7" t="e">
        <f>VLOOKUP(Q458,#REF!,2,FALSE)</f>
        <v>#REF!</v>
      </c>
      <c r="T458" s="10">
        <v>0.8</v>
      </c>
      <c r="U458" s="9" t="e">
        <f t="shared" si="15"/>
        <v>#REF!</v>
      </c>
      <c r="V458" t="s">
        <v>0</v>
      </c>
    </row>
    <row r="459" spans="1:22" hidden="1">
      <c r="A459">
        <v>45434.667833599538</v>
      </c>
      <c r="B459" t="s">
        <v>1108</v>
      </c>
      <c r="C459" t="s">
        <v>1109</v>
      </c>
      <c r="D459" t="s">
        <v>1110</v>
      </c>
      <c r="E459" t="s">
        <v>421</v>
      </c>
      <c r="F459" t="s">
        <v>227</v>
      </c>
      <c r="G459" t="s">
        <v>60</v>
      </c>
      <c r="H459" t="s">
        <v>228</v>
      </c>
      <c r="I459" t="s">
        <v>260</v>
      </c>
      <c r="J459" t="s">
        <v>229</v>
      </c>
      <c r="K459" t="s">
        <v>261</v>
      </c>
      <c r="L459" t="s">
        <v>1111</v>
      </c>
      <c r="M459" t="s">
        <v>1112</v>
      </c>
      <c r="N459" t="s">
        <v>1113</v>
      </c>
      <c r="O459" t="s">
        <v>1114</v>
      </c>
      <c r="P459" t="s">
        <v>6651</v>
      </c>
      <c r="Q459" t="str">
        <f t="shared" si="14"/>
        <v>NO</v>
      </c>
      <c r="R459" s="7" t="e" cm="1">
        <f t="array" ref="R459">SUMPRODUCT(--ISNUMBER(FIND(#REF!, H459)),#REF!)</f>
        <v>#REF!</v>
      </c>
      <c r="S459" s="7" t="e">
        <f>VLOOKUP(Q459,#REF!,2,FALSE)</f>
        <v>#REF!</v>
      </c>
      <c r="T459" s="10">
        <v>0.8</v>
      </c>
      <c r="U459" s="9" t="e">
        <f t="shared" si="15"/>
        <v>#REF!</v>
      </c>
      <c r="V459" t="s">
        <v>0</v>
      </c>
    </row>
    <row r="460" spans="1:22" hidden="1">
      <c r="A460">
        <v>45434.696455185185</v>
      </c>
      <c r="B460" t="s">
        <v>1252</v>
      </c>
      <c r="C460" t="s">
        <v>1253</v>
      </c>
      <c r="D460" t="s">
        <v>1254</v>
      </c>
      <c r="E460" t="s">
        <v>1255</v>
      </c>
      <c r="F460" t="s">
        <v>227</v>
      </c>
      <c r="G460" t="s">
        <v>24</v>
      </c>
      <c r="H460" t="s">
        <v>984</v>
      </c>
      <c r="I460" t="s">
        <v>229</v>
      </c>
      <c r="J460" t="s">
        <v>240</v>
      </c>
      <c r="K460" t="s">
        <v>230</v>
      </c>
      <c r="L460" t="s">
        <v>1256</v>
      </c>
      <c r="M460" t="s">
        <v>1257</v>
      </c>
      <c r="N460" t="s">
        <v>1258</v>
      </c>
      <c r="O460" t="s">
        <v>1259</v>
      </c>
      <c r="P460" t="s">
        <v>6652</v>
      </c>
      <c r="Q460" t="str">
        <f t="shared" si="14"/>
        <v>NO</v>
      </c>
      <c r="R460" s="7" t="e" cm="1">
        <f t="array" ref="R460">SUMPRODUCT(--ISNUMBER(FIND(#REF!, H460)),#REF!)</f>
        <v>#REF!</v>
      </c>
      <c r="S460" s="7" t="e">
        <f>VLOOKUP(Q460,#REF!,2,FALSE)</f>
        <v>#REF!</v>
      </c>
      <c r="T460" s="10">
        <v>0.8</v>
      </c>
      <c r="U460" s="9" t="e">
        <f t="shared" si="15"/>
        <v>#REF!</v>
      </c>
      <c r="V460" t="s">
        <v>0</v>
      </c>
    </row>
    <row r="461" spans="1:22" hidden="1">
      <c r="A461">
        <v>45435.580778530093</v>
      </c>
      <c r="B461" t="s">
        <v>2026</v>
      </c>
      <c r="C461" t="s">
        <v>2027</v>
      </c>
      <c r="D461" t="s">
        <v>2028</v>
      </c>
      <c r="E461" t="s">
        <v>2029</v>
      </c>
      <c r="F461" t="s">
        <v>250</v>
      </c>
      <c r="G461" t="s">
        <v>72</v>
      </c>
      <c r="H461" t="s">
        <v>228</v>
      </c>
      <c r="I461" t="s">
        <v>240</v>
      </c>
      <c r="J461" t="s">
        <v>561</v>
      </c>
      <c r="K461" t="s">
        <v>261</v>
      </c>
      <c r="L461" t="s">
        <v>2030</v>
      </c>
      <c r="M461" t="s">
        <v>2031</v>
      </c>
      <c r="N461" t="s">
        <v>2032</v>
      </c>
      <c r="O461" t="s">
        <v>2033</v>
      </c>
      <c r="P461" t="s">
        <v>6661</v>
      </c>
      <c r="Q461" t="str">
        <f t="shared" si="14"/>
        <v>NO</v>
      </c>
      <c r="R461" s="7" t="e" cm="1">
        <f t="array" ref="R461">SUMPRODUCT(--ISNUMBER(FIND(#REF!, H461)),#REF!)</f>
        <v>#REF!</v>
      </c>
      <c r="S461" s="7" t="e">
        <f>VLOOKUP(Q461,#REF!,2,FALSE)</f>
        <v>#REF!</v>
      </c>
      <c r="T461" s="10">
        <v>0.8</v>
      </c>
      <c r="U461" s="9" t="e">
        <f t="shared" si="15"/>
        <v>#REF!</v>
      </c>
      <c r="V461" t="s">
        <v>0</v>
      </c>
    </row>
    <row r="462" spans="1:22">
      <c r="A462">
        <v>45436.393434050929</v>
      </c>
      <c r="B462" t="s">
        <v>2263</v>
      </c>
      <c r="C462" t="s">
        <v>2264</v>
      </c>
      <c r="D462" t="s">
        <v>2265</v>
      </c>
      <c r="E462" t="s">
        <v>2266</v>
      </c>
      <c r="F462" t="s">
        <v>227</v>
      </c>
      <c r="G462" t="s">
        <v>129</v>
      </c>
      <c r="H462" t="s">
        <v>301</v>
      </c>
      <c r="I462" t="s">
        <v>229</v>
      </c>
      <c r="J462" t="s">
        <v>240</v>
      </c>
      <c r="K462" t="s">
        <v>230</v>
      </c>
      <c r="L462" t="s">
        <v>309</v>
      </c>
      <c r="M462" t="s">
        <v>2267</v>
      </c>
      <c r="N462" t="s">
        <v>2268</v>
      </c>
      <c r="O462" t="s">
        <v>2269</v>
      </c>
      <c r="P462" t="s">
        <v>2269</v>
      </c>
      <c r="Q462" t="str">
        <f t="shared" si="14"/>
        <v>NO</v>
      </c>
      <c r="R462" s="7" t="e" cm="1">
        <f t="array" ref="R462">SUMPRODUCT(--ISNUMBER(FIND(#REF!, H462)),#REF!)</f>
        <v>#REF!</v>
      </c>
      <c r="S462" s="7" t="e">
        <f>VLOOKUP(Q462,#REF!,2,FALSE)</f>
        <v>#REF!</v>
      </c>
      <c r="T462" s="10">
        <v>0.8</v>
      </c>
      <c r="U462" s="9" t="e">
        <f t="shared" si="15"/>
        <v>#REF!</v>
      </c>
      <c r="V462" t="s">
        <v>0</v>
      </c>
    </row>
    <row r="463" spans="1:22" hidden="1">
      <c r="A463">
        <v>45438.722456736112</v>
      </c>
      <c r="B463" t="s">
        <v>2545</v>
      </c>
      <c r="C463" t="s">
        <v>2546</v>
      </c>
      <c r="D463" t="s">
        <v>2547</v>
      </c>
      <c r="E463" t="s">
        <v>421</v>
      </c>
      <c r="F463" t="s">
        <v>250</v>
      </c>
      <c r="G463" t="s">
        <v>72</v>
      </c>
      <c r="H463" t="s">
        <v>228</v>
      </c>
      <c r="I463" t="s">
        <v>260</v>
      </c>
      <c r="J463" t="s">
        <v>229</v>
      </c>
      <c r="K463" t="s">
        <v>261</v>
      </c>
      <c r="L463" t="s">
        <v>2548</v>
      </c>
      <c r="M463" t="s">
        <v>2549</v>
      </c>
      <c r="N463" t="s">
        <v>2550</v>
      </c>
      <c r="O463" t="s">
        <v>2551</v>
      </c>
      <c r="P463" t="s">
        <v>6676</v>
      </c>
      <c r="Q463" t="str">
        <f t="shared" si="14"/>
        <v>NO</v>
      </c>
      <c r="R463" s="7" t="e" cm="1">
        <f t="array" ref="R463">SUMPRODUCT(--ISNUMBER(FIND(#REF!, H463)),#REF!)</f>
        <v>#REF!</v>
      </c>
      <c r="S463" s="7" t="e">
        <f>VLOOKUP(Q463,#REF!,2,FALSE)</f>
        <v>#REF!</v>
      </c>
      <c r="T463" s="10">
        <v>0.8</v>
      </c>
      <c r="U463" s="9" t="e">
        <f t="shared" si="15"/>
        <v>#REF!</v>
      </c>
      <c r="V463" t="s">
        <v>0</v>
      </c>
    </row>
    <row r="464" spans="1:22" hidden="1">
      <c r="A464">
        <v>45440.921952175922</v>
      </c>
      <c r="B464" t="s">
        <v>2752</v>
      </c>
      <c r="C464" t="s">
        <v>2753</v>
      </c>
      <c r="D464" t="s">
        <v>2754</v>
      </c>
      <c r="E464" t="s">
        <v>2755</v>
      </c>
      <c r="F464" t="s">
        <v>227</v>
      </c>
      <c r="G464" t="s">
        <v>117</v>
      </c>
      <c r="H464" t="s">
        <v>228</v>
      </c>
      <c r="I464" t="s">
        <v>260</v>
      </c>
      <c r="J464" t="s">
        <v>229</v>
      </c>
      <c r="K464" t="s">
        <v>261</v>
      </c>
      <c r="L464" t="s">
        <v>2648</v>
      </c>
      <c r="M464" t="s">
        <v>2756</v>
      </c>
      <c r="N464" t="s">
        <v>2757</v>
      </c>
      <c r="O464" t="s">
        <v>2758</v>
      </c>
      <c r="P464" t="s">
        <v>6681</v>
      </c>
      <c r="Q464" t="str">
        <f t="shared" si="14"/>
        <v>NO</v>
      </c>
      <c r="R464" s="7" t="e" cm="1">
        <f t="array" ref="R464">SUMPRODUCT(--ISNUMBER(FIND(#REF!, H464)),#REF!)</f>
        <v>#REF!</v>
      </c>
      <c r="S464" s="7" t="e">
        <f>VLOOKUP(Q464,#REF!,2,FALSE)</f>
        <v>#REF!</v>
      </c>
      <c r="T464" s="10">
        <v>0.8</v>
      </c>
      <c r="U464" s="9" t="e">
        <f t="shared" si="15"/>
        <v>#REF!</v>
      </c>
      <c r="V464" t="s">
        <v>0</v>
      </c>
    </row>
    <row r="465" spans="1:22" hidden="1">
      <c r="A465">
        <v>45443.662454375</v>
      </c>
      <c r="B465" t="s">
        <v>2907</v>
      </c>
      <c r="C465" t="s">
        <v>2908</v>
      </c>
      <c r="D465" t="s">
        <v>2909</v>
      </c>
      <c r="E465" t="s">
        <v>2910</v>
      </c>
      <c r="F465" t="s">
        <v>250</v>
      </c>
      <c r="G465" t="s">
        <v>42</v>
      </c>
      <c r="H465" t="s">
        <v>228</v>
      </c>
      <c r="I465" t="s">
        <v>260</v>
      </c>
      <c r="J465" t="s">
        <v>229</v>
      </c>
      <c r="K465" t="s">
        <v>261</v>
      </c>
      <c r="L465" t="s">
        <v>2911</v>
      </c>
      <c r="M465" t="s">
        <v>2912</v>
      </c>
      <c r="N465" t="s">
        <v>2913</v>
      </c>
      <c r="O465" t="s">
        <v>240</v>
      </c>
      <c r="P465" t="s">
        <v>6682</v>
      </c>
      <c r="Q465" t="str">
        <f t="shared" si="14"/>
        <v>NO</v>
      </c>
      <c r="R465" s="7" t="e" cm="1">
        <f t="array" ref="R465">SUMPRODUCT(--ISNUMBER(FIND(#REF!, H465)),#REF!)</f>
        <v>#REF!</v>
      </c>
      <c r="S465" s="7" t="e">
        <f>VLOOKUP(Q465,#REF!,2,FALSE)</f>
        <v>#REF!</v>
      </c>
      <c r="T465" s="10">
        <v>0.8</v>
      </c>
      <c r="U465" s="9" t="e">
        <f t="shared" si="15"/>
        <v>#REF!</v>
      </c>
      <c r="V465" t="s">
        <v>0</v>
      </c>
    </row>
    <row r="466" spans="1:22" hidden="1">
      <c r="A466">
        <v>45447.573037442125</v>
      </c>
      <c r="B466" t="s">
        <v>3138</v>
      </c>
      <c r="C466" t="s">
        <v>3139</v>
      </c>
      <c r="D466" t="s">
        <v>3140</v>
      </c>
      <c r="E466" t="s">
        <v>3141</v>
      </c>
      <c r="F466" t="s">
        <v>250</v>
      </c>
      <c r="G466" t="s">
        <v>191</v>
      </c>
      <c r="H466" t="s">
        <v>301</v>
      </c>
      <c r="I466" t="s">
        <v>292</v>
      </c>
      <c r="J466" t="s">
        <v>240</v>
      </c>
      <c r="K466" t="s">
        <v>230</v>
      </c>
      <c r="L466">
        <v>20000</v>
      </c>
      <c r="M466" t="s">
        <v>3142</v>
      </c>
      <c r="N466" t="s">
        <v>3143</v>
      </c>
      <c r="O466" t="s">
        <v>240</v>
      </c>
      <c r="P466" t="s">
        <v>6686</v>
      </c>
      <c r="Q466" t="str">
        <f t="shared" si="14"/>
        <v>NO</v>
      </c>
      <c r="R466" s="7" t="e" cm="1">
        <f t="array" ref="R466">SUMPRODUCT(--ISNUMBER(FIND(#REF!, H466)),#REF!)</f>
        <v>#REF!</v>
      </c>
      <c r="S466" s="7" t="e">
        <f>VLOOKUP(Q466,#REF!,2,FALSE)</f>
        <v>#REF!</v>
      </c>
      <c r="T466" s="10">
        <v>0.8</v>
      </c>
      <c r="U466" s="9" t="e">
        <f t="shared" si="15"/>
        <v>#REF!</v>
      </c>
      <c r="V466" t="s">
        <v>0</v>
      </c>
    </row>
    <row r="467" spans="1:22" hidden="1">
      <c r="A467">
        <v>45447.681722557871</v>
      </c>
      <c r="B467" t="s">
        <v>3381</v>
      </c>
      <c r="C467" t="s">
        <v>3382</v>
      </c>
      <c r="D467" t="s">
        <v>3383</v>
      </c>
      <c r="E467" t="s">
        <v>3384</v>
      </c>
      <c r="F467" t="s">
        <v>227</v>
      </c>
      <c r="G467" t="s">
        <v>172</v>
      </c>
      <c r="H467" t="s">
        <v>301</v>
      </c>
      <c r="I467" t="s">
        <v>260</v>
      </c>
      <c r="J467" t="s">
        <v>251</v>
      </c>
      <c r="K467" t="s">
        <v>230</v>
      </c>
      <c r="L467" t="s">
        <v>3385</v>
      </c>
      <c r="M467" t="s">
        <v>3386</v>
      </c>
      <c r="N467" t="s">
        <v>3387</v>
      </c>
      <c r="O467" t="s">
        <v>296</v>
      </c>
      <c r="P467" t="s">
        <v>3117</v>
      </c>
      <c r="Q467" t="str">
        <f t="shared" si="14"/>
        <v>NO</v>
      </c>
      <c r="R467" s="7" t="e" cm="1">
        <f t="array" ref="R467">SUMPRODUCT(--ISNUMBER(FIND(#REF!, H467)),#REF!)</f>
        <v>#REF!</v>
      </c>
      <c r="S467" s="7" t="e">
        <f>VLOOKUP(Q467,#REF!,2,FALSE)</f>
        <v>#REF!</v>
      </c>
      <c r="T467" s="10">
        <v>0.8</v>
      </c>
      <c r="U467" s="9" t="e">
        <f t="shared" si="15"/>
        <v>#REF!</v>
      </c>
      <c r="V467" t="s">
        <v>0</v>
      </c>
    </row>
    <row r="468" spans="1:22" hidden="1">
      <c r="A468">
        <v>45447.853967025461</v>
      </c>
      <c r="B468" t="s">
        <v>3722</v>
      </c>
      <c r="C468" t="s">
        <v>3723</v>
      </c>
      <c r="D468" t="s">
        <v>3724</v>
      </c>
      <c r="E468" t="s">
        <v>3725</v>
      </c>
      <c r="F468" t="s">
        <v>227</v>
      </c>
      <c r="G468" t="s">
        <v>166</v>
      </c>
      <c r="H468" t="s">
        <v>301</v>
      </c>
      <c r="I468" t="s">
        <v>251</v>
      </c>
      <c r="J468" t="s">
        <v>240</v>
      </c>
      <c r="K468" t="s">
        <v>230</v>
      </c>
      <c r="L468" t="s">
        <v>609</v>
      </c>
      <c r="M468" t="s">
        <v>3726</v>
      </c>
      <c r="N468" t="s">
        <v>3727</v>
      </c>
      <c r="O468" t="s">
        <v>207</v>
      </c>
      <c r="P468" t="s">
        <v>6703</v>
      </c>
      <c r="Q468" t="str">
        <f t="shared" si="14"/>
        <v>NO</v>
      </c>
      <c r="R468" s="7" t="e" cm="1">
        <f t="array" ref="R468">SUMPRODUCT(--ISNUMBER(FIND(#REF!, H468)),#REF!)</f>
        <v>#REF!</v>
      </c>
      <c r="S468" s="7" t="e">
        <f>VLOOKUP(Q468,#REF!,2,FALSE)</f>
        <v>#REF!</v>
      </c>
      <c r="T468" s="10">
        <v>0.8</v>
      </c>
      <c r="U468" s="9" t="e">
        <f t="shared" si="15"/>
        <v>#REF!</v>
      </c>
      <c r="V468" t="s">
        <v>0</v>
      </c>
    </row>
    <row r="469" spans="1:22" hidden="1">
      <c r="A469">
        <v>45447.9771887963</v>
      </c>
      <c r="B469" t="s">
        <v>3847</v>
      </c>
      <c r="C469" t="s">
        <v>3848</v>
      </c>
      <c r="D469" t="s">
        <v>3849</v>
      </c>
      <c r="E469" t="s">
        <v>3850</v>
      </c>
      <c r="F469" t="s">
        <v>227</v>
      </c>
      <c r="G469" t="s">
        <v>77</v>
      </c>
      <c r="H469" t="s">
        <v>984</v>
      </c>
      <c r="I469" t="s">
        <v>229</v>
      </c>
      <c r="J469" t="s">
        <v>251</v>
      </c>
      <c r="K469" t="s">
        <v>230</v>
      </c>
      <c r="L469">
        <v>2000</v>
      </c>
      <c r="M469" t="s">
        <v>3851</v>
      </c>
      <c r="N469" t="s">
        <v>3852</v>
      </c>
      <c r="O469" t="s">
        <v>712</v>
      </c>
      <c r="P469" t="s">
        <v>2269</v>
      </c>
      <c r="Q469" t="str">
        <f t="shared" si="14"/>
        <v>NO</v>
      </c>
      <c r="R469" s="7" t="e" cm="1">
        <f t="array" ref="R469">SUMPRODUCT(--ISNUMBER(FIND(#REF!, H469)),#REF!)</f>
        <v>#REF!</v>
      </c>
      <c r="S469" s="7" t="e">
        <f>VLOOKUP(Q469,#REF!,2,FALSE)</f>
        <v>#REF!</v>
      </c>
      <c r="T469" s="10">
        <v>0.8</v>
      </c>
      <c r="U469" s="9" t="e">
        <f t="shared" si="15"/>
        <v>#REF!</v>
      </c>
      <c r="V469" t="s">
        <v>0</v>
      </c>
    </row>
    <row r="470" spans="1:22" hidden="1">
      <c r="A470">
        <v>45434.860632245371</v>
      </c>
      <c r="B470" t="s">
        <v>1581</v>
      </c>
      <c r="C470" t="s">
        <v>1582</v>
      </c>
      <c r="D470" t="s">
        <v>1583</v>
      </c>
      <c r="E470" t="s">
        <v>1584</v>
      </c>
      <c r="F470" t="s">
        <v>227</v>
      </c>
      <c r="G470" t="s">
        <v>600</v>
      </c>
      <c r="H470" t="s">
        <v>301</v>
      </c>
      <c r="I470" t="s">
        <v>229</v>
      </c>
      <c r="J470" t="s">
        <v>240</v>
      </c>
      <c r="K470" t="s">
        <v>230</v>
      </c>
      <c r="L470" t="s">
        <v>709</v>
      </c>
      <c r="M470" t="s">
        <v>1585</v>
      </c>
      <c r="N470" t="s">
        <v>1586</v>
      </c>
      <c r="O470" t="s">
        <v>240</v>
      </c>
      <c r="P470" t="s">
        <v>265</v>
      </c>
      <c r="Q470" t="str">
        <f t="shared" si="14"/>
        <v>NO</v>
      </c>
      <c r="R470" s="7" t="e" cm="1">
        <f t="array" ref="R470">SUMPRODUCT(--ISNUMBER(FIND(#REF!, H470)),#REF!)</f>
        <v>#REF!</v>
      </c>
      <c r="S470" s="7" t="e">
        <f>VLOOKUP(Q470,#REF!,2,FALSE)</f>
        <v>#REF!</v>
      </c>
      <c r="T470" s="10">
        <v>0.8</v>
      </c>
      <c r="U470" s="9" t="e">
        <f t="shared" si="15"/>
        <v>#REF!</v>
      </c>
      <c r="V470" t="s">
        <v>0</v>
      </c>
    </row>
    <row r="471" spans="1:22" hidden="1">
      <c r="A471">
        <v>45448.028356458337</v>
      </c>
      <c r="B471" t="s">
        <v>3867</v>
      </c>
      <c r="C471" t="s">
        <v>3868</v>
      </c>
      <c r="D471" t="s">
        <v>3869</v>
      </c>
      <c r="E471" t="s">
        <v>3870</v>
      </c>
      <c r="F471" t="s">
        <v>227</v>
      </c>
      <c r="G471" t="s">
        <v>150</v>
      </c>
      <c r="H471" t="s">
        <v>301</v>
      </c>
      <c r="I471" t="s">
        <v>260</v>
      </c>
      <c r="J471" t="s">
        <v>260</v>
      </c>
      <c r="K471" t="s">
        <v>230</v>
      </c>
      <c r="L471" t="s">
        <v>3871</v>
      </c>
      <c r="M471" t="s">
        <v>3872</v>
      </c>
      <c r="N471" t="s">
        <v>3873</v>
      </c>
      <c r="O471" t="s">
        <v>296</v>
      </c>
      <c r="P471" t="s">
        <v>6691</v>
      </c>
      <c r="Q471" t="str">
        <f t="shared" si="14"/>
        <v>NO</v>
      </c>
      <c r="R471" s="7" t="e" cm="1">
        <f t="array" ref="R471">SUMPRODUCT(--ISNUMBER(FIND(#REF!, H471)),#REF!)</f>
        <v>#REF!</v>
      </c>
      <c r="S471" s="7" t="e">
        <f>VLOOKUP(Q471,#REF!,2,FALSE)</f>
        <v>#REF!</v>
      </c>
      <c r="T471" s="10">
        <v>0.8</v>
      </c>
      <c r="U471" s="9" t="e">
        <f t="shared" si="15"/>
        <v>#REF!</v>
      </c>
      <c r="V471" t="s">
        <v>0</v>
      </c>
    </row>
    <row r="472" spans="1:22" hidden="1">
      <c r="A472">
        <v>45448.159285613423</v>
      </c>
      <c r="B472" t="s">
        <v>3901</v>
      </c>
      <c r="C472" t="s">
        <v>3902</v>
      </c>
      <c r="D472" t="s">
        <v>3903</v>
      </c>
      <c r="E472" t="s">
        <v>3904</v>
      </c>
      <c r="F472" t="s">
        <v>227</v>
      </c>
      <c r="G472" t="s">
        <v>191</v>
      </c>
      <c r="H472" t="s">
        <v>301</v>
      </c>
      <c r="I472" t="s">
        <v>229</v>
      </c>
      <c r="J472" t="s">
        <v>251</v>
      </c>
      <c r="K472" t="s">
        <v>230</v>
      </c>
      <c r="L472" t="s">
        <v>3905</v>
      </c>
      <c r="M472" t="s">
        <v>3906</v>
      </c>
      <c r="N472" t="s">
        <v>3907</v>
      </c>
      <c r="O472" t="s">
        <v>712</v>
      </c>
      <c r="P472" t="s">
        <v>2269</v>
      </c>
      <c r="Q472" t="str">
        <f t="shared" si="14"/>
        <v>NO</v>
      </c>
      <c r="R472" s="7" t="e" cm="1">
        <f t="array" ref="R472">SUMPRODUCT(--ISNUMBER(FIND(#REF!, H472)),#REF!)</f>
        <v>#REF!</v>
      </c>
      <c r="S472" s="7" t="e">
        <f>VLOOKUP(Q472,#REF!,2,FALSE)</f>
        <v>#REF!</v>
      </c>
      <c r="T472" s="10">
        <v>0.8</v>
      </c>
      <c r="U472" s="9" t="e">
        <f t="shared" si="15"/>
        <v>#REF!</v>
      </c>
      <c r="V472" t="s">
        <v>0</v>
      </c>
    </row>
    <row r="473" spans="1:22" hidden="1">
      <c r="A473">
        <v>45448.330209965279</v>
      </c>
      <c r="B473" t="s">
        <v>3947</v>
      </c>
      <c r="C473" t="s">
        <v>3948</v>
      </c>
      <c r="D473" t="s">
        <v>3949</v>
      </c>
      <c r="E473" t="s">
        <v>3950</v>
      </c>
      <c r="F473" t="s">
        <v>227</v>
      </c>
      <c r="G473" t="s">
        <v>824</v>
      </c>
      <c r="H473" t="s">
        <v>301</v>
      </c>
      <c r="I473" t="s">
        <v>240</v>
      </c>
      <c r="J473" t="s">
        <v>251</v>
      </c>
      <c r="K473" t="s">
        <v>230</v>
      </c>
      <c r="L473">
        <v>200000</v>
      </c>
      <c r="M473" t="s">
        <v>3951</v>
      </c>
      <c r="N473" t="s">
        <v>3952</v>
      </c>
      <c r="O473" t="s">
        <v>296</v>
      </c>
      <c r="P473" t="s">
        <v>3117</v>
      </c>
      <c r="Q473" t="str">
        <f t="shared" si="14"/>
        <v>NO</v>
      </c>
      <c r="R473" s="7" t="e" cm="1">
        <f t="array" ref="R473">SUMPRODUCT(--ISNUMBER(FIND(#REF!, H473)),#REF!)</f>
        <v>#REF!</v>
      </c>
      <c r="S473" s="7" t="e">
        <f>VLOOKUP(Q473,#REF!,2,FALSE)</f>
        <v>#REF!</v>
      </c>
      <c r="T473" s="10">
        <v>0.8</v>
      </c>
      <c r="U473" s="9" t="e">
        <f t="shared" si="15"/>
        <v>#REF!</v>
      </c>
      <c r="V473" t="s">
        <v>0</v>
      </c>
    </row>
    <row r="474" spans="1:22" hidden="1">
      <c r="A474">
        <v>45449.490700289352</v>
      </c>
      <c r="B474" t="s">
        <v>4426</v>
      </c>
      <c r="C474" t="s">
        <v>4427</v>
      </c>
      <c r="D474" t="s">
        <v>4428</v>
      </c>
      <c r="E474" t="s">
        <v>4429</v>
      </c>
      <c r="F474" t="s">
        <v>250</v>
      </c>
      <c r="G474" t="s">
        <v>824</v>
      </c>
      <c r="H474" t="s">
        <v>228</v>
      </c>
      <c r="I474" t="s">
        <v>240</v>
      </c>
      <c r="J474" t="s">
        <v>229</v>
      </c>
      <c r="K474" t="s">
        <v>261</v>
      </c>
      <c r="L474" t="s">
        <v>296</v>
      </c>
      <c r="M474" t="s">
        <v>4430</v>
      </c>
      <c r="N474" t="s">
        <v>4431</v>
      </c>
      <c r="O474" t="s">
        <v>2262</v>
      </c>
      <c r="P474" t="s">
        <v>6691</v>
      </c>
      <c r="Q474" t="str">
        <f t="shared" si="14"/>
        <v>NO</v>
      </c>
      <c r="R474" s="7" t="e" cm="1">
        <f t="array" ref="R474">SUMPRODUCT(--ISNUMBER(FIND(#REF!, H474)),#REF!)</f>
        <v>#REF!</v>
      </c>
      <c r="S474" s="7" t="e">
        <f>VLOOKUP(Q474,#REF!,2,FALSE)</f>
        <v>#REF!</v>
      </c>
      <c r="T474" s="10">
        <v>0.8</v>
      </c>
      <c r="U474" s="9" t="e">
        <f t="shared" si="15"/>
        <v>#REF!</v>
      </c>
      <c r="V474" t="s">
        <v>0</v>
      </c>
    </row>
    <row r="475" spans="1:22" hidden="1">
      <c r="A475">
        <v>45453.967259201389</v>
      </c>
      <c r="B475" t="s">
        <v>5191</v>
      </c>
      <c r="C475" t="s">
        <v>5192</v>
      </c>
      <c r="D475" t="s">
        <v>5193</v>
      </c>
      <c r="E475" t="s">
        <v>5194</v>
      </c>
      <c r="F475" t="s">
        <v>227</v>
      </c>
      <c r="G475" t="s">
        <v>187</v>
      </c>
      <c r="H475" t="s">
        <v>228</v>
      </c>
      <c r="I475" t="s">
        <v>260</v>
      </c>
      <c r="J475" t="s">
        <v>229</v>
      </c>
      <c r="K475" t="s">
        <v>261</v>
      </c>
      <c r="L475" t="s">
        <v>5195</v>
      </c>
      <c r="M475" t="s">
        <v>5196</v>
      </c>
      <c r="N475" t="s">
        <v>5197</v>
      </c>
      <c r="O475" t="s">
        <v>296</v>
      </c>
      <c r="P475" t="s">
        <v>3117</v>
      </c>
      <c r="Q475" t="str">
        <f t="shared" si="14"/>
        <v>NO</v>
      </c>
      <c r="R475" s="7" t="e" cm="1">
        <f t="array" ref="R475">SUMPRODUCT(--ISNUMBER(FIND(#REF!, H475)),#REF!)</f>
        <v>#REF!</v>
      </c>
      <c r="S475" s="7" t="e">
        <f>VLOOKUP(Q475,#REF!,2,FALSE)</f>
        <v>#REF!</v>
      </c>
      <c r="T475" s="10">
        <v>0.8</v>
      </c>
      <c r="U475" s="9" t="e">
        <f t="shared" si="15"/>
        <v>#REF!</v>
      </c>
      <c r="V475" t="s">
        <v>0</v>
      </c>
    </row>
    <row r="476" spans="1:22" hidden="1">
      <c r="A476">
        <v>45454.354852465272</v>
      </c>
      <c r="B476" t="s">
        <v>5213</v>
      </c>
      <c r="C476" t="s">
        <v>5214</v>
      </c>
      <c r="D476" t="s">
        <v>2532</v>
      </c>
      <c r="E476" t="s">
        <v>5215</v>
      </c>
      <c r="F476" t="s">
        <v>227</v>
      </c>
      <c r="G476" t="s">
        <v>824</v>
      </c>
      <c r="H476" t="s">
        <v>228</v>
      </c>
      <c r="I476" t="s">
        <v>251</v>
      </c>
      <c r="J476" t="s">
        <v>229</v>
      </c>
      <c r="K476" t="s">
        <v>261</v>
      </c>
      <c r="L476" t="s">
        <v>5216</v>
      </c>
      <c r="M476" t="s">
        <v>5217</v>
      </c>
      <c r="N476" t="s">
        <v>5218</v>
      </c>
      <c r="O476" t="s">
        <v>296</v>
      </c>
      <c r="P476" t="s">
        <v>3117</v>
      </c>
      <c r="Q476" t="str">
        <f t="shared" si="14"/>
        <v>NO</v>
      </c>
      <c r="R476" s="7" t="e" cm="1">
        <f t="array" ref="R476">SUMPRODUCT(--ISNUMBER(FIND(#REF!, H476)),#REF!)</f>
        <v>#REF!</v>
      </c>
      <c r="S476" s="7" t="e">
        <f>VLOOKUP(Q476,#REF!,2,FALSE)</f>
        <v>#REF!</v>
      </c>
      <c r="T476" s="10">
        <v>0.8</v>
      </c>
      <c r="U476" s="9" t="e">
        <f t="shared" si="15"/>
        <v>#REF!</v>
      </c>
      <c r="V476" t="s">
        <v>0</v>
      </c>
    </row>
    <row r="477" spans="1:22" hidden="1">
      <c r="A477">
        <v>45454.498958738426</v>
      </c>
      <c r="B477" t="s">
        <v>5231</v>
      </c>
      <c r="C477" t="s">
        <v>5232</v>
      </c>
      <c r="D477" t="s">
        <v>5233</v>
      </c>
      <c r="E477" t="s">
        <v>5234</v>
      </c>
      <c r="F477" t="s">
        <v>227</v>
      </c>
      <c r="G477" t="s">
        <v>824</v>
      </c>
      <c r="H477" t="s">
        <v>228</v>
      </c>
      <c r="I477" t="s">
        <v>260</v>
      </c>
      <c r="J477" t="s">
        <v>229</v>
      </c>
      <c r="K477" t="s">
        <v>261</v>
      </c>
      <c r="L477">
        <v>1500</v>
      </c>
      <c r="M477" t="s">
        <v>5235</v>
      </c>
      <c r="N477" t="s">
        <v>5236</v>
      </c>
      <c r="O477" t="s">
        <v>296</v>
      </c>
      <c r="P477" t="s">
        <v>3117</v>
      </c>
      <c r="Q477" t="str">
        <f t="shared" si="14"/>
        <v>NO</v>
      </c>
      <c r="R477" s="7" t="e" cm="1">
        <f t="array" ref="R477">SUMPRODUCT(--ISNUMBER(FIND(#REF!, H477)),#REF!)</f>
        <v>#REF!</v>
      </c>
      <c r="S477" s="7" t="e">
        <f>VLOOKUP(Q477,#REF!,2,FALSE)</f>
        <v>#REF!</v>
      </c>
      <c r="T477" s="10">
        <v>0.8</v>
      </c>
      <c r="U477" s="9" t="e">
        <f t="shared" si="15"/>
        <v>#REF!</v>
      </c>
      <c r="V477" t="s">
        <v>0</v>
      </c>
    </row>
    <row r="478" spans="1:22" hidden="1">
      <c r="A478">
        <v>45456.856849456017</v>
      </c>
      <c r="B478" t="s">
        <v>5506</v>
      </c>
      <c r="C478" t="s">
        <v>5507</v>
      </c>
      <c r="D478" t="s">
        <v>5508</v>
      </c>
      <c r="E478" t="s">
        <v>5509</v>
      </c>
      <c r="F478" t="s">
        <v>227</v>
      </c>
      <c r="G478" t="s">
        <v>72</v>
      </c>
      <c r="H478" t="s">
        <v>228</v>
      </c>
      <c r="I478" t="s">
        <v>240</v>
      </c>
      <c r="J478" t="s">
        <v>229</v>
      </c>
      <c r="K478" t="s">
        <v>261</v>
      </c>
      <c r="L478" t="s">
        <v>5510</v>
      </c>
      <c r="M478" t="s">
        <v>5511</v>
      </c>
      <c r="N478" t="s">
        <v>5512</v>
      </c>
      <c r="O478" t="s">
        <v>5513</v>
      </c>
      <c r="P478" t="s">
        <v>6744</v>
      </c>
      <c r="Q478" t="str">
        <f t="shared" si="14"/>
        <v>NO</v>
      </c>
      <c r="R478" s="7" t="e" cm="1">
        <f t="array" ref="R478">SUMPRODUCT(--ISNUMBER(FIND(#REF!, H478)),#REF!)</f>
        <v>#REF!</v>
      </c>
      <c r="S478" s="7" t="e">
        <f>VLOOKUP(Q478,#REF!,2,FALSE)</f>
        <v>#REF!</v>
      </c>
      <c r="T478" s="10">
        <v>0.8</v>
      </c>
      <c r="U478" s="9" t="e">
        <f t="shared" si="15"/>
        <v>#REF!</v>
      </c>
      <c r="V478" t="s">
        <v>0</v>
      </c>
    </row>
    <row r="479" spans="1:22" hidden="1">
      <c r="A479">
        <v>45463.525866747688</v>
      </c>
      <c r="B479" t="s">
        <v>5897</v>
      </c>
      <c r="C479" t="s">
        <v>5898</v>
      </c>
      <c r="D479" t="s">
        <v>5899</v>
      </c>
      <c r="E479" t="s">
        <v>1488</v>
      </c>
      <c r="F479" t="s">
        <v>227</v>
      </c>
      <c r="G479" t="s">
        <v>187</v>
      </c>
      <c r="H479" t="s">
        <v>825</v>
      </c>
      <c r="I479" t="s">
        <v>240</v>
      </c>
      <c r="J479" t="s">
        <v>561</v>
      </c>
      <c r="K479" t="s">
        <v>367</v>
      </c>
      <c r="L479" t="s">
        <v>5900</v>
      </c>
      <c r="M479" t="s">
        <v>5901</v>
      </c>
      <c r="N479" t="s">
        <v>5902</v>
      </c>
      <c r="O479" t="s">
        <v>2262</v>
      </c>
      <c r="P479" t="s">
        <v>6691</v>
      </c>
      <c r="Q479" t="str">
        <f t="shared" si="14"/>
        <v>NO</v>
      </c>
      <c r="R479" s="7" t="e" cm="1">
        <f t="array" ref="R479">SUMPRODUCT(--ISNUMBER(FIND(#REF!, H479)),#REF!)</f>
        <v>#REF!</v>
      </c>
      <c r="S479" s="7" t="e">
        <f>VLOOKUP(Q479,#REF!,2,FALSE)</f>
        <v>#REF!</v>
      </c>
      <c r="T479" s="10">
        <v>0.8</v>
      </c>
      <c r="U479" s="9" t="e">
        <f t="shared" si="15"/>
        <v>#REF!</v>
      </c>
      <c r="V479" t="s">
        <v>0</v>
      </c>
    </row>
    <row r="480" spans="1:22" hidden="1">
      <c r="A480">
        <v>45467.637918726847</v>
      </c>
      <c r="B480" t="s">
        <v>6044</v>
      </c>
      <c r="C480" t="s">
        <v>6045</v>
      </c>
      <c r="D480" t="s">
        <v>6046</v>
      </c>
      <c r="E480" t="s">
        <v>6047</v>
      </c>
      <c r="F480" t="s">
        <v>227</v>
      </c>
      <c r="G480" t="s">
        <v>18</v>
      </c>
      <c r="H480" t="s">
        <v>228</v>
      </c>
      <c r="I480" t="s">
        <v>229</v>
      </c>
      <c r="J480" t="s">
        <v>229</v>
      </c>
      <c r="K480" t="s">
        <v>261</v>
      </c>
      <c r="L480" t="s">
        <v>6048</v>
      </c>
      <c r="M480" t="s">
        <v>6049</v>
      </c>
      <c r="N480" t="s">
        <v>6050</v>
      </c>
      <c r="O480" t="s">
        <v>240</v>
      </c>
      <c r="P480" t="s">
        <v>6755</v>
      </c>
      <c r="Q480" t="str">
        <f t="shared" si="14"/>
        <v>NO</v>
      </c>
      <c r="R480" s="7" t="e" cm="1">
        <f t="array" ref="R480">SUMPRODUCT(--ISNUMBER(FIND(#REF!, H480)),#REF!)</f>
        <v>#REF!</v>
      </c>
      <c r="S480" s="7" t="e">
        <f>VLOOKUP(Q480,#REF!,2,FALSE)</f>
        <v>#REF!</v>
      </c>
      <c r="T480" s="10">
        <v>0.8</v>
      </c>
      <c r="U480" s="9" t="e">
        <f t="shared" si="15"/>
        <v>#REF!</v>
      </c>
      <c r="V480" t="s">
        <v>0</v>
      </c>
    </row>
    <row r="481" spans="1:22" hidden="1">
      <c r="A481">
        <v>45469.142855578699</v>
      </c>
      <c r="B481" t="s">
        <v>6306</v>
      </c>
      <c r="C481" t="s">
        <v>6307</v>
      </c>
      <c r="D481" t="s">
        <v>6308</v>
      </c>
      <c r="E481" t="s">
        <v>6309</v>
      </c>
      <c r="F481" t="s">
        <v>227</v>
      </c>
      <c r="G481" t="s">
        <v>72</v>
      </c>
      <c r="H481" t="s">
        <v>301</v>
      </c>
      <c r="I481" t="s">
        <v>260</v>
      </c>
      <c r="J481" t="s">
        <v>251</v>
      </c>
      <c r="K481" t="s">
        <v>230</v>
      </c>
      <c r="L481" t="s">
        <v>985</v>
      </c>
      <c r="M481" t="s">
        <v>6310</v>
      </c>
      <c r="N481" t="s">
        <v>6311</v>
      </c>
      <c r="O481" t="s">
        <v>712</v>
      </c>
      <c r="P481" t="s">
        <v>2269</v>
      </c>
      <c r="Q481" t="str">
        <f t="shared" si="14"/>
        <v>NO</v>
      </c>
      <c r="R481" s="7" t="e" cm="1">
        <f t="array" ref="R481">SUMPRODUCT(--ISNUMBER(FIND(#REF!, H481)),#REF!)</f>
        <v>#REF!</v>
      </c>
      <c r="S481" s="7" t="e">
        <f>VLOOKUP(Q481,#REF!,2,FALSE)</f>
        <v>#REF!</v>
      </c>
      <c r="T481" s="10">
        <v>0.8</v>
      </c>
      <c r="U481" s="9" t="e">
        <f t="shared" si="15"/>
        <v>#REF!</v>
      </c>
      <c r="V481" t="s">
        <v>0</v>
      </c>
    </row>
    <row r="482" spans="1:22" hidden="1">
      <c r="A482">
        <v>45474.647972511579</v>
      </c>
      <c r="B482" t="s">
        <v>6531</v>
      </c>
      <c r="C482" t="s">
        <v>6532</v>
      </c>
      <c r="D482" t="s">
        <v>6533</v>
      </c>
      <c r="E482" t="s">
        <v>6534</v>
      </c>
      <c r="F482" t="s">
        <v>227</v>
      </c>
      <c r="G482" t="s">
        <v>117</v>
      </c>
      <c r="H482" t="s">
        <v>301</v>
      </c>
      <c r="I482" t="s">
        <v>251</v>
      </c>
      <c r="J482" t="s">
        <v>240</v>
      </c>
      <c r="K482" t="s">
        <v>230</v>
      </c>
      <c r="L482" t="s">
        <v>6535</v>
      </c>
      <c r="M482" t="s">
        <v>6536</v>
      </c>
      <c r="N482" t="s">
        <v>6537</v>
      </c>
      <c r="O482" t="s">
        <v>6538</v>
      </c>
      <c r="P482" t="s">
        <v>6769</v>
      </c>
      <c r="Q482" t="str">
        <f t="shared" si="14"/>
        <v>NO</v>
      </c>
      <c r="R482" s="7" t="e" cm="1">
        <f t="array" ref="R482">SUMPRODUCT(--ISNUMBER(FIND(#REF!, H482)),#REF!)</f>
        <v>#REF!</v>
      </c>
      <c r="S482" s="7" t="e">
        <f>VLOOKUP(Q482,#REF!,2,FALSE)</f>
        <v>#REF!</v>
      </c>
      <c r="T482" s="10">
        <v>0.8</v>
      </c>
      <c r="U482" s="9" t="e">
        <f t="shared" si="15"/>
        <v>#REF!</v>
      </c>
      <c r="V482" t="s">
        <v>0</v>
      </c>
    </row>
    <row r="483" spans="1:22">
      <c r="A483">
        <v>45476.476254988425</v>
      </c>
      <c r="B483" t="s">
        <v>6597</v>
      </c>
      <c r="C483" t="s">
        <v>6598</v>
      </c>
      <c r="D483" t="s">
        <v>6599</v>
      </c>
      <c r="E483" t="s">
        <v>6600</v>
      </c>
      <c r="F483" t="s">
        <v>227</v>
      </c>
      <c r="G483" t="s">
        <v>129</v>
      </c>
      <c r="H483" t="s">
        <v>984</v>
      </c>
      <c r="I483" t="s">
        <v>229</v>
      </c>
      <c r="J483" t="s">
        <v>240</v>
      </c>
      <c r="K483" t="s">
        <v>230</v>
      </c>
      <c r="L483" t="s">
        <v>6601</v>
      </c>
      <c r="M483" t="s">
        <v>6602</v>
      </c>
      <c r="N483" t="s">
        <v>6603</v>
      </c>
      <c r="O483" t="s">
        <v>6604</v>
      </c>
      <c r="P483" t="s">
        <v>2603</v>
      </c>
      <c r="Q483" t="str">
        <f t="shared" si="14"/>
        <v>NO</v>
      </c>
      <c r="R483" s="7" t="e" cm="1">
        <f t="array" ref="R483">SUMPRODUCT(--ISNUMBER(FIND(#REF!, H483)),#REF!)</f>
        <v>#REF!</v>
      </c>
      <c r="S483" s="7" t="e">
        <f>VLOOKUP(Q483,#REF!,2,FALSE)</f>
        <v>#REF!</v>
      </c>
      <c r="T483" s="10">
        <v>0.8</v>
      </c>
      <c r="U483" s="9" t="e">
        <f t="shared" si="15"/>
        <v>#REF!</v>
      </c>
      <c r="V483" t="s">
        <v>0</v>
      </c>
    </row>
    <row r="484" spans="1:22" hidden="1">
      <c r="A484">
        <v>45450.525232314816</v>
      </c>
      <c r="B484" t="s">
        <v>4790</v>
      </c>
      <c r="C484" t="s">
        <v>4791</v>
      </c>
      <c r="D484" t="s">
        <v>4792</v>
      </c>
      <c r="E484" t="s">
        <v>4793</v>
      </c>
      <c r="F484" t="s">
        <v>250</v>
      </c>
      <c r="G484" t="s">
        <v>428</v>
      </c>
      <c r="H484" t="s">
        <v>301</v>
      </c>
      <c r="I484" t="s">
        <v>229</v>
      </c>
      <c r="J484" t="s">
        <v>260</v>
      </c>
      <c r="K484" t="s">
        <v>230</v>
      </c>
      <c r="L484" t="s">
        <v>4794</v>
      </c>
      <c r="M484" t="s">
        <v>4795</v>
      </c>
      <c r="N484" t="s">
        <v>4796</v>
      </c>
      <c r="O484" t="s">
        <v>4797</v>
      </c>
      <c r="P484" t="s">
        <v>265</v>
      </c>
      <c r="Q484" t="str">
        <f t="shared" si="14"/>
        <v>NO</v>
      </c>
      <c r="R484" s="7" t="e" cm="1">
        <f t="array" ref="R484">SUMPRODUCT(--ISNUMBER(FIND(#REF!, H484)),#REF!)</f>
        <v>#REF!</v>
      </c>
      <c r="S484" s="7" t="e">
        <f>VLOOKUP(Q484,#REF!,2,FALSE)</f>
        <v>#REF!</v>
      </c>
      <c r="T484" s="10">
        <v>0.8</v>
      </c>
      <c r="U484" s="9" t="e">
        <f t="shared" si="15"/>
        <v>#REF!</v>
      </c>
      <c r="V484" t="s">
        <v>0</v>
      </c>
    </row>
    <row r="485" spans="1:22" hidden="1">
      <c r="A485">
        <v>45426.694743148153</v>
      </c>
      <c r="B485" t="s">
        <v>305</v>
      </c>
      <c r="C485" t="s">
        <v>306</v>
      </c>
      <c r="D485" t="s">
        <v>307</v>
      </c>
      <c r="E485" t="s">
        <v>308</v>
      </c>
      <c r="F485" t="s">
        <v>227</v>
      </c>
      <c r="G485" t="s">
        <v>42</v>
      </c>
      <c r="H485" t="s">
        <v>228</v>
      </c>
      <c r="I485" t="s">
        <v>229</v>
      </c>
      <c r="J485" t="s">
        <v>229</v>
      </c>
      <c r="K485" t="s">
        <v>261</v>
      </c>
      <c r="L485" t="s">
        <v>309</v>
      </c>
      <c r="M485" t="s">
        <v>310</v>
      </c>
      <c r="N485" t="s">
        <v>311</v>
      </c>
      <c r="O485" t="s">
        <v>240</v>
      </c>
      <c r="P485" t="s">
        <v>265</v>
      </c>
      <c r="Q485" t="str">
        <f t="shared" si="14"/>
        <v>NO</v>
      </c>
      <c r="R485" s="7" t="e" cm="1">
        <f t="array" ref="R485">SUMPRODUCT(--ISNUMBER(FIND(#REF!, H485)),#REF!)</f>
        <v>#REF!</v>
      </c>
      <c r="S485" s="7" t="e">
        <f>VLOOKUP(Q485,#REF!,2,FALSE)</f>
        <v>#REF!</v>
      </c>
      <c r="T485" s="10">
        <v>0.8</v>
      </c>
      <c r="U485" s="9" t="e">
        <f t="shared" si="15"/>
        <v>#REF!</v>
      </c>
      <c r="V485" t="s">
        <v>0</v>
      </c>
    </row>
    <row r="486" spans="1:22" hidden="1">
      <c r="A486">
        <v>45429.716849039352</v>
      </c>
      <c r="B486" t="s">
        <v>529</v>
      </c>
      <c r="C486" t="s">
        <v>530</v>
      </c>
      <c r="D486" t="s">
        <v>531</v>
      </c>
      <c r="E486" t="s">
        <v>532</v>
      </c>
      <c r="F486" t="s">
        <v>227</v>
      </c>
      <c r="G486" t="s">
        <v>162</v>
      </c>
      <c r="H486" t="s">
        <v>301</v>
      </c>
      <c r="I486" t="s">
        <v>229</v>
      </c>
      <c r="J486" t="s">
        <v>240</v>
      </c>
      <c r="K486" t="s">
        <v>230</v>
      </c>
      <c r="L486" t="s">
        <v>533</v>
      </c>
      <c r="M486" t="s">
        <v>534</v>
      </c>
      <c r="N486" t="s">
        <v>535</v>
      </c>
      <c r="O486" t="s">
        <v>536</v>
      </c>
      <c r="P486" t="s">
        <v>265</v>
      </c>
      <c r="Q486" t="str">
        <f t="shared" si="14"/>
        <v>NO</v>
      </c>
      <c r="R486" s="7" t="e" cm="1">
        <f t="array" ref="R486">SUMPRODUCT(--ISNUMBER(FIND(#REF!, H486)),#REF!)</f>
        <v>#REF!</v>
      </c>
      <c r="S486" s="7" t="e">
        <f>VLOOKUP(Q486,#REF!,2,FALSE)</f>
        <v>#REF!</v>
      </c>
      <c r="T486" s="10">
        <v>0.8</v>
      </c>
      <c r="U486" s="9" t="e">
        <f t="shared" si="15"/>
        <v>#REF!</v>
      </c>
      <c r="V486" t="s">
        <v>0</v>
      </c>
    </row>
    <row r="487" spans="1:22" hidden="1">
      <c r="A487">
        <v>45429.786601655098</v>
      </c>
      <c r="B487" t="s">
        <v>544</v>
      </c>
      <c r="C487" t="s">
        <v>545</v>
      </c>
      <c r="D487" t="s">
        <v>546</v>
      </c>
      <c r="E487" t="s">
        <v>547</v>
      </c>
      <c r="F487" t="s">
        <v>227</v>
      </c>
      <c r="G487" t="s">
        <v>166</v>
      </c>
      <c r="H487" t="s">
        <v>301</v>
      </c>
      <c r="I487" t="s">
        <v>292</v>
      </c>
      <c r="J487" t="s">
        <v>240</v>
      </c>
      <c r="K487" t="s">
        <v>230</v>
      </c>
      <c r="L487" t="s">
        <v>548</v>
      </c>
      <c r="M487" t="s">
        <v>549</v>
      </c>
      <c r="N487" t="s">
        <v>550</v>
      </c>
      <c r="O487" t="s">
        <v>240</v>
      </c>
      <c r="P487" t="s">
        <v>265</v>
      </c>
      <c r="Q487" t="str">
        <f t="shared" si="14"/>
        <v>NO</v>
      </c>
      <c r="R487" s="7" t="e" cm="1">
        <f t="array" ref="R487">SUMPRODUCT(--ISNUMBER(FIND(#REF!, H487)),#REF!)</f>
        <v>#REF!</v>
      </c>
      <c r="S487" s="7" t="e">
        <f>VLOOKUP(Q487,#REF!,2,FALSE)</f>
        <v>#REF!</v>
      </c>
      <c r="T487" s="10">
        <v>0.8</v>
      </c>
      <c r="U487" s="9" t="e">
        <f t="shared" si="15"/>
        <v>#REF!</v>
      </c>
      <c r="V487" t="s">
        <v>0</v>
      </c>
    </row>
    <row r="488" spans="1:22" hidden="1">
      <c r="A488">
        <v>45434.642863333334</v>
      </c>
      <c r="B488" t="s">
        <v>967</v>
      </c>
      <c r="C488" t="s">
        <v>968</v>
      </c>
      <c r="D488" t="s">
        <v>969</v>
      </c>
      <c r="E488" t="s">
        <v>970</v>
      </c>
      <c r="F488" t="s">
        <v>227</v>
      </c>
      <c r="G488" t="s">
        <v>191</v>
      </c>
      <c r="H488" t="s">
        <v>301</v>
      </c>
      <c r="I488" t="s">
        <v>229</v>
      </c>
      <c r="J488" t="s">
        <v>260</v>
      </c>
      <c r="K488" t="s">
        <v>230</v>
      </c>
      <c r="L488" t="s">
        <v>971</v>
      </c>
      <c r="M488" t="s">
        <v>972</v>
      </c>
      <c r="N488" t="s">
        <v>973</v>
      </c>
      <c r="O488" t="s">
        <v>240</v>
      </c>
      <c r="P488" t="s">
        <v>265</v>
      </c>
      <c r="Q488" t="str">
        <f t="shared" si="14"/>
        <v>NO</v>
      </c>
      <c r="R488" s="7" t="e" cm="1">
        <f t="array" ref="R488">SUMPRODUCT(--ISNUMBER(FIND(#REF!, H488)),#REF!)</f>
        <v>#REF!</v>
      </c>
      <c r="S488" s="7" t="e">
        <f>VLOOKUP(Q488,#REF!,2,FALSE)</f>
        <v>#REF!</v>
      </c>
      <c r="T488" s="10">
        <v>0.8</v>
      </c>
      <c r="U488" s="9" t="e">
        <f t="shared" si="15"/>
        <v>#REF!</v>
      </c>
      <c r="V488" t="s">
        <v>0</v>
      </c>
    </row>
    <row r="489" spans="1:22" hidden="1">
      <c r="A489">
        <v>45434.649475648148</v>
      </c>
      <c r="B489" t="s">
        <v>980</v>
      </c>
      <c r="C489" t="s">
        <v>981</v>
      </c>
      <c r="D489" t="s">
        <v>982</v>
      </c>
      <c r="E489" t="s">
        <v>983</v>
      </c>
      <c r="F489" t="s">
        <v>250</v>
      </c>
      <c r="G489" t="s">
        <v>191</v>
      </c>
      <c r="H489" t="s">
        <v>984</v>
      </c>
      <c r="I489" t="s">
        <v>229</v>
      </c>
      <c r="J489" t="s">
        <v>260</v>
      </c>
      <c r="K489" t="s">
        <v>230</v>
      </c>
      <c r="L489" t="s">
        <v>985</v>
      </c>
      <c r="M489" t="s">
        <v>986</v>
      </c>
      <c r="N489" t="s">
        <v>987</v>
      </c>
      <c r="O489" t="s">
        <v>240</v>
      </c>
      <c r="P489" t="s">
        <v>265</v>
      </c>
      <c r="Q489" t="str">
        <f t="shared" si="14"/>
        <v>NO</v>
      </c>
      <c r="R489" s="7" t="e" cm="1">
        <f t="array" ref="R489">SUMPRODUCT(--ISNUMBER(FIND(#REF!, H489)),#REF!)</f>
        <v>#REF!</v>
      </c>
      <c r="S489" s="7" t="e">
        <f>VLOOKUP(Q489,#REF!,2,FALSE)</f>
        <v>#REF!</v>
      </c>
      <c r="T489" s="10">
        <v>0.8</v>
      </c>
      <c r="U489" s="9" t="e">
        <f t="shared" si="15"/>
        <v>#REF!</v>
      </c>
      <c r="V489" t="s">
        <v>0</v>
      </c>
    </row>
    <row r="490" spans="1:22" hidden="1">
      <c r="A490">
        <v>45434.655412708336</v>
      </c>
      <c r="B490" t="s">
        <v>544</v>
      </c>
      <c r="C490" t="s">
        <v>1028</v>
      </c>
      <c r="D490" t="s">
        <v>546</v>
      </c>
      <c r="E490" t="s">
        <v>1029</v>
      </c>
      <c r="F490" t="s">
        <v>227</v>
      </c>
      <c r="G490" t="s">
        <v>166</v>
      </c>
      <c r="H490" t="s">
        <v>301</v>
      </c>
      <c r="I490" t="s">
        <v>292</v>
      </c>
      <c r="J490" t="s">
        <v>240</v>
      </c>
      <c r="K490" t="s">
        <v>230</v>
      </c>
      <c r="L490" t="s">
        <v>548</v>
      </c>
      <c r="M490" t="s">
        <v>1030</v>
      </c>
      <c r="N490" t="s">
        <v>1031</v>
      </c>
      <c r="O490" t="s">
        <v>240</v>
      </c>
      <c r="P490" t="s">
        <v>265</v>
      </c>
      <c r="Q490" t="str">
        <f t="shared" si="14"/>
        <v>NO</v>
      </c>
      <c r="R490" s="7" t="e" cm="1">
        <f t="array" ref="R490">SUMPRODUCT(--ISNUMBER(FIND(#REF!, H490)),#REF!)</f>
        <v>#REF!</v>
      </c>
      <c r="S490" s="7" t="e">
        <f>VLOOKUP(Q490,#REF!,2,FALSE)</f>
        <v>#REF!</v>
      </c>
      <c r="T490" s="10">
        <v>0.8</v>
      </c>
      <c r="U490" s="9" t="e">
        <f t="shared" si="15"/>
        <v>#REF!</v>
      </c>
      <c r="V490" t="s">
        <v>0</v>
      </c>
    </row>
    <row r="491" spans="1:22" hidden="1">
      <c r="A491">
        <v>45434.769752094908</v>
      </c>
      <c r="B491" t="s">
        <v>1498</v>
      </c>
      <c r="C491" t="s">
        <v>1499</v>
      </c>
      <c r="D491" t="s">
        <v>1500</v>
      </c>
      <c r="E491" t="s">
        <v>1501</v>
      </c>
      <c r="F491" t="s">
        <v>227</v>
      </c>
      <c r="G491" t="s">
        <v>72</v>
      </c>
      <c r="H491" t="s">
        <v>301</v>
      </c>
      <c r="I491" t="s">
        <v>229</v>
      </c>
      <c r="J491" t="s">
        <v>251</v>
      </c>
      <c r="K491" t="s">
        <v>230</v>
      </c>
      <c r="L491" t="s">
        <v>761</v>
      </c>
      <c r="M491" t="s">
        <v>1502</v>
      </c>
      <c r="N491" t="s">
        <v>1503</v>
      </c>
      <c r="O491" t="s">
        <v>240</v>
      </c>
      <c r="P491" t="s">
        <v>265</v>
      </c>
      <c r="Q491" t="str">
        <f t="shared" si="14"/>
        <v>NO</v>
      </c>
      <c r="R491" s="7" t="e" cm="1">
        <f t="array" ref="R491">SUMPRODUCT(--ISNUMBER(FIND(#REF!, H491)),#REF!)</f>
        <v>#REF!</v>
      </c>
      <c r="S491" s="7" t="e">
        <f>VLOOKUP(Q491,#REF!,2,FALSE)</f>
        <v>#REF!</v>
      </c>
      <c r="T491" s="10">
        <v>0.8</v>
      </c>
      <c r="U491" s="9" t="e">
        <f t="shared" si="15"/>
        <v>#REF!</v>
      </c>
      <c r="V491" t="s">
        <v>0</v>
      </c>
    </row>
    <row r="492" spans="1:22" hidden="1">
      <c r="A492">
        <v>45434.775429641202</v>
      </c>
      <c r="B492" t="s">
        <v>1517</v>
      </c>
      <c r="C492" t="s">
        <v>1518</v>
      </c>
      <c r="D492" t="s">
        <v>1519</v>
      </c>
      <c r="E492" t="s">
        <v>1520</v>
      </c>
      <c r="F492" t="s">
        <v>227</v>
      </c>
      <c r="G492" t="s">
        <v>187</v>
      </c>
      <c r="H492" t="s">
        <v>228</v>
      </c>
      <c r="I492" t="s">
        <v>260</v>
      </c>
      <c r="J492" t="s">
        <v>229</v>
      </c>
      <c r="K492" t="s">
        <v>261</v>
      </c>
      <c r="L492" t="s">
        <v>1521</v>
      </c>
      <c r="M492" t="s">
        <v>1522</v>
      </c>
      <c r="N492" t="s">
        <v>1523</v>
      </c>
      <c r="O492" t="s">
        <v>265</v>
      </c>
      <c r="P492" t="s">
        <v>265</v>
      </c>
      <c r="Q492" t="str">
        <f t="shared" si="14"/>
        <v>NO</v>
      </c>
      <c r="R492" s="7" t="e" cm="1">
        <f t="array" ref="R492">SUMPRODUCT(--ISNUMBER(FIND(#REF!, H492)),#REF!)</f>
        <v>#REF!</v>
      </c>
      <c r="S492" s="7" t="e">
        <f>VLOOKUP(Q492,#REF!,2,FALSE)</f>
        <v>#REF!</v>
      </c>
      <c r="T492" s="10">
        <v>0.8</v>
      </c>
      <c r="U492" s="9" t="e">
        <f t="shared" si="15"/>
        <v>#REF!</v>
      </c>
      <c r="V492" t="s">
        <v>0</v>
      </c>
    </row>
    <row r="493" spans="1:22" hidden="1">
      <c r="A493">
        <v>45435.117643414356</v>
      </c>
      <c r="B493" t="s">
        <v>1763</v>
      </c>
      <c r="C493" t="s">
        <v>1764</v>
      </c>
      <c r="D493" t="s">
        <v>1765</v>
      </c>
      <c r="E493" t="s">
        <v>1766</v>
      </c>
      <c r="F493" t="s">
        <v>227</v>
      </c>
      <c r="G493" t="s">
        <v>187</v>
      </c>
      <c r="H493" t="s">
        <v>228</v>
      </c>
      <c r="I493" t="s">
        <v>292</v>
      </c>
      <c r="J493" t="s">
        <v>292</v>
      </c>
      <c r="K493" t="s">
        <v>261</v>
      </c>
      <c r="L493" t="s">
        <v>1767</v>
      </c>
      <c r="M493" t="s">
        <v>1768</v>
      </c>
      <c r="N493" t="s">
        <v>1769</v>
      </c>
      <c r="O493" t="s">
        <v>240</v>
      </c>
      <c r="P493" t="s">
        <v>265</v>
      </c>
      <c r="Q493" t="str">
        <f t="shared" si="14"/>
        <v>NO</v>
      </c>
      <c r="R493" s="7" t="e" cm="1">
        <f t="array" ref="R493">SUMPRODUCT(--ISNUMBER(FIND(#REF!, H493)),#REF!)</f>
        <v>#REF!</v>
      </c>
      <c r="S493" s="7" t="e">
        <f>VLOOKUP(Q493,#REF!,2,FALSE)</f>
        <v>#REF!</v>
      </c>
      <c r="T493" s="10">
        <v>0.8</v>
      </c>
      <c r="U493" s="9" t="e">
        <f t="shared" si="15"/>
        <v>#REF!</v>
      </c>
      <c r="V493" t="s">
        <v>0</v>
      </c>
    </row>
    <row r="494" spans="1:22">
      <c r="A494">
        <v>45435.482093877319</v>
      </c>
      <c r="B494" t="s">
        <v>1939</v>
      </c>
      <c r="C494" t="s">
        <v>1940</v>
      </c>
      <c r="D494" t="s">
        <v>1941</v>
      </c>
      <c r="E494" t="s">
        <v>1942</v>
      </c>
      <c r="F494" t="s">
        <v>227</v>
      </c>
      <c r="G494" t="s">
        <v>129</v>
      </c>
      <c r="H494" t="s">
        <v>301</v>
      </c>
      <c r="I494" t="s">
        <v>229</v>
      </c>
      <c r="J494" t="s">
        <v>240</v>
      </c>
      <c r="K494" t="s">
        <v>230</v>
      </c>
      <c r="L494" t="s">
        <v>1943</v>
      </c>
      <c r="M494" t="s">
        <v>1944</v>
      </c>
      <c r="N494" t="s">
        <v>1945</v>
      </c>
      <c r="O494" t="s">
        <v>240</v>
      </c>
      <c r="P494" t="s">
        <v>265</v>
      </c>
      <c r="Q494" t="str">
        <f t="shared" si="14"/>
        <v>NO</v>
      </c>
      <c r="R494" s="7" t="e" cm="1">
        <f t="array" ref="R494">SUMPRODUCT(--ISNUMBER(FIND(#REF!, H494)),#REF!)</f>
        <v>#REF!</v>
      </c>
      <c r="S494" s="7" t="e">
        <f>VLOOKUP(Q494,#REF!,2,FALSE)</f>
        <v>#REF!</v>
      </c>
      <c r="T494" s="10">
        <v>0.8</v>
      </c>
      <c r="U494" s="9" t="e">
        <f t="shared" si="15"/>
        <v>#REF!</v>
      </c>
      <c r="V494" t="s">
        <v>0</v>
      </c>
    </row>
    <row r="495" spans="1:22" hidden="1">
      <c r="A495">
        <v>45436.428716076392</v>
      </c>
      <c r="B495" t="s">
        <v>2290</v>
      </c>
      <c r="C495" t="s">
        <v>2291</v>
      </c>
      <c r="D495" t="s">
        <v>2292</v>
      </c>
      <c r="E495" t="s">
        <v>2293</v>
      </c>
      <c r="F495" t="s">
        <v>227</v>
      </c>
      <c r="G495" t="s">
        <v>187</v>
      </c>
      <c r="H495" t="s">
        <v>228</v>
      </c>
      <c r="I495" t="s">
        <v>260</v>
      </c>
      <c r="J495" t="s">
        <v>229</v>
      </c>
      <c r="K495" t="s">
        <v>261</v>
      </c>
      <c r="L495" t="s">
        <v>2294</v>
      </c>
      <c r="M495" t="s">
        <v>2295</v>
      </c>
      <c r="N495" t="s">
        <v>2296</v>
      </c>
      <c r="O495" t="s">
        <v>240</v>
      </c>
      <c r="P495" t="s">
        <v>265</v>
      </c>
      <c r="Q495" t="str">
        <f t="shared" si="14"/>
        <v>NO</v>
      </c>
      <c r="R495" s="7" t="e" cm="1">
        <f t="array" ref="R495">SUMPRODUCT(--ISNUMBER(FIND(#REF!, H495)),#REF!)</f>
        <v>#REF!</v>
      </c>
      <c r="S495" s="7" t="e">
        <f>VLOOKUP(Q495,#REF!,2,FALSE)</f>
        <v>#REF!</v>
      </c>
      <c r="T495" s="10">
        <v>0.8</v>
      </c>
      <c r="U495" s="9" t="e">
        <f t="shared" si="15"/>
        <v>#REF!</v>
      </c>
      <c r="V495" t="s">
        <v>0</v>
      </c>
    </row>
    <row r="496" spans="1:22" hidden="1">
      <c r="A496">
        <v>45442.972077395832</v>
      </c>
      <c r="B496" t="s">
        <v>2885</v>
      </c>
      <c r="C496" t="s">
        <v>2886</v>
      </c>
      <c r="D496" t="s">
        <v>2887</v>
      </c>
      <c r="E496" t="s">
        <v>2888</v>
      </c>
      <c r="F496" t="s">
        <v>227</v>
      </c>
      <c r="G496" t="s">
        <v>193</v>
      </c>
      <c r="H496" t="s">
        <v>301</v>
      </c>
      <c r="I496" t="s">
        <v>251</v>
      </c>
      <c r="J496" t="s">
        <v>240</v>
      </c>
      <c r="K496" t="s">
        <v>230</v>
      </c>
      <c r="L496" t="s">
        <v>2889</v>
      </c>
      <c r="M496" t="s">
        <v>2890</v>
      </c>
      <c r="N496" t="s">
        <v>2891</v>
      </c>
      <c r="O496" t="s">
        <v>2892</v>
      </c>
      <c r="P496" t="s">
        <v>265</v>
      </c>
      <c r="Q496" t="str">
        <f t="shared" si="14"/>
        <v>NO</v>
      </c>
      <c r="R496" s="7" t="e" cm="1">
        <f t="array" ref="R496">SUMPRODUCT(--ISNUMBER(FIND(#REF!, H496)),#REF!)</f>
        <v>#REF!</v>
      </c>
      <c r="S496" s="7" t="e">
        <f>VLOOKUP(Q496,#REF!,2,FALSE)</f>
        <v>#REF!</v>
      </c>
      <c r="T496" s="10">
        <v>0.8</v>
      </c>
      <c r="U496" s="9" t="e">
        <f t="shared" si="15"/>
        <v>#REF!</v>
      </c>
      <c r="V496" t="s">
        <v>0</v>
      </c>
    </row>
    <row r="497" spans="1:22" hidden="1">
      <c r="A497">
        <v>45445.966122129626</v>
      </c>
      <c r="B497" t="s">
        <v>3051</v>
      </c>
      <c r="C497" t="s">
        <v>3052</v>
      </c>
      <c r="D497" t="s">
        <v>3053</v>
      </c>
      <c r="E497" t="s">
        <v>3054</v>
      </c>
      <c r="F497" t="s">
        <v>250</v>
      </c>
      <c r="G497" t="s">
        <v>187</v>
      </c>
      <c r="H497" t="s">
        <v>228</v>
      </c>
      <c r="I497" t="s">
        <v>240</v>
      </c>
      <c r="J497" t="s">
        <v>229</v>
      </c>
      <c r="K497" t="s">
        <v>261</v>
      </c>
      <c r="L497" t="s">
        <v>3055</v>
      </c>
      <c r="M497" t="s">
        <v>3056</v>
      </c>
      <c r="N497" t="s">
        <v>3057</v>
      </c>
      <c r="O497" t="s">
        <v>240</v>
      </c>
      <c r="P497" t="s">
        <v>265</v>
      </c>
      <c r="Q497" t="str">
        <f t="shared" si="14"/>
        <v>NO</v>
      </c>
      <c r="R497" s="7" t="e" cm="1">
        <f t="array" ref="R497">SUMPRODUCT(--ISNUMBER(FIND(#REF!, H497)),#REF!)</f>
        <v>#REF!</v>
      </c>
      <c r="S497" s="7" t="e">
        <f>VLOOKUP(Q497,#REF!,2,FALSE)</f>
        <v>#REF!</v>
      </c>
      <c r="T497" s="10">
        <v>0.8</v>
      </c>
      <c r="U497" s="9" t="e">
        <f t="shared" si="15"/>
        <v>#REF!</v>
      </c>
      <c r="V497" t="s">
        <v>0</v>
      </c>
    </row>
    <row r="498" spans="1:22" hidden="1">
      <c r="A498">
        <v>45447.657662650468</v>
      </c>
      <c r="B498" t="s">
        <v>3297</v>
      </c>
      <c r="C498" t="s">
        <v>3298</v>
      </c>
      <c r="D498" t="s">
        <v>2768</v>
      </c>
      <c r="E498" t="s">
        <v>198</v>
      </c>
      <c r="F498" t="s">
        <v>227</v>
      </c>
      <c r="G498" t="s">
        <v>824</v>
      </c>
      <c r="H498" t="s">
        <v>239</v>
      </c>
      <c r="I498" t="s">
        <v>240</v>
      </c>
      <c r="J498" t="s">
        <v>776</v>
      </c>
      <c r="K498" t="s">
        <v>367</v>
      </c>
      <c r="L498" t="s">
        <v>3299</v>
      </c>
      <c r="M498" t="s">
        <v>3300</v>
      </c>
      <c r="N498" t="s">
        <v>3301</v>
      </c>
      <c r="O498" t="s">
        <v>240</v>
      </c>
      <c r="P498" t="s">
        <v>265</v>
      </c>
      <c r="Q498" t="str">
        <f t="shared" si="14"/>
        <v>NO</v>
      </c>
      <c r="R498" s="7" t="e" cm="1">
        <f t="array" ref="R498">SUMPRODUCT(--ISNUMBER(FIND(#REF!, H498)),#REF!)</f>
        <v>#REF!</v>
      </c>
      <c r="S498" s="7" t="e">
        <f>VLOOKUP(Q498,#REF!,2,FALSE)</f>
        <v>#REF!</v>
      </c>
      <c r="T498" s="10">
        <v>0.8</v>
      </c>
      <c r="U498" s="9" t="e">
        <f t="shared" si="15"/>
        <v>#REF!</v>
      </c>
      <c r="V498" t="s">
        <v>0</v>
      </c>
    </row>
    <row r="499" spans="1:22" hidden="1">
      <c r="A499">
        <v>45447.669968414353</v>
      </c>
      <c r="B499" t="s">
        <v>3338</v>
      </c>
      <c r="C499" t="s">
        <v>3339</v>
      </c>
      <c r="D499" t="s">
        <v>3340</v>
      </c>
      <c r="E499" t="s">
        <v>914</v>
      </c>
      <c r="F499" t="s">
        <v>227</v>
      </c>
      <c r="G499" t="s">
        <v>18</v>
      </c>
      <c r="H499" t="s">
        <v>984</v>
      </c>
      <c r="I499" t="s">
        <v>260</v>
      </c>
      <c r="J499" t="s">
        <v>251</v>
      </c>
      <c r="K499" t="s">
        <v>230</v>
      </c>
      <c r="L499" t="s">
        <v>3341</v>
      </c>
      <c r="M499" t="s">
        <v>3342</v>
      </c>
      <c r="N499" t="s">
        <v>3343</v>
      </c>
      <c r="O499" t="s">
        <v>240</v>
      </c>
      <c r="P499" t="s">
        <v>265</v>
      </c>
      <c r="Q499" t="str">
        <f t="shared" si="14"/>
        <v>NO</v>
      </c>
      <c r="R499" s="7" t="e" cm="1">
        <f t="array" ref="R499">SUMPRODUCT(--ISNUMBER(FIND(#REF!, H499)),#REF!)</f>
        <v>#REF!</v>
      </c>
      <c r="S499" s="7" t="e">
        <f>VLOOKUP(Q499,#REF!,2,FALSE)</f>
        <v>#REF!</v>
      </c>
      <c r="T499" s="10">
        <v>0.8</v>
      </c>
      <c r="U499" s="9" t="e">
        <f t="shared" si="15"/>
        <v>#REF!</v>
      </c>
      <c r="V499" t="s">
        <v>0</v>
      </c>
    </row>
    <row r="500" spans="1:22" hidden="1">
      <c r="A500">
        <v>45447.707043958333</v>
      </c>
      <c r="B500" t="s">
        <v>3471</v>
      </c>
      <c r="C500" t="s">
        <v>3472</v>
      </c>
      <c r="D500" t="s">
        <v>3473</v>
      </c>
      <c r="E500" t="s">
        <v>3474</v>
      </c>
      <c r="F500" t="s">
        <v>227</v>
      </c>
      <c r="G500" t="s">
        <v>42</v>
      </c>
      <c r="H500" t="s">
        <v>407</v>
      </c>
      <c r="I500" t="s">
        <v>229</v>
      </c>
      <c r="J500" t="s">
        <v>229</v>
      </c>
      <c r="K500" t="s">
        <v>261</v>
      </c>
      <c r="L500" t="s">
        <v>3475</v>
      </c>
      <c r="M500" t="s">
        <v>3476</v>
      </c>
      <c r="N500" t="s">
        <v>3477</v>
      </c>
      <c r="O500" t="s">
        <v>240</v>
      </c>
      <c r="P500" t="s">
        <v>265</v>
      </c>
      <c r="Q500" t="str">
        <f t="shared" si="14"/>
        <v>NO</v>
      </c>
      <c r="R500" s="7" t="e" cm="1">
        <f t="array" ref="R500">SUMPRODUCT(--ISNUMBER(FIND(#REF!, H500)),#REF!)</f>
        <v>#REF!</v>
      </c>
      <c r="S500" s="7" t="e">
        <f>VLOOKUP(Q500,#REF!,2,FALSE)</f>
        <v>#REF!</v>
      </c>
      <c r="T500" s="10">
        <v>0.8</v>
      </c>
      <c r="U500" s="9" t="e">
        <f t="shared" si="15"/>
        <v>#REF!</v>
      </c>
      <c r="V500" t="s">
        <v>0</v>
      </c>
    </row>
    <row r="501" spans="1:22" hidden="1">
      <c r="A501">
        <v>45447.788365925924</v>
      </c>
      <c r="B501" t="s">
        <v>3643</v>
      </c>
      <c r="C501" t="s">
        <v>3644</v>
      </c>
      <c r="D501" t="s">
        <v>3645</v>
      </c>
      <c r="E501" t="s">
        <v>3646</v>
      </c>
      <c r="F501" t="s">
        <v>227</v>
      </c>
      <c r="G501" t="s">
        <v>824</v>
      </c>
      <c r="H501" t="s">
        <v>301</v>
      </c>
      <c r="I501" t="s">
        <v>260</v>
      </c>
      <c r="J501" t="s">
        <v>251</v>
      </c>
      <c r="K501" t="s">
        <v>230</v>
      </c>
      <c r="L501" t="s">
        <v>662</v>
      </c>
      <c r="M501" t="s">
        <v>3647</v>
      </c>
      <c r="N501" t="s">
        <v>3648</v>
      </c>
      <c r="O501" t="s">
        <v>240</v>
      </c>
      <c r="P501" t="s">
        <v>265</v>
      </c>
      <c r="Q501" t="str">
        <f t="shared" si="14"/>
        <v>NO</v>
      </c>
      <c r="R501" s="7" t="e" cm="1">
        <f t="array" ref="R501">SUMPRODUCT(--ISNUMBER(FIND(#REF!, H501)),#REF!)</f>
        <v>#REF!</v>
      </c>
      <c r="S501" s="7" t="e">
        <f>VLOOKUP(Q501,#REF!,2,FALSE)</f>
        <v>#REF!</v>
      </c>
      <c r="T501" s="10">
        <v>0.8</v>
      </c>
      <c r="U501" s="9" t="e">
        <f t="shared" si="15"/>
        <v>#REF!</v>
      </c>
      <c r="V501" t="s">
        <v>0</v>
      </c>
    </row>
    <row r="502" spans="1:22" hidden="1">
      <c r="A502">
        <v>45448.408730868061</v>
      </c>
      <c r="B502" t="s">
        <v>3979</v>
      </c>
      <c r="C502" t="s">
        <v>3980</v>
      </c>
      <c r="D502" t="s">
        <v>3981</v>
      </c>
      <c r="E502" t="s">
        <v>3982</v>
      </c>
      <c r="F502" t="s">
        <v>227</v>
      </c>
      <c r="G502" t="s">
        <v>824</v>
      </c>
      <c r="H502" t="s">
        <v>228</v>
      </c>
      <c r="I502" t="s">
        <v>229</v>
      </c>
      <c r="J502" t="s">
        <v>229</v>
      </c>
      <c r="K502" t="s">
        <v>261</v>
      </c>
      <c r="L502" t="s">
        <v>240</v>
      </c>
      <c r="M502" t="s">
        <v>3983</v>
      </c>
      <c r="N502" t="s">
        <v>3984</v>
      </c>
      <c r="O502" t="s">
        <v>240</v>
      </c>
      <c r="P502" t="s">
        <v>265</v>
      </c>
      <c r="Q502" t="str">
        <f t="shared" si="14"/>
        <v>NO</v>
      </c>
      <c r="R502" s="7" t="e" cm="1">
        <f t="array" ref="R502">SUMPRODUCT(--ISNUMBER(FIND(#REF!, H502)),#REF!)</f>
        <v>#REF!</v>
      </c>
      <c r="S502" s="7" t="e">
        <f>VLOOKUP(Q502,#REF!,2,FALSE)</f>
        <v>#REF!</v>
      </c>
      <c r="T502" s="10">
        <v>0.8</v>
      </c>
      <c r="U502" s="9" t="e">
        <f t="shared" si="15"/>
        <v>#REF!</v>
      </c>
      <c r="V502" t="s">
        <v>0</v>
      </c>
    </row>
    <row r="503" spans="1:22" hidden="1">
      <c r="A503">
        <v>45448.448526192129</v>
      </c>
      <c r="B503" t="s">
        <v>4004</v>
      </c>
      <c r="C503" t="s">
        <v>4005</v>
      </c>
      <c r="D503" t="s">
        <v>4006</v>
      </c>
      <c r="E503" t="s">
        <v>4007</v>
      </c>
      <c r="F503" t="s">
        <v>227</v>
      </c>
      <c r="G503" t="s">
        <v>42</v>
      </c>
      <c r="H503" t="s">
        <v>228</v>
      </c>
      <c r="I503" t="s">
        <v>229</v>
      </c>
      <c r="J503" t="s">
        <v>229</v>
      </c>
      <c r="K503" t="s">
        <v>261</v>
      </c>
      <c r="L503" t="s">
        <v>4008</v>
      </c>
      <c r="M503" t="s">
        <v>4009</v>
      </c>
      <c r="N503" t="s">
        <v>4010</v>
      </c>
      <c r="O503" t="s">
        <v>240</v>
      </c>
      <c r="P503" t="s">
        <v>265</v>
      </c>
      <c r="Q503" t="str">
        <f t="shared" si="14"/>
        <v>NO</v>
      </c>
      <c r="R503" s="7" t="e" cm="1">
        <f t="array" ref="R503">SUMPRODUCT(--ISNUMBER(FIND(#REF!, H503)),#REF!)</f>
        <v>#REF!</v>
      </c>
      <c r="S503" s="7" t="e">
        <f>VLOOKUP(Q503,#REF!,2,FALSE)</f>
        <v>#REF!</v>
      </c>
      <c r="T503" s="10">
        <v>0.8</v>
      </c>
      <c r="U503" s="9" t="e">
        <f t="shared" si="15"/>
        <v>#REF!</v>
      </c>
      <c r="V503" t="s">
        <v>0</v>
      </c>
    </row>
    <row r="504" spans="1:22">
      <c r="A504">
        <v>45448.546921516201</v>
      </c>
      <c r="B504" t="s">
        <v>4040</v>
      </c>
      <c r="C504" t="s">
        <v>4041</v>
      </c>
      <c r="D504" t="s">
        <v>4042</v>
      </c>
      <c r="E504" t="s">
        <v>4043</v>
      </c>
      <c r="F504" t="s">
        <v>227</v>
      </c>
      <c r="G504" t="s">
        <v>129</v>
      </c>
      <c r="H504" t="s">
        <v>228</v>
      </c>
      <c r="I504" t="s">
        <v>229</v>
      </c>
      <c r="J504" t="s">
        <v>229</v>
      </c>
      <c r="K504" t="s">
        <v>261</v>
      </c>
      <c r="L504" t="s">
        <v>512</v>
      </c>
      <c r="M504" t="s">
        <v>4044</v>
      </c>
      <c r="N504" t="s">
        <v>4045</v>
      </c>
      <c r="O504" t="s">
        <v>240</v>
      </c>
      <c r="P504" t="s">
        <v>265</v>
      </c>
      <c r="Q504" t="str">
        <f t="shared" si="14"/>
        <v>NO</v>
      </c>
      <c r="R504" s="7" t="e" cm="1">
        <f t="array" ref="R504">SUMPRODUCT(--ISNUMBER(FIND(#REF!, H504)),#REF!)</f>
        <v>#REF!</v>
      </c>
      <c r="S504" s="7" t="e">
        <f>VLOOKUP(Q504,#REF!,2,FALSE)</f>
        <v>#REF!</v>
      </c>
      <c r="T504" s="10">
        <v>0.8</v>
      </c>
      <c r="U504" s="9" t="e">
        <f t="shared" si="15"/>
        <v>#REF!</v>
      </c>
      <c r="V504" t="s">
        <v>0</v>
      </c>
    </row>
    <row r="505" spans="1:22" hidden="1">
      <c r="A505">
        <v>45452.450317939816</v>
      </c>
      <c r="B505" t="s">
        <v>5051</v>
      </c>
      <c r="C505" t="s">
        <v>5052</v>
      </c>
      <c r="D505" t="s">
        <v>5053</v>
      </c>
      <c r="E505" t="s">
        <v>1488</v>
      </c>
      <c r="F505" t="s">
        <v>227</v>
      </c>
      <c r="G505" t="s">
        <v>824</v>
      </c>
      <c r="H505" t="s">
        <v>228</v>
      </c>
      <c r="I505" t="s">
        <v>260</v>
      </c>
      <c r="J505" t="s">
        <v>561</v>
      </c>
      <c r="K505" t="s">
        <v>261</v>
      </c>
      <c r="L505" t="s">
        <v>662</v>
      </c>
      <c r="M505" t="s">
        <v>5054</v>
      </c>
      <c r="N505" t="s">
        <v>5055</v>
      </c>
      <c r="O505" t="s">
        <v>240</v>
      </c>
      <c r="P505" t="s">
        <v>265</v>
      </c>
      <c r="Q505" t="str">
        <f t="shared" si="14"/>
        <v>NO</v>
      </c>
      <c r="R505" s="7" t="e" cm="1">
        <f t="array" ref="R505">SUMPRODUCT(--ISNUMBER(FIND(#REF!, H505)),#REF!)</f>
        <v>#REF!</v>
      </c>
      <c r="S505" s="7" t="e">
        <f>VLOOKUP(Q505,#REF!,2,FALSE)</f>
        <v>#REF!</v>
      </c>
      <c r="T505" s="10">
        <v>0.8</v>
      </c>
      <c r="U505" s="9" t="e">
        <f t="shared" si="15"/>
        <v>#REF!</v>
      </c>
      <c r="V505" t="s">
        <v>0</v>
      </c>
    </row>
    <row r="506" spans="1:22" hidden="1">
      <c r="A506">
        <v>45454.996784432871</v>
      </c>
      <c r="B506" t="s">
        <v>4952</v>
      </c>
      <c r="C506" t="s">
        <v>4953</v>
      </c>
      <c r="D506" t="s">
        <v>4954</v>
      </c>
      <c r="E506" t="s">
        <v>5312</v>
      </c>
      <c r="F506" t="s">
        <v>227</v>
      </c>
      <c r="G506" t="s">
        <v>106</v>
      </c>
      <c r="H506" t="s">
        <v>301</v>
      </c>
      <c r="I506" t="s">
        <v>260</v>
      </c>
      <c r="J506" t="s">
        <v>240</v>
      </c>
      <c r="K506" t="s">
        <v>230</v>
      </c>
      <c r="L506" t="s">
        <v>3385</v>
      </c>
      <c r="M506" t="s">
        <v>5313</v>
      </c>
      <c r="N506" t="s">
        <v>5314</v>
      </c>
      <c r="O506" t="s">
        <v>240</v>
      </c>
      <c r="P506" t="s">
        <v>265</v>
      </c>
      <c r="Q506" t="str">
        <f t="shared" si="14"/>
        <v>NO</v>
      </c>
      <c r="R506" s="7" t="e" cm="1">
        <f t="array" ref="R506">SUMPRODUCT(--ISNUMBER(FIND(#REF!, H506)),#REF!)</f>
        <v>#REF!</v>
      </c>
      <c r="S506" s="7" t="e">
        <f>VLOOKUP(Q506,#REF!,2,FALSE)</f>
        <v>#REF!</v>
      </c>
      <c r="T506" s="10">
        <v>0.8</v>
      </c>
      <c r="U506" s="9" t="e">
        <f t="shared" si="15"/>
        <v>#REF!</v>
      </c>
      <c r="V506" t="s">
        <v>0</v>
      </c>
    </row>
    <row r="507" spans="1:22" hidden="1">
      <c r="A507">
        <v>45455.943982025463</v>
      </c>
      <c r="B507" t="s">
        <v>5425</v>
      </c>
      <c r="C507" t="s">
        <v>5426</v>
      </c>
      <c r="D507" t="s">
        <v>5427</v>
      </c>
      <c r="E507" t="s">
        <v>5428</v>
      </c>
      <c r="F507" t="s">
        <v>227</v>
      </c>
      <c r="G507" t="s">
        <v>30</v>
      </c>
      <c r="H507" t="s">
        <v>228</v>
      </c>
      <c r="I507" t="s">
        <v>260</v>
      </c>
      <c r="J507" t="s">
        <v>229</v>
      </c>
      <c r="K507" t="s">
        <v>261</v>
      </c>
      <c r="L507">
        <v>0.75</v>
      </c>
      <c r="M507" t="s">
        <v>5429</v>
      </c>
      <c r="N507" t="s">
        <v>5430</v>
      </c>
      <c r="O507" t="s">
        <v>240</v>
      </c>
      <c r="P507" t="s">
        <v>265</v>
      </c>
      <c r="Q507" t="str">
        <f t="shared" si="14"/>
        <v>NO</v>
      </c>
      <c r="R507" s="7" t="e" cm="1">
        <f t="array" ref="R507">SUMPRODUCT(--ISNUMBER(FIND(#REF!, H507)),#REF!)</f>
        <v>#REF!</v>
      </c>
      <c r="S507" s="7" t="e">
        <f>VLOOKUP(Q507,#REF!,2,FALSE)</f>
        <v>#REF!</v>
      </c>
      <c r="T507" s="10">
        <v>0.8</v>
      </c>
      <c r="U507" s="9" t="e">
        <f t="shared" si="15"/>
        <v>#REF!</v>
      </c>
      <c r="V507" t="s">
        <v>0</v>
      </c>
    </row>
    <row r="508" spans="1:22" hidden="1">
      <c r="A508">
        <v>45458.693251111108</v>
      </c>
      <c r="B508" t="s">
        <v>807</v>
      </c>
      <c r="C508" t="s">
        <v>5637</v>
      </c>
      <c r="D508" t="s">
        <v>5638</v>
      </c>
      <c r="E508" t="s">
        <v>5639</v>
      </c>
      <c r="F508" t="s">
        <v>250</v>
      </c>
      <c r="G508" t="s">
        <v>42</v>
      </c>
      <c r="H508" t="s">
        <v>228</v>
      </c>
      <c r="I508" t="s">
        <v>260</v>
      </c>
      <c r="J508" t="s">
        <v>229</v>
      </c>
      <c r="K508" t="s">
        <v>261</v>
      </c>
      <c r="L508">
        <v>1900</v>
      </c>
      <c r="M508" t="s">
        <v>5640</v>
      </c>
      <c r="N508" t="s">
        <v>5641</v>
      </c>
      <c r="O508" t="s">
        <v>240</v>
      </c>
      <c r="P508" t="s">
        <v>265</v>
      </c>
      <c r="Q508" t="str">
        <f t="shared" si="14"/>
        <v>NO</v>
      </c>
      <c r="R508" s="7" t="e" cm="1">
        <f t="array" ref="R508">SUMPRODUCT(--ISNUMBER(FIND(#REF!, H508)),#REF!)</f>
        <v>#REF!</v>
      </c>
      <c r="S508" s="7" t="e">
        <f>VLOOKUP(Q508,#REF!,2,FALSE)</f>
        <v>#REF!</v>
      </c>
      <c r="T508" s="10">
        <v>0.8</v>
      </c>
      <c r="U508" s="9" t="e">
        <f t="shared" si="15"/>
        <v>#REF!</v>
      </c>
      <c r="V508" t="s">
        <v>0</v>
      </c>
    </row>
    <row r="509" spans="1:22" hidden="1">
      <c r="A509">
        <v>45468.229960717596</v>
      </c>
      <c r="B509" t="s">
        <v>6169</v>
      </c>
      <c r="C509" t="s">
        <v>6170</v>
      </c>
      <c r="D509" t="s">
        <v>6171</v>
      </c>
      <c r="E509" t="s">
        <v>6172</v>
      </c>
      <c r="F509" t="s">
        <v>250</v>
      </c>
      <c r="G509" t="s">
        <v>133</v>
      </c>
      <c r="H509" t="s">
        <v>301</v>
      </c>
      <c r="I509" t="s">
        <v>229</v>
      </c>
      <c r="J509" t="s">
        <v>240</v>
      </c>
      <c r="K509" t="s">
        <v>230</v>
      </c>
      <c r="L509" t="s">
        <v>609</v>
      </c>
      <c r="M509" t="s">
        <v>6173</v>
      </c>
      <c r="N509" t="s">
        <v>6174</v>
      </c>
      <c r="O509" t="s">
        <v>240</v>
      </c>
      <c r="P509" t="s">
        <v>265</v>
      </c>
      <c r="Q509" t="str">
        <f t="shared" si="14"/>
        <v>NO</v>
      </c>
      <c r="R509" s="7" t="e" cm="1">
        <f t="array" ref="R509">SUMPRODUCT(--ISNUMBER(FIND(#REF!, H509)),#REF!)</f>
        <v>#REF!</v>
      </c>
      <c r="S509" s="7" t="e">
        <f>VLOOKUP(Q509,#REF!,2,FALSE)</f>
        <v>#REF!</v>
      </c>
      <c r="T509" s="10">
        <v>0.8</v>
      </c>
      <c r="U509" s="9" t="e">
        <f t="shared" si="15"/>
        <v>#REF!</v>
      </c>
      <c r="V509" t="s">
        <v>0</v>
      </c>
    </row>
    <row r="510" spans="1:22" hidden="1">
      <c r="A510">
        <v>45468.324526585653</v>
      </c>
      <c r="B510" t="s">
        <v>6188</v>
      </c>
      <c r="C510" t="s">
        <v>6189</v>
      </c>
      <c r="D510" t="s">
        <v>6190</v>
      </c>
      <c r="E510" t="s">
        <v>6191</v>
      </c>
      <c r="F510" t="s">
        <v>250</v>
      </c>
      <c r="G510" t="s">
        <v>168</v>
      </c>
      <c r="H510" t="s">
        <v>301</v>
      </c>
      <c r="I510" t="s">
        <v>229</v>
      </c>
      <c r="J510" t="s">
        <v>240</v>
      </c>
      <c r="K510" t="s">
        <v>230</v>
      </c>
      <c r="L510" t="s">
        <v>6192</v>
      </c>
      <c r="M510" t="s">
        <v>6193</v>
      </c>
      <c r="N510" t="s">
        <v>6194</v>
      </c>
      <c r="O510" t="s">
        <v>265</v>
      </c>
      <c r="P510" t="s">
        <v>265</v>
      </c>
      <c r="Q510" t="str">
        <f t="shared" si="14"/>
        <v>NO</v>
      </c>
      <c r="R510" s="7" t="e" cm="1">
        <f t="array" ref="R510">SUMPRODUCT(--ISNUMBER(FIND(#REF!, H510)),#REF!)</f>
        <v>#REF!</v>
      </c>
      <c r="S510" s="7" t="e">
        <f>VLOOKUP(Q510,#REF!,2,FALSE)</f>
        <v>#REF!</v>
      </c>
      <c r="T510" s="10">
        <v>0.8</v>
      </c>
      <c r="U510" s="9" t="e">
        <f t="shared" si="15"/>
        <v>#REF!</v>
      </c>
      <c r="V510" t="s">
        <v>0</v>
      </c>
    </row>
    <row r="511" spans="1:22" hidden="1">
      <c r="A511">
        <v>45468.35326768519</v>
      </c>
      <c r="B511" t="s">
        <v>6206</v>
      </c>
      <c r="C511" t="s">
        <v>6207</v>
      </c>
      <c r="D511" t="s">
        <v>6208</v>
      </c>
      <c r="E511" t="s">
        <v>6209</v>
      </c>
      <c r="F511" t="s">
        <v>227</v>
      </c>
      <c r="G511" t="s">
        <v>168</v>
      </c>
      <c r="H511" t="s">
        <v>301</v>
      </c>
      <c r="I511" t="s">
        <v>229</v>
      </c>
      <c r="J511" t="s">
        <v>260</v>
      </c>
      <c r="K511" t="s">
        <v>230</v>
      </c>
      <c r="L511" t="s">
        <v>6210</v>
      </c>
      <c r="M511" t="s">
        <v>6211</v>
      </c>
      <c r="N511" t="s">
        <v>6212</v>
      </c>
      <c r="O511" t="s">
        <v>240</v>
      </c>
      <c r="P511" t="s">
        <v>265</v>
      </c>
      <c r="Q511" t="str">
        <f t="shared" si="14"/>
        <v>NO</v>
      </c>
      <c r="R511" s="7" t="e" cm="1">
        <f t="array" ref="R511">SUMPRODUCT(--ISNUMBER(FIND(#REF!, H511)),#REF!)</f>
        <v>#REF!</v>
      </c>
      <c r="S511" s="7" t="e">
        <f>VLOOKUP(Q511,#REF!,2,FALSE)</f>
        <v>#REF!</v>
      </c>
      <c r="T511" s="10">
        <v>0.8</v>
      </c>
      <c r="U511" s="9" t="e">
        <f t="shared" si="15"/>
        <v>#REF!</v>
      </c>
      <c r="V511" t="s">
        <v>0</v>
      </c>
    </row>
    <row r="512" spans="1:22" hidden="1">
      <c r="A512">
        <v>45468.568162696756</v>
      </c>
      <c r="B512" t="s">
        <v>6253</v>
      </c>
      <c r="C512" t="s">
        <v>6254</v>
      </c>
      <c r="D512" t="s">
        <v>6255</v>
      </c>
      <c r="E512" t="s">
        <v>6256</v>
      </c>
      <c r="F512" t="s">
        <v>227</v>
      </c>
      <c r="G512" t="s">
        <v>168</v>
      </c>
      <c r="H512" t="s">
        <v>301</v>
      </c>
      <c r="I512" t="s">
        <v>229</v>
      </c>
      <c r="J512" t="s">
        <v>240</v>
      </c>
      <c r="K512" t="s">
        <v>230</v>
      </c>
      <c r="L512" t="s">
        <v>6257</v>
      </c>
      <c r="M512" t="s">
        <v>6258</v>
      </c>
      <c r="N512" t="s">
        <v>6259</v>
      </c>
      <c r="O512" t="s">
        <v>234</v>
      </c>
      <c r="P512" t="s">
        <v>265</v>
      </c>
      <c r="Q512" t="str">
        <f t="shared" si="14"/>
        <v>NO</v>
      </c>
      <c r="R512" s="7" t="e" cm="1">
        <f t="array" ref="R512">SUMPRODUCT(--ISNUMBER(FIND(#REF!, H512)),#REF!)</f>
        <v>#REF!</v>
      </c>
      <c r="S512" s="7" t="e">
        <f>VLOOKUP(Q512,#REF!,2,FALSE)</f>
        <v>#REF!</v>
      </c>
      <c r="T512" s="10">
        <v>0.8</v>
      </c>
      <c r="U512" s="9" t="e">
        <f t="shared" si="15"/>
        <v>#REF!</v>
      </c>
      <c r="V512" t="s">
        <v>0</v>
      </c>
    </row>
    <row r="513" spans="1:22" hidden="1">
      <c r="A513">
        <v>45468.675006944446</v>
      </c>
      <c r="B513" t="s">
        <v>6280</v>
      </c>
      <c r="C513" t="s">
        <v>6281</v>
      </c>
      <c r="D513" t="s">
        <v>6282</v>
      </c>
      <c r="E513" t="s">
        <v>6283</v>
      </c>
      <c r="F513" t="s">
        <v>227</v>
      </c>
      <c r="G513" t="s">
        <v>166</v>
      </c>
      <c r="H513" t="s">
        <v>301</v>
      </c>
      <c r="I513" t="s">
        <v>229</v>
      </c>
      <c r="J513" t="s">
        <v>240</v>
      </c>
      <c r="K513" t="s">
        <v>230</v>
      </c>
      <c r="L513" t="s">
        <v>262</v>
      </c>
      <c r="M513" t="s">
        <v>6284</v>
      </c>
      <c r="N513" t="s">
        <v>6285</v>
      </c>
      <c r="O513" t="s">
        <v>240</v>
      </c>
      <c r="P513" t="s">
        <v>265</v>
      </c>
      <c r="Q513" t="str">
        <f t="shared" si="14"/>
        <v>NO</v>
      </c>
      <c r="R513" s="7" t="e" cm="1">
        <f t="array" ref="R513">SUMPRODUCT(--ISNUMBER(FIND(#REF!, H513)),#REF!)</f>
        <v>#REF!</v>
      </c>
      <c r="S513" s="7" t="e">
        <f>VLOOKUP(Q513,#REF!,2,FALSE)</f>
        <v>#REF!</v>
      </c>
      <c r="T513" s="10">
        <v>0.8</v>
      </c>
      <c r="U513" s="9" t="e">
        <f t="shared" si="15"/>
        <v>#REF!</v>
      </c>
      <c r="V513" t="s">
        <v>0</v>
      </c>
    </row>
    <row r="514" spans="1:22" hidden="1">
      <c r="A514">
        <v>45467.61399672454</v>
      </c>
      <c r="B514" t="s">
        <v>424</v>
      </c>
      <c r="C514" t="s">
        <v>425</v>
      </c>
      <c r="D514" t="s">
        <v>426</v>
      </c>
      <c r="E514" t="s">
        <v>427</v>
      </c>
      <c r="F514" t="s">
        <v>227</v>
      </c>
      <c r="G514" t="s">
        <v>428</v>
      </c>
      <c r="H514" t="s">
        <v>301</v>
      </c>
      <c r="I514" t="s">
        <v>229</v>
      </c>
      <c r="J514" t="s">
        <v>240</v>
      </c>
      <c r="K514" t="s">
        <v>230</v>
      </c>
      <c r="L514" t="s">
        <v>1193</v>
      </c>
      <c r="M514" t="s">
        <v>6028</v>
      </c>
      <c r="N514" t="s">
        <v>6029</v>
      </c>
      <c r="O514" t="s">
        <v>240</v>
      </c>
      <c r="P514" t="s">
        <v>265</v>
      </c>
      <c r="Q514" t="str">
        <f t="shared" ref="Q514:Q577" si="16">IF(IFERROR(SEARCH("NO", P514), 0), "NO", "YES")</f>
        <v>NO</v>
      </c>
      <c r="R514" s="7" t="e" cm="1">
        <f t="array" ref="R514">SUMPRODUCT(--ISNUMBER(FIND(#REF!, H514)),#REF!)</f>
        <v>#REF!</v>
      </c>
      <c r="S514" s="7" t="e">
        <f>VLOOKUP(Q514,#REF!,2,FALSE)</f>
        <v>#REF!</v>
      </c>
      <c r="T514" s="10">
        <v>0.8</v>
      </c>
      <c r="U514" s="9" t="e">
        <f t="shared" si="15"/>
        <v>#REF!</v>
      </c>
      <c r="V514" t="s">
        <v>0</v>
      </c>
    </row>
    <row r="515" spans="1:22" hidden="1">
      <c r="A515">
        <v>45430.358614780096</v>
      </c>
      <c r="B515" t="s">
        <v>588</v>
      </c>
      <c r="C515" t="s">
        <v>589</v>
      </c>
      <c r="D515" t="s">
        <v>590</v>
      </c>
      <c r="E515" t="s">
        <v>591</v>
      </c>
      <c r="F515" t="s">
        <v>227</v>
      </c>
      <c r="G515" t="s">
        <v>72</v>
      </c>
      <c r="H515" t="s">
        <v>198</v>
      </c>
      <c r="I515" t="s">
        <v>260</v>
      </c>
      <c r="J515" t="s">
        <v>251</v>
      </c>
      <c r="K515" t="s">
        <v>230</v>
      </c>
      <c r="L515" t="s">
        <v>592</v>
      </c>
      <c r="M515" t="s">
        <v>593</v>
      </c>
      <c r="N515" t="s">
        <v>594</v>
      </c>
      <c r="O515" t="s">
        <v>595</v>
      </c>
      <c r="P515" t="s">
        <v>6640</v>
      </c>
      <c r="Q515" t="str">
        <f t="shared" si="16"/>
        <v>NO</v>
      </c>
      <c r="R515" s="7" t="e" cm="1">
        <f t="array" ref="R515">SUMPRODUCT(--ISNUMBER(FIND(#REF!, H515)),#REF!)</f>
        <v>#REF!</v>
      </c>
      <c r="S515" s="7" t="e">
        <f>VLOOKUP(Q515,#REF!,2,FALSE)</f>
        <v>#REF!</v>
      </c>
      <c r="T515" s="10">
        <v>0.8</v>
      </c>
      <c r="U515" s="9" t="e">
        <f t="shared" ref="U515:U578" si="17">SUM(R515:T515)</f>
        <v>#REF!</v>
      </c>
      <c r="V515" t="s">
        <v>0</v>
      </c>
    </row>
    <row r="516" spans="1:22">
      <c r="A516">
        <v>45430.901375254631</v>
      </c>
      <c r="B516" t="s">
        <v>663</v>
      </c>
      <c r="C516" t="s">
        <v>664</v>
      </c>
      <c r="D516" t="s">
        <v>665</v>
      </c>
      <c r="E516" t="s">
        <v>382</v>
      </c>
      <c r="F516" t="s">
        <v>227</v>
      </c>
      <c r="G516" t="s">
        <v>129</v>
      </c>
      <c r="H516" t="s">
        <v>519</v>
      </c>
      <c r="I516" t="s">
        <v>229</v>
      </c>
      <c r="J516" t="s">
        <v>240</v>
      </c>
      <c r="K516" t="s">
        <v>261</v>
      </c>
      <c r="L516" t="s">
        <v>666</v>
      </c>
      <c r="M516" t="s">
        <v>667</v>
      </c>
      <c r="N516" t="s">
        <v>668</v>
      </c>
      <c r="O516" t="s">
        <v>669</v>
      </c>
      <c r="P516" t="s">
        <v>6642</v>
      </c>
      <c r="Q516" t="str">
        <f t="shared" si="16"/>
        <v>NO</v>
      </c>
      <c r="R516" s="7" t="e" cm="1">
        <f t="array" ref="R516">SUMPRODUCT(--ISNUMBER(FIND(#REF!, H516)),#REF!)</f>
        <v>#REF!</v>
      </c>
      <c r="S516" s="7" t="e">
        <f>VLOOKUP(Q516,#REF!,2,FALSE)</f>
        <v>#REF!</v>
      </c>
      <c r="T516" s="10">
        <v>0.8</v>
      </c>
      <c r="U516" s="9" t="e">
        <f t="shared" si="17"/>
        <v>#REF!</v>
      </c>
      <c r="V516" t="s">
        <v>0</v>
      </c>
    </row>
    <row r="517" spans="1:22" hidden="1">
      <c r="A517">
        <v>45434.655813055557</v>
      </c>
      <c r="B517" t="s">
        <v>1032</v>
      </c>
      <c r="C517" t="s">
        <v>1033</v>
      </c>
      <c r="D517" t="s">
        <v>1034</v>
      </c>
      <c r="E517" t="s">
        <v>1035</v>
      </c>
      <c r="F517" t="s">
        <v>250</v>
      </c>
      <c r="G517" t="s">
        <v>168</v>
      </c>
      <c r="H517" t="s">
        <v>198</v>
      </c>
      <c r="I517" t="s">
        <v>229</v>
      </c>
      <c r="J517" t="s">
        <v>260</v>
      </c>
      <c r="K517" t="s">
        <v>230</v>
      </c>
      <c r="L517" t="s">
        <v>1036</v>
      </c>
      <c r="M517" t="s">
        <v>1037</v>
      </c>
      <c r="N517" t="s">
        <v>1038</v>
      </c>
      <c r="O517" t="s">
        <v>1039</v>
      </c>
      <c r="P517" t="s">
        <v>6650</v>
      </c>
      <c r="Q517" t="str">
        <f t="shared" si="16"/>
        <v>NO</v>
      </c>
      <c r="R517" s="7" t="e" cm="1">
        <f t="array" ref="R517">SUMPRODUCT(--ISNUMBER(FIND(#REF!, H517)),#REF!)</f>
        <v>#REF!</v>
      </c>
      <c r="S517" s="7" t="e">
        <f>VLOOKUP(Q517,#REF!,2,FALSE)</f>
        <v>#REF!</v>
      </c>
      <c r="T517" s="10">
        <v>0.8</v>
      </c>
      <c r="U517" s="9" t="e">
        <f t="shared" si="17"/>
        <v>#REF!</v>
      </c>
      <c r="V517" t="s">
        <v>0</v>
      </c>
    </row>
    <row r="518" spans="1:22" hidden="1">
      <c r="A518">
        <v>45434.665198541668</v>
      </c>
      <c r="B518" t="s">
        <v>1086</v>
      </c>
      <c r="C518" t="s">
        <v>1087</v>
      </c>
      <c r="D518" t="s">
        <v>1088</v>
      </c>
      <c r="E518" t="s">
        <v>1089</v>
      </c>
      <c r="F518" t="s">
        <v>227</v>
      </c>
      <c r="G518" t="s">
        <v>191</v>
      </c>
      <c r="H518" t="s">
        <v>198</v>
      </c>
      <c r="I518" t="s">
        <v>229</v>
      </c>
      <c r="J518" t="s">
        <v>240</v>
      </c>
      <c r="K518" t="s">
        <v>230</v>
      </c>
      <c r="L518" t="s">
        <v>1090</v>
      </c>
      <c r="M518" t="s">
        <v>1091</v>
      </c>
      <c r="N518" t="s">
        <v>1092</v>
      </c>
      <c r="O518" t="s">
        <v>1093</v>
      </c>
      <c r="P518" t="s">
        <v>2269</v>
      </c>
      <c r="Q518" t="str">
        <f t="shared" si="16"/>
        <v>NO</v>
      </c>
      <c r="R518" s="7" t="e" cm="1">
        <f t="array" ref="R518">SUMPRODUCT(--ISNUMBER(FIND(#REF!, H518)),#REF!)</f>
        <v>#REF!</v>
      </c>
      <c r="S518" s="7" t="e">
        <f>VLOOKUP(Q518,#REF!,2,FALSE)</f>
        <v>#REF!</v>
      </c>
      <c r="T518" s="10">
        <v>0.8</v>
      </c>
      <c r="U518" s="9" t="e">
        <f t="shared" si="17"/>
        <v>#REF!</v>
      </c>
      <c r="V518" t="s">
        <v>0</v>
      </c>
    </row>
    <row r="519" spans="1:22" hidden="1">
      <c r="A519">
        <v>45435.080806944447</v>
      </c>
      <c r="B519" t="s">
        <v>1751</v>
      </c>
      <c r="C519" t="s">
        <v>1752</v>
      </c>
      <c r="D519" t="s">
        <v>1753</v>
      </c>
      <c r="E519" t="s">
        <v>357</v>
      </c>
      <c r="F519" t="s">
        <v>227</v>
      </c>
      <c r="G519" t="s">
        <v>166</v>
      </c>
      <c r="H519" t="s">
        <v>570</v>
      </c>
      <c r="I519" t="s">
        <v>229</v>
      </c>
      <c r="J519" t="s">
        <v>240</v>
      </c>
      <c r="K519" t="s">
        <v>261</v>
      </c>
      <c r="L519" t="s">
        <v>1268</v>
      </c>
      <c r="M519" t="s">
        <v>1754</v>
      </c>
      <c r="N519" t="s">
        <v>1755</v>
      </c>
      <c r="O519" t="s">
        <v>240</v>
      </c>
      <c r="P519" t="s">
        <v>2269</v>
      </c>
      <c r="Q519" t="str">
        <f t="shared" si="16"/>
        <v>NO</v>
      </c>
      <c r="R519" s="7" t="e" cm="1">
        <f t="array" ref="R519">SUMPRODUCT(--ISNUMBER(FIND(#REF!, H519)),#REF!)</f>
        <v>#REF!</v>
      </c>
      <c r="S519" s="7" t="e">
        <f>VLOOKUP(Q519,#REF!,2,FALSE)</f>
        <v>#REF!</v>
      </c>
      <c r="T519" s="10">
        <v>0.8</v>
      </c>
      <c r="U519" s="9" t="e">
        <f t="shared" si="17"/>
        <v>#REF!</v>
      </c>
      <c r="V519" t="s">
        <v>0</v>
      </c>
    </row>
    <row r="520" spans="1:22" hidden="1">
      <c r="A520">
        <v>45435.809216319445</v>
      </c>
      <c r="B520" t="s">
        <v>2146</v>
      </c>
      <c r="C520" t="s">
        <v>2147</v>
      </c>
      <c r="D520" t="s">
        <v>2148</v>
      </c>
      <c r="E520" t="s">
        <v>2149</v>
      </c>
      <c r="F520" t="s">
        <v>227</v>
      </c>
      <c r="G520" t="s">
        <v>164</v>
      </c>
      <c r="H520" t="s">
        <v>198</v>
      </c>
      <c r="I520" t="s">
        <v>2150</v>
      </c>
      <c r="J520" t="s">
        <v>260</v>
      </c>
      <c r="K520" t="s">
        <v>230</v>
      </c>
      <c r="L520" t="s">
        <v>2151</v>
      </c>
      <c r="M520" t="s">
        <v>2152</v>
      </c>
      <c r="N520" t="s">
        <v>2153</v>
      </c>
      <c r="O520" t="s">
        <v>2154</v>
      </c>
      <c r="P520" t="s">
        <v>6665</v>
      </c>
      <c r="Q520" t="str">
        <f t="shared" si="16"/>
        <v>NO</v>
      </c>
      <c r="R520" s="7" t="e" cm="1">
        <f t="array" ref="R520">SUMPRODUCT(--ISNUMBER(FIND(#REF!, H520)),#REF!)</f>
        <v>#REF!</v>
      </c>
      <c r="S520" s="7" t="e">
        <f>VLOOKUP(Q520,#REF!,2,FALSE)</f>
        <v>#REF!</v>
      </c>
      <c r="T520" s="10">
        <v>0.8</v>
      </c>
      <c r="U520" s="9" t="e">
        <f t="shared" si="17"/>
        <v>#REF!</v>
      </c>
      <c r="V520" t="s">
        <v>0</v>
      </c>
    </row>
    <row r="521" spans="1:22" hidden="1">
      <c r="A521">
        <v>45435.988613437497</v>
      </c>
      <c r="B521" t="s">
        <v>2183</v>
      </c>
      <c r="C521" t="s">
        <v>2184</v>
      </c>
      <c r="D521" t="s">
        <v>2185</v>
      </c>
      <c r="E521" t="s">
        <v>2186</v>
      </c>
      <c r="F521" t="s">
        <v>227</v>
      </c>
      <c r="G521" t="s">
        <v>166</v>
      </c>
      <c r="H521" t="s">
        <v>198</v>
      </c>
      <c r="I521" t="s">
        <v>229</v>
      </c>
      <c r="J521" t="s">
        <v>240</v>
      </c>
      <c r="K521" t="s">
        <v>230</v>
      </c>
      <c r="L521" t="s">
        <v>2187</v>
      </c>
      <c r="M521" t="s">
        <v>2188</v>
      </c>
      <c r="N521" t="s">
        <v>2189</v>
      </c>
      <c r="O521" t="s">
        <v>240</v>
      </c>
      <c r="P521" t="s">
        <v>6666</v>
      </c>
      <c r="Q521" t="str">
        <f t="shared" si="16"/>
        <v>NO</v>
      </c>
      <c r="R521" s="7" t="e" cm="1">
        <f t="array" ref="R521">SUMPRODUCT(--ISNUMBER(FIND(#REF!, H521)),#REF!)</f>
        <v>#REF!</v>
      </c>
      <c r="S521" s="7" t="e">
        <f>VLOOKUP(Q521,#REF!,2,FALSE)</f>
        <v>#REF!</v>
      </c>
      <c r="T521" s="10">
        <v>0.8</v>
      </c>
      <c r="U521" s="9" t="e">
        <f t="shared" si="17"/>
        <v>#REF!</v>
      </c>
      <c r="V521" t="s">
        <v>0</v>
      </c>
    </row>
    <row r="522" spans="1:22" hidden="1">
      <c r="A522">
        <v>45447.686077893522</v>
      </c>
      <c r="B522" t="s">
        <v>3402</v>
      </c>
      <c r="C522" t="s">
        <v>3403</v>
      </c>
      <c r="D522" t="s">
        <v>3404</v>
      </c>
      <c r="E522" t="s">
        <v>3405</v>
      </c>
      <c r="F522" t="s">
        <v>227</v>
      </c>
      <c r="G522" t="s">
        <v>187</v>
      </c>
      <c r="H522" t="s">
        <v>301</v>
      </c>
      <c r="I522" t="s">
        <v>260</v>
      </c>
      <c r="J522" t="s">
        <v>229</v>
      </c>
      <c r="K522" t="s">
        <v>261</v>
      </c>
      <c r="L522" t="s">
        <v>3406</v>
      </c>
      <c r="M522" t="s">
        <v>3407</v>
      </c>
      <c r="N522" t="s">
        <v>3408</v>
      </c>
      <c r="O522" t="s">
        <v>296</v>
      </c>
      <c r="P522" t="s">
        <v>3117</v>
      </c>
      <c r="Q522" t="str">
        <f t="shared" si="16"/>
        <v>NO</v>
      </c>
      <c r="R522" s="7" t="e" cm="1">
        <f t="array" ref="R522">SUMPRODUCT(--ISNUMBER(FIND(#REF!, H522)),#REF!)</f>
        <v>#REF!</v>
      </c>
      <c r="S522" s="7" t="e">
        <f>VLOOKUP(Q522,#REF!,2,FALSE)</f>
        <v>#REF!</v>
      </c>
      <c r="T522" s="10">
        <v>0.8</v>
      </c>
      <c r="U522" s="9" t="e">
        <f t="shared" si="17"/>
        <v>#REF!</v>
      </c>
      <c r="V522" t="s">
        <v>0</v>
      </c>
    </row>
    <row r="523" spans="1:22" hidden="1">
      <c r="A523">
        <v>45447.765633310184</v>
      </c>
      <c r="B523" t="s">
        <v>588</v>
      </c>
      <c r="C523" t="s">
        <v>3599</v>
      </c>
      <c r="D523" t="s">
        <v>3600</v>
      </c>
      <c r="E523" t="s">
        <v>3601</v>
      </c>
      <c r="F523" t="s">
        <v>227</v>
      </c>
      <c r="G523" t="s">
        <v>72</v>
      </c>
      <c r="H523" t="s">
        <v>198</v>
      </c>
      <c r="I523" t="s">
        <v>260</v>
      </c>
      <c r="J523" t="s">
        <v>251</v>
      </c>
      <c r="K523" t="s">
        <v>230</v>
      </c>
      <c r="L523" t="s">
        <v>3602</v>
      </c>
      <c r="M523" t="s">
        <v>3603</v>
      </c>
      <c r="N523" t="s">
        <v>3604</v>
      </c>
      <c r="O523" t="s">
        <v>921</v>
      </c>
      <c r="P523" t="s">
        <v>6648</v>
      </c>
      <c r="Q523" t="str">
        <f t="shared" si="16"/>
        <v>NO</v>
      </c>
      <c r="R523" s="7" t="e" cm="1">
        <f t="array" ref="R523">SUMPRODUCT(--ISNUMBER(FIND(#REF!, H523)),#REF!)</f>
        <v>#REF!</v>
      </c>
      <c r="S523" s="7" t="e">
        <f>VLOOKUP(Q523,#REF!,2,FALSE)</f>
        <v>#REF!</v>
      </c>
      <c r="T523" s="10">
        <v>0.8</v>
      </c>
      <c r="U523" s="9" t="e">
        <f t="shared" si="17"/>
        <v>#REF!</v>
      </c>
      <c r="V523" t="s">
        <v>0</v>
      </c>
    </row>
    <row r="524" spans="1:22" hidden="1">
      <c r="A524">
        <v>45447.866110833333</v>
      </c>
      <c r="B524" t="s">
        <v>3734</v>
      </c>
      <c r="C524" t="s">
        <v>3735</v>
      </c>
      <c r="D524" t="s">
        <v>3710</v>
      </c>
      <c r="E524" t="s">
        <v>3736</v>
      </c>
      <c r="F524" t="s">
        <v>227</v>
      </c>
      <c r="G524" t="s">
        <v>150</v>
      </c>
      <c r="H524" t="s">
        <v>198</v>
      </c>
      <c r="I524" t="s">
        <v>260</v>
      </c>
      <c r="J524" t="s">
        <v>260</v>
      </c>
      <c r="K524" t="s">
        <v>230</v>
      </c>
      <c r="L524" t="s">
        <v>3737</v>
      </c>
      <c r="M524" t="s">
        <v>3738</v>
      </c>
      <c r="N524" t="s">
        <v>3739</v>
      </c>
      <c r="O524" t="s">
        <v>3740</v>
      </c>
      <c r="P524" t="s">
        <v>6705</v>
      </c>
      <c r="Q524" t="str">
        <f t="shared" si="16"/>
        <v>NO</v>
      </c>
      <c r="R524" s="7" t="e" cm="1">
        <f t="array" ref="R524">SUMPRODUCT(--ISNUMBER(FIND(#REF!, H524)),#REF!)</f>
        <v>#REF!</v>
      </c>
      <c r="S524" s="7" t="e">
        <f>VLOOKUP(Q524,#REF!,2,FALSE)</f>
        <v>#REF!</v>
      </c>
      <c r="T524" s="10">
        <v>0.8</v>
      </c>
      <c r="U524" s="9" t="e">
        <f t="shared" si="17"/>
        <v>#REF!</v>
      </c>
      <c r="V524" t="s">
        <v>0</v>
      </c>
    </row>
    <row r="525" spans="1:22">
      <c r="A525">
        <v>45447.90242677083</v>
      </c>
      <c r="B525" t="s">
        <v>3797</v>
      </c>
      <c r="C525" t="s">
        <v>3798</v>
      </c>
      <c r="D525" t="s">
        <v>3799</v>
      </c>
      <c r="E525" t="s">
        <v>198</v>
      </c>
      <c r="F525" t="s">
        <v>250</v>
      </c>
      <c r="G525" t="s">
        <v>129</v>
      </c>
      <c r="H525" t="s">
        <v>495</v>
      </c>
      <c r="I525" t="s">
        <v>229</v>
      </c>
      <c r="J525" t="s">
        <v>240</v>
      </c>
      <c r="K525" t="s">
        <v>230</v>
      </c>
      <c r="L525" t="s">
        <v>3800</v>
      </c>
      <c r="M525" t="s">
        <v>3801</v>
      </c>
      <c r="N525" t="s">
        <v>3802</v>
      </c>
      <c r="O525" t="s">
        <v>3803</v>
      </c>
      <c r="P525" t="s">
        <v>6707</v>
      </c>
      <c r="Q525" t="str">
        <f t="shared" si="16"/>
        <v>NO</v>
      </c>
      <c r="R525" s="7" t="e" cm="1">
        <f t="array" ref="R525">SUMPRODUCT(--ISNUMBER(FIND(#REF!, H525)),#REF!)</f>
        <v>#REF!</v>
      </c>
      <c r="S525" s="7" t="e">
        <f>VLOOKUP(Q525,#REF!,2,FALSE)</f>
        <v>#REF!</v>
      </c>
      <c r="T525" s="10">
        <v>0.8</v>
      </c>
      <c r="U525" s="9" t="e">
        <f t="shared" si="17"/>
        <v>#REF!</v>
      </c>
      <c r="V525" t="s">
        <v>0</v>
      </c>
    </row>
    <row r="526" spans="1:22" hidden="1">
      <c r="A526">
        <v>45448.006072916665</v>
      </c>
      <c r="B526" t="s">
        <v>3860</v>
      </c>
      <c r="C526" t="s">
        <v>3861</v>
      </c>
      <c r="D526" t="s">
        <v>3862</v>
      </c>
      <c r="E526" t="s">
        <v>3863</v>
      </c>
      <c r="F526" t="s">
        <v>227</v>
      </c>
      <c r="G526" t="s">
        <v>824</v>
      </c>
      <c r="H526" t="s">
        <v>301</v>
      </c>
      <c r="I526" t="s">
        <v>260</v>
      </c>
      <c r="J526" t="s">
        <v>229</v>
      </c>
      <c r="K526" t="s">
        <v>261</v>
      </c>
      <c r="L526" t="s">
        <v>3864</v>
      </c>
      <c r="M526" t="s">
        <v>3865</v>
      </c>
      <c r="N526" t="s">
        <v>3866</v>
      </c>
      <c r="O526" t="s">
        <v>296</v>
      </c>
      <c r="P526" t="s">
        <v>3117</v>
      </c>
      <c r="Q526" t="str">
        <f t="shared" si="16"/>
        <v>NO</v>
      </c>
      <c r="R526" s="7" t="e" cm="1">
        <f t="array" ref="R526">SUMPRODUCT(--ISNUMBER(FIND(#REF!, H526)),#REF!)</f>
        <v>#REF!</v>
      </c>
      <c r="S526" s="7" t="e">
        <f>VLOOKUP(Q526,#REF!,2,FALSE)</f>
        <v>#REF!</v>
      </c>
      <c r="T526" s="10">
        <v>0.8</v>
      </c>
      <c r="U526" s="9" t="e">
        <f t="shared" si="17"/>
        <v>#REF!</v>
      </c>
      <c r="V526" t="s">
        <v>0</v>
      </c>
    </row>
    <row r="527" spans="1:22" hidden="1">
      <c r="A527">
        <v>45448.639976203704</v>
      </c>
      <c r="B527" t="s">
        <v>4101</v>
      </c>
      <c r="C527" t="s">
        <v>4102</v>
      </c>
      <c r="D527" t="s">
        <v>4103</v>
      </c>
      <c r="E527" t="s">
        <v>4104</v>
      </c>
      <c r="F527" t="s">
        <v>227</v>
      </c>
      <c r="G527" t="s">
        <v>824</v>
      </c>
      <c r="H527" t="s">
        <v>301</v>
      </c>
      <c r="I527" t="s">
        <v>240</v>
      </c>
      <c r="J527" t="s">
        <v>292</v>
      </c>
      <c r="K527" t="s">
        <v>261</v>
      </c>
      <c r="L527">
        <v>364</v>
      </c>
      <c r="M527" t="s">
        <v>4105</v>
      </c>
      <c r="N527" t="s">
        <v>4106</v>
      </c>
      <c r="O527" t="s">
        <v>296</v>
      </c>
      <c r="P527" t="s">
        <v>3117</v>
      </c>
      <c r="Q527" t="str">
        <f t="shared" si="16"/>
        <v>NO</v>
      </c>
      <c r="R527" s="7" t="e" cm="1">
        <f t="array" ref="R527">SUMPRODUCT(--ISNUMBER(FIND(#REF!, H527)),#REF!)</f>
        <v>#REF!</v>
      </c>
      <c r="S527" s="7" t="e">
        <f>VLOOKUP(Q527,#REF!,2,FALSE)</f>
        <v>#REF!</v>
      </c>
      <c r="T527" s="10">
        <v>0.8</v>
      </c>
      <c r="U527" s="9" t="e">
        <f t="shared" si="17"/>
        <v>#REF!</v>
      </c>
      <c r="V527" t="s">
        <v>0</v>
      </c>
    </row>
    <row r="528" spans="1:22">
      <c r="A528">
        <v>45449.476502881946</v>
      </c>
      <c r="B528" t="s">
        <v>4405</v>
      </c>
      <c r="C528" t="s">
        <v>4406</v>
      </c>
      <c r="D528" t="s">
        <v>4407</v>
      </c>
      <c r="E528" t="s">
        <v>4408</v>
      </c>
      <c r="F528" t="s">
        <v>250</v>
      </c>
      <c r="G528" t="s">
        <v>129</v>
      </c>
      <c r="H528" t="s">
        <v>495</v>
      </c>
      <c r="I528" t="s">
        <v>292</v>
      </c>
      <c r="J528" t="s">
        <v>240</v>
      </c>
      <c r="K528" t="s">
        <v>230</v>
      </c>
      <c r="L528" t="s">
        <v>4409</v>
      </c>
      <c r="M528" t="s">
        <v>4410</v>
      </c>
      <c r="N528" t="s">
        <v>4411</v>
      </c>
      <c r="O528" t="s">
        <v>2269</v>
      </c>
      <c r="P528" t="s">
        <v>2269</v>
      </c>
      <c r="Q528" t="str">
        <f t="shared" si="16"/>
        <v>NO</v>
      </c>
      <c r="R528" s="7" t="e" cm="1">
        <f t="array" ref="R528">SUMPRODUCT(--ISNUMBER(FIND(#REF!, H528)),#REF!)</f>
        <v>#REF!</v>
      </c>
      <c r="S528" s="7" t="e">
        <f>VLOOKUP(Q528,#REF!,2,FALSE)</f>
        <v>#REF!</v>
      </c>
      <c r="T528" s="10">
        <v>0.8</v>
      </c>
      <c r="U528" s="9" t="e">
        <f t="shared" si="17"/>
        <v>#REF!</v>
      </c>
      <c r="V528" t="s">
        <v>0</v>
      </c>
    </row>
    <row r="529" spans="1:22" hidden="1">
      <c r="A529">
        <v>45449.963186840279</v>
      </c>
      <c r="B529" t="s">
        <v>4673</v>
      </c>
      <c r="C529" t="s">
        <v>4674</v>
      </c>
      <c r="D529" t="s">
        <v>4675</v>
      </c>
      <c r="E529" t="s">
        <v>4036</v>
      </c>
      <c r="F529" t="s">
        <v>227</v>
      </c>
      <c r="G529" t="s">
        <v>121</v>
      </c>
      <c r="H529" t="s">
        <v>301</v>
      </c>
      <c r="I529" t="s">
        <v>240</v>
      </c>
      <c r="J529" t="s">
        <v>292</v>
      </c>
      <c r="K529" t="s">
        <v>261</v>
      </c>
      <c r="L529" t="s">
        <v>4676</v>
      </c>
      <c r="M529" t="s">
        <v>4677</v>
      </c>
      <c r="N529" t="s">
        <v>4678</v>
      </c>
      <c r="O529" t="s">
        <v>296</v>
      </c>
      <c r="P529" t="s">
        <v>3117</v>
      </c>
      <c r="Q529" t="str">
        <f t="shared" si="16"/>
        <v>NO</v>
      </c>
      <c r="R529" s="7" t="e" cm="1">
        <f t="array" ref="R529">SUMPRODUCT(--ISNUMBER(FIND(#REF!, H529)),#REF!)</f>
        <v>#REF!</v>
      </c>
      <c r="S529" s="7" t="e">
        <f>VLOOKUP(Q529,#REF!,2,FALSE)</f>
        <v>#REF!</v>
      </c>
      <c r="T529" s="10">
        <v>0.8</v>
      </c>
      <c r="U529" s="9" t="e">
        <f t="shared" si="17"/>
        <v>#REF!</v>
      </c>
      <c r="V529" t="s">
        <v>0</v>
      </c>
    </row>
    <row r="530" spans="1:22" hidden="1">
      <c r="A530">
        <v>45450.519093553245</v>
      </c>
      <c r="B530" t="s">
        <v>4783</v>
      </c>
      <c r="C530" t="s">
        <v>4784</v>
      </c>
      <c r="D530" t="s">
        <v>4785</v>
      </c>
      <c r="E530" t="s">
        <v>4786</v>
      </c>
      <c r="F530" t="s">
        <v>227</v>
      </c>
      <c r="G530" t="s">
        <v>30</v>
      </c>
      <c r="H530" t="s">
        <v>301</v>
      </c>
      <c r="I530" t="s">
        <v>240</v>
      </c>
      <c r="J530" t="s">
        <v>229</v>
      </c>
      <c r="K530" t="s">
        <v>261</v>
      </c>
      <c r="L530" t="s">
        <v>4787</v>
      </c>
      <c r="M530" t="s">
        <v>4788</v>
      </c>
      <c r="N530" t="s">
        <v>4789</v>
      </c>
      <c r="O530" t="s">
        <v>2262</v>
      </c>
      <c r="P530" t="s">
        <v>6691</v>
      </c>
      <c r="Q530" t="str">
        <f t="shared" si="16"/>
        <v>NO</v>
      </c>
      <c r="R530" s="7" t="e" cm="1">
        <f t="array" ref="R530">SUMPRODUCT(--ISNUMBER(FIND(#REF!, H530)),#REF!)</f>
        <v>#REF!</v>
      </c>
      <c r="S530" s="7" t="e">
        <f>VLOOKUP(Q530,#REF!,2,FALSE)</f>
        <v>#REF!</v>
      </c>
      <c r="T530" s="10">
        <v>0.8</v>
      </c>
      <c r="U530" s="9" t="e">
        <f t="shared" si="17"/>
        <v>#REF!</v>
      </c>
      <c r="V530" t="s">
        <v>0</v>
      </c>
    </row>
    <row r="531" spans="1:22" hidden="1">
      <c r="A531">
        <v>45450.63710738426</v>
      </c>
      <c r="B531" t="s">
        <v>4275</v>
      </c>
      <c r="C531" t="s">
        <v>4276</v>
      </c>
      <c r="D531" t="s">
        <v>4277</v>
      </c>
      <c r="E531" t="s">
        <v>4819</v>
      </c>
      <c r="F531" t="s">
        <v>227</v>
      </c>
      <c r="G531" t="s">
        <v>168</v>
      </c>
      <c r="H531" t="s">
        <v>198</v>
      </c>
      <c r="I531" t="s">
        <v>229</v>
      </c>
      <c r="J531" t="s">
        <v>240</v>
      </c>
      <c r="K531" t="s">
        <v>230</v>
      </c>
      <c r="L531" t="s">
        <v>915</v>
      </c>
      <c r="M531" t="s">
        <v>4820</v>
      </c>
      <c r="N531" t="s">
        <v>4821</v>
      </c>
      <c r="O531" t="s">
        <v>234</v>
      </c>
      <c r="P531" t="s">
        <v>2603</v>
      </c>
      <c r="Q531" t="str">
        <f t="shared" si="16"/>
        <v>NO</v>
      </c>
      <c r="R531" s="7" t="e" cm="1">
        <f t="array" ref="R531">SUMPRODUCT(--ISNUMBER(FIND(#REF!, H531)),#REF!)</f>
        <v>#REF!</v>
      </c>
      <c r="S531" s="7" t="e">
        <f>VLOOKUP(Q531,#REF!,2,FALSE)</f>
        <v>#REF!</v>
      </c>
      <c r="T531" s="10">
        <v>0.8</v>
      </c>
      <c r="U531" s="9" t="e">
        <f t="shared" si="17"/>
        <v>#REF!</v>
      </c>
      <c r="V531" t="s">
        <v>0</v>
      </c>
    </row>
    <row r="532" spans="1:22" hidden="1">
      <c r="A532">
        <v>45451.043557395838</v>
      </c>
      <c r="B532" t="s">
        <v>4880</v>
      </c>
      <c r="C532" t="s">
        <v>4881</v>
      </c>
      <c r="D532" t="s">
        <v>4882</v>
      </c>
      <c r="E532" t="s">
        <v>3202</v>
      </c>
      <c r="F532" t="s">
        <v>227</v>
      </c>
      <c r="G532" t="s">
        <v>172</v>
      </c>
      <c r="H532" t="s">
        <v>495</v>
      </c>
      <c r="I532" t="s">
        <v>240</v>
      </c>
      <c r="J532" t="s">
        <v>251</v>
      </c>
      <c r="K532" t="s">
        <v>230</v>
      </c>
      <c r="L532" t="s">
        <v>230</v>
      </c>
      <c r="M532" t="s">
        <v>4883</v>
      </c>
      <c r="N532" t="s">
        <v>4884</v>
      </c>
      <c r="O532" t="s">
        <v>4885</v>
      </c>
      <c r="P532" t="s">
        <v>3117</v>
      </c>
      <c r="Q532" t="str">
        <f t="shared" si="16"/>
        <v>NO</v>
      </c>
      <c r="R532" s="7" t="e" cm="1">
        <f t="array" ref="R532">SUMPRODUCT(--ISNUMBER(FIND(#REF!, H532)),#REF!)</f>
        <v>#REF!</v>
      </c>
      <c r="S532" s="7" t="e">
        <f>VLOOKUP(Q532,#REF!,2,FALSE)</f>
        <v>#REF!</v>
      </c>
      <c r="T532" s="10">
        <v>0.8</v>
      </c>
      <c r="U532" s="9" t="e">
        <f t="shared" si="17"/>
        <v>#REF!</v>
      </c>
      <c r="V532" t="s">
        <v>0</v>
      </c>
    </row>
    <row r="533" spans="1:22">
      <c r="A533">
        <v>45454.921268449078</v>
      </c>
      <c r="B533" t="s">
        <v>5290</v>
      </c>
      <c r="C533" t="s">
        <v>5291</v>
      </c>
      <c r="D533" t="s">
        <v>5292</v>
      </c>
      <c r="E533" t="s">
        <v>5293</v>
      </c>
      <c r="F533" t="s">
        <v>250</v>
      </c>
      <c r="G533" t="s">
        <v>129</v>
      </c>
      <c r="H533" t="s">
        <v>495</v>
      </c>
      <c r="I533" t="s">
        <v>776</v>
      </c>
      <c r="J533" t="s">
        <v>240</v>
      </c>
      <c r="K533" t="s">
        <v>230</v>
      </c>
      <c r="L533" t="s">
        <v>1871</v>
      </c>
      <c r="M533" t="s">
        <v>5294</v>
      </c>
      <c r="N533" t="s">
        <v>5295</v>
      </c>
      <c r="O533" t="s">
        <v>5296</v>
      </c>
      <c r="P533" t="s">
        <v>5296</v>
      </c>
      <c r="Q533" t="str">
        <f t="shared" si="16"/>
        <v>NO</v>
      </c>
      <c r="R533" s="7" t="e" cm="1">
        <f t="array" ref="R533">SUMPRODUCT(--ISNUMBER(FIND(#REF!, H533)),#REF!)</f>
        <v>#REF!</v>
      </c>
      <c r="S533" s="7" t="e">
        <f>VLOOKUP(Q533,#REF!,2,FALSE)</f>
        <v>#REF!</v>
      </c>
      <c r="T533" s="10">
        <v>0.8</v>
      </c>
      <c r="U533" s="9" t="e">
        <f t="shared" si="17"/>
        <v>#REF!</v>
      </c>
      <c r="V533" t="s">
        <v>0</v>
      </c>
    </row>
    <row r="534" spans="1:22" hidden="1">
      <c r="A534">
        <v>45436.64497587963</v>
      </c>
      <c r="B534" t="s">
        <v>2349</v>
      </c>
      <c r="C534" t="s">
        <v>2350</v>
      </c>
      <c r="D534" t="s">
        <v>2351</v>
      </c>
      <c r="E534" t="s">
        <v>2352</v>
      </c>
      <c r="F534" t="s">
        <v>227</v>
      </c>
      <c r="G534" t="s">
        <v>600</v>
      </c>
      <c r="H534" t="s">
        <v>495</v>
      </c>
      <c r="I534" t="s">
        <v>229</v>
      </c>
      <c r="J534" t="s">
        <v>240</v>
      </c>
      <c r="K534" t="s">
        <v>230</v>
      </c>
      <c r="L534" t="s">
        <v>2353</v>
      </c>
      <c r="M534" t="s">
        <v>2354</v>
      </c>
      <c r="N534" t="s">
        <v>2355</v>
      </c>
      <c r="O534" t="s">
        <v>234</v>
      </c>
      <c r="P534" t="s">
        <v>265</v>
      </c>
      <c r="Q534" t="str">
        <f t="shared" si="16"/>
        <v>NO</v>
      </c>
      <c r="R534" s="7" t="e" cm="1">
        <f t="array" ref="R534">SUMPRODUCT(--ISNUMBER(FIND(#REF!, H534)),#REF!)</f>
        <v>#REF!</v>
      </c>
      <c r="S534" s="7" t="e">
        <f>VLOOKUP(Q534,#REF!,2,FALSE)</f>
        <v>#REF!</v>
      </c>
      <c r="T534" s="10">
        <v>0.8</v>
      </c>
      <c r="U534" s="9" t="e">
        <f t="shared" si="17"/>
        <v>#REF!</v>
      </c>
      <c r="V534" t="s">
        <v>0</v>
      </c>
    </row>
    <row r="535" spans="1:22" hidden="1">
      <c r="A535">
        <v>45436.669112986114</v>
      </c>
      <c r="B535" t="s">
        <v>2356</v>
      </c>
      <c r="C535" t="s">
        <v>2357</v>
      </c>
      <c r="D535" t="s">
        <v>2358</v>
      </c>
      <c r="E535" t="s">
        <v>2359</v>
      </c>
      <c r="F535" t="s">
        <v>227</v>
      </c>
      <c r="G535" t="s">
        <v>428</v>
      </c>
      <c r="H535" t="s">
        <v>198</v>
      </c>
      <c r="I535" t="s">
        <v>229</v>
      </c>
      <c r="J535" t="s">
        <v>240</v>
      </c>
      <c r="K535" t="s">
        <v>230</v>
      </c>
      <c r="L535" t="s">
        <v>2360</v>
      </c>
      <c r="M535" t="s">
        <v>2361</v>
      </c>
      <c r="N535" t="s">
        <v>2362</v>
      </c>
      <c r="O535" t="s">
        <v>240</v>
      </c>
      <c r="P535" t="s">
        <v>265</v>
      </c>
      <c r="Q535" t="str">
        <f t="shared" si="16"/>
        <v>NO</v>
      </c>
      <c r="R535" s="7" t="e" cm="1">
        <f t="array" ref="R535">SUMPRODUCT(--ISNUMBER(FIND(#REF!, H535)),#REF!)</f>
        <v>#REF!</v>
      </c>
      <c r="S535" s="7" t="e">
        <f>VLOOKUP(Q535,#REF!,2,FALSE)</f>
        <v>#REF!</v>
      </c>
      <c r="T535" s="10">
        <v>0.8</v>
      </c>
      <c r="U535" s="9" t="e">
        <f t="shared" si="17"/>
        <v>#REF!</v>
      </c>
      <c r="V535" t="s">
        <v>0</v>
      </c>
    </row>
    <row r="536" spans="1:22" hidden="1">
      <c r="A536">
        <v>45455.316245069444</v>
      </c>
      <c r="B536" t="s">
        <v>5346</v>
      </c>
      <c r="C536" t="s">
        <v>5347</v>
      </c>
      <c r="D536" t="s">
        <v>4262</v>
      </c>
      <c r="E536" t="s">
        <v>2114</v>
      </c>
      <c r="F536" t="s">
        <v>250</v>
      </c>
      <c r="G536" t="s">
        <v>168</v>
      </c>
      <c r="H536" t="s">
        <v>198</v>
      </c>
      <c r="I536" t="s">
        <v>260</v>
      </c>
      <c r="J536" t="s">
        <v>240</v>
      </c>
      <c r="K536" t="s">
        <v>230</v>
      </c>
      <c r="L536" t="s">
        <v>5348</v>
      </c>
      <c r="M536" t="s">
        <v>5349</v>
      </c>
      <c r="N536" t="s">
        <v>5350</v>
      </c>
      <c r="O536" t="s">
        <v>921</v>
      </c>
      <c r="P536" t="s">
        <v>6648</v>
      </c>
      <c r="Q536" t="str">
        <f t="shared" si="16"/>
        <v>NO</v>
      </c>
      <c r="R536" s="7" t="e" cm="1">
        <f t="array" ref="R536">SUMPRODUCT(--ISNUMBER(FIND(#REF!, H536)),#REF!)</f>
        <v>#REF!</v>
      </c>
      <c r="S536" s="7" t="e">
        <f>VLOOKUP(Q536,#REF!,2,FALSE)</f>
        <v>#REF!</v>
      </c>
      <c r="T536" s="10">
        <v>0.8</v>
      </c>
      <c r="U536" s="9" t="e">
        <f t="shared" si="17"/>
        <v>#REF!</v>
      </c>
      <c r="V536" t="s">
        <v>0</v>
      </c>
    </row>
    <row r="537" spans="1:22" hidden="1">
      <c r="A537">
        <v>45455.627503784723</v>
      </c>
      <c r="B537" t="s">
        <v>5398</v>
      </c>
      <c r="C537" t="s">
        <v>5399</v>
      </c>
      <c r="D537" t="s">
        <v>5400</v>
      </c>
      <c r="E537" t="s">
        <v>854</v>
      </c>
      <c r="F537" t="s">
        <v>227</v>
      </c>
      <c r="G537" t="s">
        <v>42</v>
      </c>
      <c r="H537" t="s">
        <v>198</v>
      </c>
      <c r="I537" t="s">
        <v>260</v>
      </c>
      <c r="J537" t="s">
        <v>251</v>
      </c>
      <c r="K537" t="s">
        <v>230</v>
      </c>
      <c r="L537" t="s">
        <v>5401</v>
      </c>
      <c r="M537" t="s">
        <v>5402</v>
      </c>
      <c r="N537" t="s">
        <v>5403</v>
      </c>
      <c r="O537" t="s">
        <v>296</v>
      </c>
      <c r="P537" t="s">
        <v>3117</v>
      </c>
      <c r="Q537" t="str">
        <f t="shared" si="16"/>
        <v>NO</v>
      </c>
      <c r="R537" s="7" t="e" cm="1">
        <f t="array" ref="R537">SUMPRODUCT(--ISNUMBER(FIND(#REF!, H537)),#REF!)</f>
        <v>#REF!</v>
      </c>
      <c r="S537" s="7" t="e">
        <f>VLOOKUP(Q537,#REF!,2,FALSE)</f>
        <v>#REF!</v>
      </c>
      <c r="T537" s="10">
        <v>0.8</v>
      </c>
      <c r="U537" s="9" t="e">
        <f t="shared" si="17"/>
        <v>#REF!</v>
      </c>
      <c r="V537" t="s">
        <v>0</v>
      </c>
    </row>
    <row r="538" spans="1:22" hidden="1">
      <c r="A538">
        <v>45461.398438229167</v>
      </c>
      <c r="B538" t="s">
        <v>5796</v>
      </c>
      <c r="C538" t="s">
        <v>5797</v>
      </c>
      <c r="D538" t="s">
        <v>5798</v>
      </c>
      <c r="E538" t="s">
        <v>5799</v>
      </c>
      <c r="F538" t="s">
        <v>227</v>
      </c>
      <c r="G538" t="s">
        <v>187</v>
      </c>
      <c r="H538" t="s">
        <v>198</v>
      </c>
      <c r="I538" t="s">
        <v>260</v>
      </c>
      <c r="J538" t="s">
        <v>251</v>
      </c>
      <c r="K538" t="s">
        <v>230</v>
      </c>
      <c r="L538" t="s">
        <v>5800</v>
      </c>
      <c r="M538" t="s">
        <v>5801</v>
      </c>
      <c r="N538" t="s">
        <v>5802</v>
      </c>
      <c r="O538" t="s">
        <v>296</v>
      </c>
      <c r="P538" t="s">
        <v>3117</v>
      </c>
      <c r="Q538" t="str">
        <f t="shared" si="16"/>
        <v>NO</v>
      </c>
      <c r="R538" s="7" t="e" cm="1">
        <f t="array" ref="R538">SUMPRODUCT(--ISNUMBER(FIND(#REF!, H538)),#REF!)</f>
        <v>#REF!</v>
      </c>
      <c r="S538" s="7" t="e">
        <f>VLOOKUP(Q538,#REF!,2,FALSE)</f>
        <v>#REF!</v>
      </c>
      <c r="T538" s="10">
        <v>0.8</v>
      </c>
      <c r="U538" s="9" t="e">
        <f t="shared" si="17"/>
        <v>#REF!</v>
      </c>
      <c r="V538" t="s">
        <v>0</v>
      </c>
    </row>
    <row r="539" spans="1:22" hidden="1">
      <c r="A539">
        <v>45468.064255393518</v>
      </c>
      <c r="B539" t="s">
        <v>2989</v>
      </c>
      <c r="C539" t="s">
        <v>6159</v>
      </c>
      <c r="D539" t="s">
        <v>6160</v>
      </c>
      <c r="E539" t="s">
        <v>2992</v>
      </c>
      <c r="F539" t="s">
        <v>227</v>
      </c>
      <c r="G539" t="s">
        <v>824</v>
      </c>
      <c r="H539" t="s">
        <v>198</v>
      </c>
      <c r="I539" t="s">
        <v>229</v>
      </c>
      <c r="J539" t="s">
        <v>260</v>
      </c>
      <c r="K539" t="s">
        <v>230</v>
      </c>
      <c r="L539" t="s">
        <v>3341</v>
      </c>
      <c r="M539" t="s">
        <v>6161</v>
      </c>
      <c r="N539" t="s">
        <v>6162</v>
      </c>
      <c r="O539" t="s">
        <v>6163</v>
      </c>
      <c r="P539" t="s">
        <v>6757</v>
      </c>
      <c r="Q539" t="str">
        <f t="shared" si="16"/>
        <v>NO</v>
      </c>
      <c r="R539" s="7" t="e" cm="1">
        <f t="array" ref="R539">SUMPRODUCT(--ISNUMBER(FIND(#REF!, H539)),#REF!)</f>
        <v>#REF!</v>
      </c>
      <c r="S539" s="7" t="e">
        <f>VLOOKUP(Q539,#REF!,2,FALSE)</f>
        <v>#REF!</v>
      </c>
      <c r="T539" s="10">
        <v>0.8</v>
      </c>
      <c r="U539" s="9" t="e">
        <f t="shared" si="17"/>
        <v>#REF!</v>
      </c>
      <c r="V539" t="s">
        <v>0</v>
      </c>
    </row>
    <row r="540" spans="1:22" hidden="1">
      <c r="A540">
        <v>45434.633403495369</v>
      </c>
      <c r="B540" t="s">
        <v>911</v>
      </c>
      <c r="C540" t="s">
        <v>912</v>
      </c>
      <c r="D540" t="s">
        <v>913</v>
      </c>
      <c r="E540" t="s">
        <v>914</v>
      </c>
      <c r="F540" t="s">
        <v>227</v>
      </c>
      <c r="G540" t="s">
        <v>117</v>
      </c>
      <c r="H540" t="s">
        <v>495</v>
      </c>
      <c r="I540" t="s">
        <v>292</v>
      </c>
      <c r="J540" t="s">
        <v>240</v>
      </c>
      <c r="K540" t="s">
        <v>230</v>
      </c>
      <c r="L540" t="s">
        <v>915</v>
      </c>
      <c r="M540" t="s">
        <v>916</v>
      </c>
      <c r="N540" t="s">
        <v>917</v>
      </c>
      <c r="O540" t="s">
        <v>240</v>
      </c>
      <c r="P540" t="s">
        <v>265</v>
      </c>
      <c r="Q540" t="str">
        <f t="shared" si="16"/>
        <v>NO</v>
      </c>
      <c r="R540" s="7" t="e" cm="1">
        <f t="array" ref="R540">SUMPRODUCT(--ISNUMBER(FIND(#REF!, H540)),#REF!)</f>
        <v>#REF!</v>
      </c>
      <c r="S540" s="7" t="e">
        <f>VLOOKUP(Q540,#REF!,2,FALSE)</f>
        <v>#REF!</v>
      </c>
      <c r="T540" s="10">
        <v>0.8</v>
      </c>
      <c r="U540" s="9" t="e">
        <f t="shared" si="17"/>
        <v>#REF!</v>
      </c>
      <c r="V540" t="s">
        <v>0</v>
      </c>
    </row>
    <row r="541" spans="1:22" hidden="1">
      <c r="A541">
        <v>45434.650635081023</v>
      </c>
      <c r="B541" t="s">
        <v>994</v>
      </c>
      <c r="C541" t="s">
        <v>995</v>
      </c>
      <c r="D541" t="s">
        <v>996</v>
      </c>
      <c r="E541" t="s">
        <v>997</v>
      </c>
      <c r="F541" t="s">
        <v>227</v>
      </c>
      <c r="G541" t="s">
        <v>176</v>
      </c>
      <c r="H541" t="s">
        <v>495</v>
      </c>
      <c r="I541" t="s">
        <v>292</v>
      </c>
      <c r="J541" t="s">
        <v>260</v>
      </c>
      <c r="K541" t="s">
        <v>230</v>
      </c>
      <c r="L541" t="s">
        <v>998</v>
      </c>
      <c r="M541" t="s">
        <v>999</v>
      </c>
      <c r="N541" t="s">
        <v>1000</v>
      </c>
      <c r="O541" t="s">
        <v>240</v>
      </c>
      <c r="P541" t="s">
        <v>265</v>
      </c>
      <c r="Q541" t="str">
        <f t="shared" si="16"/>
        <v>NO</v>
      </c>
      <c r="R541" s="7" t="e" cm="1">
        <f t="array" ref="R541">SUMPRODUCT(--ISNUMBER(FIND(#REF!, H541)),#REF!)</f>
        <v>#REF!</v>
      </c>
      <c r="S541" s="7" t="e">
        <f>VLOOKUP(Q541,#REF!,2,FALSE)</f>
        <v>#REF!</v>
      </c>
      <c r="T541" s="10">
        <v>0.8</v>
      </c>
      <c r="U541" s="9" t="e">
        <f t="shared" si="17"/>
        <v>#REF!</v>
      </c>
      <c r="V541" t="s">
        <v>0</v>
      </c>
    </row>
    <row r="542" spans="1:22" hidden="1">
      <c r="A542">
        <v>45434.670785185182</v>
      </c>
      <c r="B542" t="s">
        <v>1142</v>
      </c>
      <c r="C542" t="s">
        <v>1143</v>
      </c>
      <c r="D542" t="s">
        <v>1144</v>
      </c>
      <c r="E542" t="s">
        <v>1145</v>
      </c>
      <c r="F542" t="s">
        <v>227</v>
      </c>
      <c r="G542" t="s">
        <v>164</v>
      </c>
      <c r="H542" t="s">
        <v>301</v>
      </c>
      <c r="I542" t="s">
        <v>292</v>
      </c>
      <c r="J542" t="s">
        <v>561</v>
      </c>
      <c r="K542" t="s">
        <v>261</v>
      </c>
      <c r="L542" t="s">
        <v>1146</v>
      </c>
      <c r="M542" t="s">
        <v>1147</v>
      </c>
      <c r="N542" t="s">
        <v>1148</v>
      </c>
      <c r="O542" t="s">
        <v>240</v>
      </c>
      <c r="P542" t="s">
        <v>265</v>
      </c>
      <c r="Q542" t="str">
        <f t="shared" si="16"/>
        <v>NO</v>
      </c>
      <c r="R542" s="7" t="e" cm="1">
        <f t="array" ref="R542">SUMPRODUCT(--ISNUMBER(FIND(#REF!, H542)),#REF!)</f>
        <v>#REF!</v>
      </c>
      <c r="S542" s="7" t="e">
        <f>VLOOKUP(Q542,#REF!,2,FALSE)</f>
        <v>#REF!</v>
      </c>
      <c r="T542" s="10">
        <v>0.8</v>
      </c>
      <c r="U542" s="9" t="e">
        <f t="shared" si="17"/>
        <v>#REF!</v>
      </c>
      <c r="V542" t="s">
        <v>0</v>
      </c>
    </row>
    <row r="543" spans="1:22" hidden="1">
      <c r="A543">
        <v>45434.957225694445</v>
      </c>
      <c r="B543" t="s">
        <v>1686</v>
      </c>
      <c r="C543" t="s">
        <v>1687</v>
      </c>
      <c r="D543" t="s">
        <v>1688</v>
      </c>
      <c r="E543" t="s">
        <v>1689</v>
      </c>
      <c r="F543" t="s">
        <v>250</v>
      </c>
      <c r="G543" t="s">
        <v>133</v>
      </c>
      <c r="H543" t="s">
        <v>495</v>
      </c>
      <c r="I543" t="s">
        <v>229</v>
      </c>
      <c r="J543" t="s">
        <v>240</v>
      </c>
      <c r="K543" t="s">
        <v>230</v>
      </c>
      <c r="L543" t="s">
        <v>1690</v>
      </c>
      <c r="M543" t="s">
        <v>1691</v>
      </c>
      <c r="N543" t="s">
        <v>1692</v>
      </c>
      <c r="O543" t="s">
        <v>240</v>
      </c>
      <c r="P543" t="s">
        <v>265</v>
      </c>
      <c r="Q543" t="str">
        <f t="shared" si="16"/>
        <v>NO</v>
      </c>
      <c r="R543" s="7" t="e" cm="1">
        <f t="array" ref="R543">SUMPRODUCT(--ISNUMBER(FIND(#REF!, H543)),#REF!)</f>
        <v>#REF!</v>
      </c>
      <c r="S543" s="7" t="e">
        <f>VLOOKUP(Q543,#REF!,2,FALSE)</f>
        <v>#REF!</v>
      </c>
      <c r="T543" s="10">
        <v>0.8</v>
      </c>
      <c r="U543" s="9" t="e">
        <f t="shared" si="17"/>
        <v>#REF!</v>
      </c>
      <c r="V543" t="s">
        <v>0</v>
      </c>
    </row>
    <row r="544" spans="1:22" hidden="1">
      <c r="A544">
        <v>45435.504779351853</v>
      </c>
      <c r="B544" t="s">
        <v>1968</v>
      </c>
      <c r="C544" t="s">
        <v>1969</v>
      </c>
      <c r="D544" t="s">
        <v>1970</v>
      </c>
      <c r="E544" t="s">
        <v>1971</v>
      </c>
      <c r="F544" t="s">
        <v>250</v>
      </c>
      <c r="G544" t="s">
        <v>187</v>
      </c>
      <c r="H544" t="s">
        <v>198</v>
      </c>
      <c r="I544" t="s">
        <v>260</v>
      </c>
      <c r="J544" t="s">
        <v>251</v>
      </c>
      <c r="K544" t="s">
        <v>230</v>
      </c>
      <c r="L544" t="s">
        <v>1972</v>
      </c>
      <c r="M544" t="s">
        <v>1973</v>
      </c>
      <c r="N544" t="s">
        <v>1974</v>
      </c>
      <c r="O544" t="s">
        <v>265</v>
      </c>
      <c r="P544" t="s">
        <v>265</v>
      </c>
      <c r="Q544" t="str">
        <f t="shared" si="16"/>
        <v>NO</v>
      </c>
      <c r="R544" s="7" t="e" cm="1">
        <f t="array" ref="R544">SUMPRODUCT(--ISNUMBER(FIND(#REF!, H544)),#REF!)</f>
        <v>#REF!</v>
      </c>
      <c r="S544" s="7" t="e">
        <f>VLOOKUP(Q544,#REF!,2,FALSE)</f>
        <v>#REF!</v>
      </c>
      <c r="T544" s="10">
        <v>0.8</v>
      </c>
      <c r="U544" s="9" t="e">
        <f t="shared" si="17"/>
        <v>#REF!</v>
      </c>
      <c r="V544" t="s">
        <v>0</v>
      </c>
    </row>
    <row r="545" spans="1:22" hidden="1">
      <c r="A545">
        <v>45435.688498055555</v>
      </c>
      <c r="B545" t="s">
        <v>2104</v>
      </c>
      <c r="C545" t="s">
        <v>2105</v>
      </c>
      <c r="D545" t="s">
        <v>2106</v>
      </c>
      <c r="E545" t="s">
        <v>2107</v>
      </c>
      <c r="F545" t="s">
        <v>227</v>
      </c>
      <c r="G545" t="s">
        <v>18</v>
      </c>
      <c r="H545" t="s">
        <v>495</v>
      </c>
      <c r="I545" t="s">
        <v>229</v>
      </c>
      <c r="J545" t="s">
        <v>251</v>
      </c>
      <c r="K545" t="s">
        <v>230</v>
      </c>
      <c r="L545" t="s">
        <v>2108</v>
      </c>
      <c r="M545" t="s">
        <v>2109</v>
      </c>
      <c r="N545" t="s">
        <v>2110</v>
      </c>
      <c r="O545" t="s">
        <v>240</v>
      </c>
      <c r="P545" t="s">
        <v>265</v>
      </c>
      <c r="Q545" t="str">
        <f t="shared" si="16"/>
        <v>NO</v>
      </c>
      <c r="R545" s="7" t="e" cm="1">
        <f t="array" ref="R545">SUMPRODUCT(--ISNUMBER(FIND(#REF!, H545)),#REF!)</f>
        <v>#REF!</v>
      </c>
      <c r="S545" s="7" t="e">
        <f>VLOOKUP(Q545,#REF!,2,FALSE)</f>
        <v>#REF!</v>
      </c>
      <c r="T545" s="10">
        <v>0.8</v>
      </c>
      <c r="U545" s="9" t="e">
        <f t="shared" si="17"/>
        <v>#REF!</v>
      </c>
      <c r="V545" t="s">
        <v>0</v>
      </c>
    </row>
    <row r="546" spans="1:22" hidden="1">
      <c r="A546">
        <v>45436.424461041664</v>
      </c>
      <c r="B546" t="s">
        <v>2278</v>
      </c>
      <c r="C546" t="s">
        <v>2279</v>
      </c>
      <c r="D546" t="s">
        <v>198</v>
      </c>
      <c r="E546" t="s">
        <v>2280</v>
      </c>
      <c r="F546" t="s">
        <v>250</v>
      </c>
      <c r="G546" t="s">
        <v>191</v>
      </c>
      <c r="H546" t="s">
        <v>198</v>
      </c>
      <c r="I546" t="s">
        <v>229</v>
      </c>
      <c r="J546" t="s">
        <v>240</v>
      </c>
      <c r="K546" t="s">
        <v>230</v>
      </c>
      <c r="L546" t="s">
        <v>985</v>
      </c>
      <c r="M546" t="s">
        <v>2281</v>
      </c>
      <c r="N546" t="s">
        <v>2282</v>
      </c>
      <c r="O546" t="s">
        <v>265</v>
      </c>
      <c r="P546" t="s">
        <v>265</v>
      </c>
      <c r="Q546" t="str">
        <f t="shared" si="16"/>
        <v>NO</v>
      </c>
      <c r="R546" s="7" t="e" cm="1">
        <f t="array" ref="R546">SUMPRODUCT(--ISNUMBER(FIND(#REF!, H546)),#REF!)</f>
        <v>#REF!</v>
      </c>
      <c r="S546" s="7" t="e">
        <f>VLOOKUP(Q546,#REF!,2,FALSE)</f>
        <v>#REF!</v>
      </c>
      <c r="T546" s="10">
        <v>0.8</v>
      </c>
      <c r="U546" s="9" t="e">
        <f t="shared" si="17"/>
        <v>#REF!</v>
      </c>
      <c r="V546" t="s">
        <v>0</v>
      </c>
    </row>
    <row r="547" spans="1:22" hidden="1">
      <c r="A547">
        <v>45436.587337037039</v>
      </c>
      <c r="B547" t="s">
        <v>2322</v>
      </c>
      <c r="C547" t="s">
        <v>2323</v>
      </c>
      <c r="D547" t="s">
        <v>2324</v>
      </c>
      <c r="E547" t="s">
        <v>2114</v>
      </c>
      <c r="F547" t="s">
        <v>250</v>
      </c>
      <c r="G547" t="s">
        <v>176</v>
      </c>
      <c r="H547" t="s">
        <v>198</v>
      </c>
      <c r="I547" t="s">
        <v>229</v>
      </c>
      <c r="J547" t="s">
        <v>240</v>
      </c>
      <c r="K547" t="s">
        <v>230</v>
      </c>
      <c r="L547" t="s">
        <v>1263</v>
      </c>
      <c r="M547" t="s">
        <v>2325</v>
      </c>
      <c r="N547" t="s">
        <v>2326</v>
      </c>
      <c r="O547" t="s">
        <v>240</v>
      </c>
      <c r="P547" t="s">
        <v>265</v>
      </c>
      <c r="Q547" t="str">
        <f t="shared" si="16"/>
        <v>NO</v>
      </c>
      <c r="R547" s="7" t="e" cm="1">
        <f t="array" ref="R547">SUMPRODUCT(--ISNUMBER(FIND(#REF!, H547)),#REF!)</f>
        <v>#REF!</v>
      </c>
      <c r="S547" s="7" t="e">
        <f>VLOOKUP(Q547,#REF!,2,FALSE)</f>
        <v>#REF!</v>
      </c>
      <c r="T547" s="10">
        <v>0.8</v>
      </c>
      <c r="U547" s="9" t="e">
        <f t="shared" si="17"/>
        <v>#REF!</v>
      </c>
      <c r="V547" t="s">
        <v>0</v>
      </c>
    </row>
    <row r="548" spans="1:22" hidden="1">
      <c r="A548">
        <v>45436.870013726853</v>
      </c>
      <c r="B548" t="s">
        <v>2436</v>
      </c>
      <c r="C548" t="s">
        <v>2437</v>
      </c>
      <c r="D548" t="s">
        <v>2438</v>
      </c>
      <c r="E548" t="s">
        <v>2439</v>
      </c>
      <c r="F548" t="s">
        <v>250</v>
      </c>
      <c r="G548" t="s">
        <v>144</v>
      </c>
      <c r="H548" t="s">
        <v>984</v>
      </c>
      <c r="I548" t="s">
        <v>260</v>
      </c>
      <c r="J548" t="s">
        <v>229</v>
      </c>
      <c r="K548" t="s">
        <v>261</v>
      </c>
      <c r="L548" t="s">
        <v>2440</v>
      </c>
      <c r="M548" t="s">
        <v>2441</v>
      </c>
      <c r="N548" t="s">
        <v>2442</v>
      </c>
      <c r="O548" t="s">
        <v>240</v>
      </c>
      <c r="P548" t="s">
        <v>265</v>
      </c>
      <c r="Q548" t="str">
        <f t="shared" si="16"/>
        <v>NO</v>
      </c>
      <c r="R548" s="7" t="e" cm="1">
        <f t="array" ref="R548">SUMPRODUCT(--ISNUMBER(FIND(#REF!, H548)),#REF!)</f>
        <v>#REF!</v>
      </c>
      <c r="S548" s="7" t="e">
        <f>VLOOKUP(Q548,#REF!,2,FALSE)</f>
        <v>#REF!</v>
      </c>
      <c r="T548" s="10">
        <v>0.8</v>
      </c>
      <c r="U548" s="9" t="e">
        <f t="shared" si="17"/>
        <v>#REF!</v>
      </c>
      <c r="V548" t="s">
        <v>0</v>
      </c>
    </row>
    <row r="549" spans="1:22" hidden="1">
      <c r="A549">
        <v>45439.798749282403</v>
      </c>
      <c r="B549" t="s">
        <v>2612</v>
      </c>
      <c r="C549" t="s">
        <v>2613</v>
      </c>
      <c r="D549" t="s">
        <v>2614</v>
      </c>
      <c r="E549" t="s">
        <v>494</v>
      </c>
      <c r="F549" t="s">
        <v>227</v>
      </c>
      <c r="G549" t="s">
        <v>184</v>
      </c>
      <c r="H549" t="s">
        <v>495</v>
      </c>
      <c r="I549" t="s">
        <v>260</v>
      </c>
      <c r="J549" t="s">
        <v>240</v>
      </c>
      <c r="K549" t="s">
        <v>230</v>
      </c>
      <c r="L549" t="s">
        <v>2108</v>
      </c>
      <c r="M549" t="s">
        <v>2615</v>
      </c>
      <c r="N549" t="s">
        <v>2616</v>
      </c>
      <c r="O549" t="s">
        <v>240</v>
      </c>
      <c r="P549" t="s">
        <v>265</v>
      </c>
      <c r="Q549" t="str">
        <f t="shared" si="16"/>
        <v>NO</v>
      </c>
      <c r="R549" s="7" t="e" cm="1">
        <f t="array" ref="R549">SUMPRODUCT(--ISNUMBER(FIND(#REF!, H549)),#REF!)</f>
        <v>#REF!</v>
      </c>
      <c r="S549" s="7" t="e">
        <f>VLOOKUP(Q549,#REF!,2,FALSE)</f>
        <v>#REF!</v>
      </c>
      <c r="T549" s="10">
        <v>0.8</v>
      </c>
      <c r="U549" s="9" t="e">
        <f t="shared" si="17"/>
        <v>#REF!</v>
      </c>
      <c r="V549" t="s">
        <v>0</v>
      </c>
    </row>
    <row r="550" spans="1:22" hidden="1">
      <c r="A550">
        <v>45441.443783252311</v>
      </c>
      <c r="B550" t="s">
        <v>2773</v>
      </c>
      <c r="C550" t="s">
        <v>2774</v>
      </c>
      <c r="D550" t="s">
        <v>2775</v>
      </c>
      <c r="E550" t="s">
        <v>2776</v>
      </c>
      <c r="F550" t="s">
        <v>227</v>
      </c>
      <c r="G550" t="s">
        <v>193</v>
      </c>
      <c r="H550" t="s">
        <v>198</v>
      </c>
      <c r="I550" t="s">
        <v>292</v>
      </c>
      <c r="J550" t="s">
        <v>240</v>
      </c>
      <c r="K550" t="s">
        <v>230</v>
      </c>
      <c r="L550" t="s">
        <v>709</v>
      </c>
      <c r="M550" t="s">
        <v>2777</v>
      </c>
      <c r="N550" t="s">
        <v>2778</v>
      </c>
      <c r="O550" t="s">
        <v>240</v>
      </c>
      <c r="P550" t="s">
        <v>265</v>
      </c>
      <c r="Q550" t="str">
        <f t="shared" si="16"/>
        <v>NO</v>
      </c>
      <c r="R550" s="7" t="e" cm="1">
        <f t="array" ref="R550">SUMPRODUCT(--ISNUMBER(FIND(#REF!, H550)),#REF!)</f>
        <v>#REF!</v>
      </c>
      <c r="S550" s="7" t="e">
        <f>VLOOKUP(Q550,#REF!,2,FALSE)</f>
        <v>#REF!</v>
      </c>
      <c r="T550" s="10">
        <v>0.8</v>
      </c>
      <c r="U550" s="9" t="e">
        <f t="shared" si="17"/>
        <v>#REF!</v>
      </c>
      <c r="V550" t="s">
        <v>0</v>
      </c>
    </row>
    <row r="551" spans="1:22" hidden="1">
      <c r="A551">
        <v>45445.24538443287</v>
      </c>
      <c r="B551" t="s">
        <v>3016</v>
      </c>
      <c r="C551" t="s">
        <v>3017</v>
      </c>
      <c r="D551" t="s">
        <v>3018</v>
      </c>
      <c r="E551" t="s">
        <v>3019</v>
      </c>
      <c r="F551" t="s">
        <v>227</v>
      </c>
      <c r="G551" t="s">
        <v>147</v>
      </c>
      <c r="H551" t="s">
        <v>198</v>
      </c>
      <c r="I551" t="s">
        <v>260</v>
      </c>
      <c r="J551" t="s">
        <v>240</v>
      </c>
      <c r="K551" t="s">
        <v>230</v>
      </c>
      <c r="L551" t="s">
        <v>3020</v>
      </c>
      <c r="M551" t="s">
        <v>3021</v>
      </c>
      <c r="N551" t="s">
        <v>3022</v>
      </c>
      <c r="O551" t="s">
        <v>240</v>
      </c>
      <c r="P551" t="s">
        <v>265</v>
      </c>
      <c r="Q551" t="str">
        <f t="shared" si="16"/>
        <v>NO</v>
      </c>
      <c r="R551" s="7" t="e" cm="1">
        <f t="array" ref="R551">SUMPRODUCT(--ISNUMBER(FIND(#REF!, H551)),#REF!)</f>
        <v>#REF!</v>
      </c>
      <c r="S551" s="7" t="e">
        <f>VLOOKUP(Q551,#REF!,2,FALSE)</f>
        <v>#REF!</v>
      </c>
      <c r="T551" s="10">
        <v>0.8</v>
      </c>
      <c r="U551" s="9" t="e">
        <f t="shared" si="17"/>
        <v>#REF!</v>
      </c>
      <c r="V551" t="s">
        <v>0</v>
      </c>
    </row>
    <row r="552" spans="1:22" hidden="1">
      <c r="A552">
        <v>45447.739715960648</v>
      </c>
      <c r="B552" t="s">
        <v>3540</v>
      </c>
      <c r="C552" t="s">
        <v>3541</v>
      </c>
      <c r="D552" t="s">
        <v>3542</v>
      </c>
      <c r="E552" t="s">
        <v>2114</v>
      </c>
      <c r="F552" t="s">
        <v>227</v>
      </c>
      <c r="G552" t="s">
        <v>824</v>
      </c>
      <c r="H552" t="s">
        <v>198</v>
      </c>
      <c r="I552" t="s">
        <v>229</v>
      </c>
      <c r="J552" t="s">
        <v>251</v>
      </c>
      <c r="K552" t="s">
        <v>230</v>
      </c>
      <c r="L552">
        <v>1200</v>
      </c>
      <c r="M552" t="s">
        <v>3543</v>
      </c>
      <c r="N552" t="s">
        <v>3544</v>
      </c>
      <c r="O552" t="s">
        <v>240</v>
      </c>
      <c r="P552" t="s">
        <v>265</v>
      </c>
      <c r="Q552" t="str">
        <f t="shared" si="16"/>
        <v>NO</v>
      </c>
      <c r="R552" s="7" t="e" cm="1">
        <f t="array" ref="R552">SUMPRODUCT(--ISNUMBER(FIND(#REF!, H552)),#REF!)</f>
        <v>#REF!</v>
      </c>
      <c r="S552" s="7" t="e">
        <f>VLOOKUP(Q552,#REF!,2,FALSE)</f>
        <v>#REF!</v>
      </c>
      <c r="T552" s="10">
        <v>0.8</v>
      </c>
      <c r="U552" s="9" t="e">
        <f t="shared" si="17"/>
        <v>#REF!</v>
      </c>
      <c r="V552" t="s">
        <v>0</v>
      </c>
    </row>
    <row r="553" spans="1:22" hidden="1">
      <c r="A553">
        <v>45447.810131134262</v>
      </c>
      <c r="B553" t="s">
        <v>3674</v>
      </c>
      <c r="C553" t="s">
        <v>3675</v>
      </c>
      <c r="D553" t="s">
        <v>3676</v>
      </c>
      <c r="E553" t="s">
        <v>3677</v>
      </c>
      <c r="F553" t="s">
        <v>227</v>
      </c>
      <c r="G553" t="s">
        <v>18</v>
      </c>
      <c r="H553" t="s">
        <v>198</v>
      </c>
      <c r="I553" t="s">
        <v>229</v>
      </c>
      <c r="J553" t="s">
        <v>251</v>
      </c>
      <c r="K553" t="s">
        <v>230</v>
      </c>
      <c r="L553" t="s">
        <v>1442</v>
      </c>
      <c r="M553" t="s">
        <v>3678</v>
      </c>
      <c r="N553" t="s">
        <v>3679</v>
      </c>
      <c r="O553" t="s">
        <v>240</v>
      </c>
      <c r="P553" t="s">
        <v>265</v>
      </c>
      <c r="Q553" t="str">
        <f t="shared" si="16"/>
        <v>NO</v>
      </c>
      <c r="R553" s="7" t="e" cm="1">
        <f t="array" ref="R553">SUMPRODUCT(--ISNUMBER(FIND(#REF!, H553)),#REF!)</f>
        <v>#REF!</v>
      </c>
      <c r="S553" s="7" t="e">
        <f>VLOOKUP(Q553,#REF!,2,FALSE)</f>
        <v>#REF!</v>
      </c>
      <c r="T553" s="10">
        <v>0.8</v>
      </c>
      <c r="U553" s="9" t="e">
        <f t="shared" si="17"/>
        <v>#REF!</v>
      </c>
      <c r="V553" t="s">
        <v>0</v>
      </c>
    </row>
    <row r="554" spans="1:22" hidden="1">
      <c r="A554">
        <v>45447.871778946763</v>
      </c>
      <c r="B554" t="s">
        <v>3748</v>
      </c>
      <c r="C554" t="s">
        <v>3749</v>
      </c>
      <c r="D554" t="s">
        <v>3750</v>
      </c>
      <c r="E554" t="s">
        <v>3751</v>
      </c>
      <c r="F554" t="s">
        <v>227</v>
      </c>
      <c r="G554" t="s">
        <v>150</v>
      </c>
      <c r="H554" t="s">
        <v>495</v>
      </c>
      <c r="I554" t="s">
        <v>260</v>
      </c>
      <c r="J554" t="s">
        <v>251</v>
      </c>
      <c r="K554" t="s">
        <v>230</v>
      </c>
      <c r="L554" t="s">
        <v>3752</v>
      </c>
      <c r="M554" t="s">
        <v>3753</v>
      </c>
      <c r="N554" t="s">
        <v>3754</v>
      </c>
      <c r="O554" t="s">
        <v>240</v>
      </c>
      <c r="P554" t="s">
        <v>265</v>
      </c>
      <c r="Q554" t="str">
        <f t="shared" si="16"/>
        <v>NO</v>
      </c>
      <c r="R554" s="7" t="e" cm="1">
        <f t="array" ref="R554">SUMPRODUCT(--ISNUMBER(FIND(#REF!, H554)),#REF!)</f>
        <v>#REF!</v>
      </c>
      <c r="S554" s="7" t="e">
        <f>VLOOKUP(Q554,#REF!,2,FALSE)</f>
        <v>#REF!</v>
      </c>
      <c r="T554" s="10">
        <v>0.8</v>
      </c>
      <c r="U554" s="9" t="e">
        <f t="shared" si="17"/>
        <v>#REF!</v>
      </c>
      <c r="V554" t="s">
        <v>0</v>
      </c>
    </row>
    <row r="555" spans="1:22" hidden="1">
      <c r="A555">
        <v>45448.770400729161</v>
      </c>
      <c r="B555" t="s">
        <v>4143</v>
      </c>
      <c r="C555" t="s">
        <v>4144</v>
      </c>
      <c r="D555" t="s">
        <v>4145</v>
      </c>
      <c r="E555" t="s">
        <v>2114</v>
      </c>
      <c r="F555" t="s">
        <v>227</v>
      </c>
      <c r="G555" t="s">
        <v>168</v>
      </c>
      <c r="H555" t="s">
        <v>198</v>
      </c>
      <c r="I555" t="s">
        <v>229</v>
      </c>
      <c r="J555" t="s">
        <v>240</v>
      </c>
      <c r="K555" t="s">
        <v>230</v>
      </c>
      <c r="L555" t="s">
        <v>4146</v>
      </c>
      <c r="M555" t="s">
        <v>4147</v>
      </c>
      <c r="N555" t="s">
        <v>4148</v>
      </c>
      <c r="O555" t="s">
        <v>240</v>
      </c>
      <c r="P555" t="s">
        <v>265</v>
      </c>
      <c r="Q555" t="str">
        <f t="shared" si="16"/>
        <v>NO</v>
      </c>
      <c r="R555" s="7" t="e" cm="1">
        <f t="array" ref="R555">SUMPRODUCT(--ISNUMBER(FIND(#REF!, H555)),#REF!)</f>
        <v>#REF!</v>
      </c>
      <c r="S555" s="7" t="e">
        <f>VLOOKUP(Q555,#REF!,2,FALSE)</f>
        <v>#REF!</v>
      </c>
      <c r="T555" s="10">
        <v>0.8</v>
      </c>
      <c r="U555" s="9" t="e">
        <f t="shared" si="17"/>
        <v>#REF!</v>
      </c>
      <c r="V555" t="s">
        <v>0</v>
      </c>
    </row>
    <row r="556" spans="1:22">
      <c r="A556">
        <v>45448.792820057875</v>
      </c>
      <c r="B556" t="s">
        <v>4167</v>
      </c>
      <c r="C556" t="s">
        <v>4168</v>
      </c>
      <c r="D556" t="s">
        <v>4169</v>
      </c>
      <c r="E556" t="s">
        <v>4170</v>
      </c>
      <c r="F556" t="s">
        <v>250</v>
      </c>
      <c r="G556" t="s">
        <v>129</v>
      </c>
      <c r="H556" t="s">
        <v>495</v>
      </c>
      <c r="I556" t="s">
        <v>260</v>
      </c>
      <c r="J556" t="s">
        <v>240</v>
      </c>
      <c r="K556" t="s">
        <v>230</v>
      </c>
      <c r="L556" t="s">
        <v>4171</v>
      </c>
      <c r="M556" t="s">
        <v>4172</v>
      </c>
      <c r="N556" t="s">
        <v>4173</v>
      </c>
      <c r="O556" t="s">
        <v>240</v>
      </c>
      <c r="P556" t="s">
        <v>265</v>
      </c>
      <c r="Q556" t="str">
        <f t="shared" si="16"/>
        <v>NO</v>
      </c>
      <c r="R556" s="7" t="e" cm="1">
        <f t="array" ref="R556">SUMPRODUCT(--ISNUMBER(FIND(#REF!, H556)),#REF!)</f>
        <v>#REF!</v>
      </c>
      <c r="S556" s="7" t="e">
        <f>VLOOKUP(Q556,#REF!,2,FALSE)</f>
        <v>#REF!</v>
      </c>
      <c r="T556" s="10">
        <v>0.8</v>
      </c>
      <c r="U556" s="9" t="e">
        <f t="shared" si="17"/>
        <v>#REF!</v>
      </c>
      <c r="V556" t="s">
        <v>0</v>
      </c>
    </row>
    <row r="557" spans="1:22" hidden="1">
      <c r="A557">
        <v>45448.793289791662</v>
      </c>
      <c r="B557" t="s">
        <v>4174</v>
      </c>
      <c r="C557" t="s">
        <v>4175</v>
      </c>
      <c r="D557" t="s">
        <v>4176</v>
      </c>
      <c r="E557" t="s">
        <v>848</v>
      </c>
      <c r="F557" t="s">
        <v>250</v>
      </c>
      <c r="G557" t="s">
        <v>168</v>
      </c>
      <c r="H557" t="s">
        <v>198</v>
      </c>
      <c r="I557" t="s">
        <v>229</v>
      </c>
      <c r="J557" t="s">
        <v>240</v>
      </c>
      <c r="K557" t="s">
        <v>230</v>
      </c>
      <c r="L557" t="s">
        <v>4177</v>
      </c>
      <c r="M557" t="s">
        <v>4178</v>
      </c>
      <c r="N557" t="s">
        <v>4179</v>
      </c>
      <c r="O557" t="s">
        <v>240</v>
      </c>
      <c r="P557" t="s">
        <v>265</v>
      </c>
      <c r="Q557" t="str">
        <f t="shared" si="16"/>
        <v>NO</v>
      </c>
      <c r="R557" s="7" t="e" cm="1">
        <f t="array" ref="R557">SUMPRODUCT(--ISNUMBER(FIND(#REF!, H557)),#REF!)</f>
        <v>#REF!</v>
      </c>
      <c r="S557" s="7" t="e">
        <f>VLOOKUP(Q557,#REF!,2,FALSE)</f>
        <v>#REF!</v>
      </c>
      <c r="T557" s="10">
        <v>0.8</v>
      </c>
      <c r="U557" s="9" t="e">
        <f t="shared" si="17"/>
        <v>#REF!</v>
      </c>
      <c r="V557" t="s">
        <v>0</v>
      </c>
    </row>
    <row r="558" spans="1:22" hidden="1">
      <c r="A558">
        <v>45448.803066469904</v>
      </c>
      <c r="B558" t="s">
        <v>4185</v>
      </c>
      <c r="C558" t="s">
        <v>4186</v>
      </c>
      <c r="D558" t="s">
        <v>4187</v>
      </c>
      <c r="E558" t="s">
        <v>2114</v>
      </c>
      <c r="F558" t="s">
        <v>250</v>
      </c>
      <c r="G558" t="s">
        <v>168</v>
      </c>
      <c r="H558" t="s">
        <v>198</v>
      </c>
      <c r="I558" t="s">
        <v>229</v>
      </c>
      <c r="J558" t="s">
        <v>260</v>
      </c>
      <c r="K558" t="s">
        <v>230</v>
      </c>
      <c r="L558" t="s">
        <v>4188</v>
      </c>
      <c r="M558" t="s">
        <v>4189</v>
      </c>
      <c r="N558" t="s">
        <v>4190</v>
      </c>
      <c r="O558" t="s">
        <v>240</v>
      </c>
      <c r="P558" t="s">
        <v>265</v>
      </c>
      <c r="Q558" t="str">
        <f t="shared" si="16"/>
        <v>NO</v>
      </c>
      <c r="R558" s="7" t="e" cm="1">
        <f t="array" ref="R558">SUMPRODUCT(--ISNUMBER(FIND(#REF!, H558)),#REF!)</f>
        <v>#REF!</v>
      </c>
      <c r="S558" s="7" t="e">
        <f>VLOOKUP(Q558,#REF!,2,FALSE)</f>
        <v>#REF!</v>
      </c>
      <c r="T558" s="10">
        <v>0.8</v>
      </c>
      <c r="U558" s="9" t="e">
        <f t="shared" si="17"/>
        <v>#REF!</v>
      </c>
      <c r="V558" t="s">
        <v>0</v>
      </c>
    </row>
    <row r="559" spans="1:22" hidden="1">
      <c r="A559">
        <v>45448.804262812497</v>
      </c>
      <c r="B559" t="s">
        <v>4195</v>
      </c>
      <c r="C559" t="s">
        <v>4196</v>
      </c>
      <c r="D559" t="s">
        <v>4197</v>
      </c>
      <c r="E559" t="s">
        <v>4198</v>
      </c>
      <c r="F559" t="s">
        <v>227</v>
      </c>
      <c r="G559" t="s">
        <v>168</v>
      </c>
      <c r="H559" t="s">
        <v>198</v>
      </c>
      <c r="I559" t="s">
        <v>260</v>
      </c>
      <c r="J559" t="s">
        <v>240</v>
      </c>
      <c r="K559" t="s">
        <v>230</v>
      </c>
      <c r="L559" t="s">
        <v>240</v>
      </c>
      <c r="M559" t="s">
        <v>4199</v>
      </c>
      <c r="N559" t="s">
        <v>4200</v>
      </c>
      <c r="O559" t="s">
        <v>240</v>
      </c>
      <c r="P559" t="s">
        <v>265</v>
      </c>
      <c r="Q559" t="str">
        <f t="shared" si="16"/>
        <v>NO</v>
      </c>
      <c r="R559" s="7" t="e" cm="1">
        <f t="array" ref="R559">SUMPRODUCT(--ISNUMBER(FIND(#REF!, H559)),#REF!)</f>
        <v>#REF!</v>
      </c>
      <c r="S559" s="7" t="e">
        <f>VLOOKUP(Q559,#REF!,2,FALSE)</f>
        <v>#REF!</v>
      </c>
      <c r="T559" s="10">
        <v>0.8</v>
      </c>
      <c r="U559" s="9" t="e">
        <f t="shared" si="17"/>
        <v>#REF!</v>
      </c>
      <c r="V559" t="s">
        <v>0</v>
      </c>
    </row>
    <row r="560" spans="1:22" hidden="1">
      <c r="A560">
        <v>45448.808832210649</v>
      </c>
      <c r="B560" t="s">
        <v>4201</v>
      </c>
      <c r="C560" t="s">
        <v>4202</v>
      </c>
      <c r="D560" t="s">
        <v>4203</v>
      </c>
      <c r="E560" t="s">
        <v>4204</v>
      </c>
      <c r="F560" t="s">
        <v>227</v>
      </c>
      <c r="G560" t="s">
        <v>168</v>
      </c>
      <c r="H560" t="s">
        <v>198</v>
      </c>
      <c r="I560" t="s">
        <v>229</v>
      </c>
      <c r="J560" t="s">
        <v>260</v>
      </c>
      <c r="K560" t="s">
        <v>230</v>
      </c>
      <c r="L560" t="s">
        <v>761</v>
      </c>
      <c r="M560" t="s">
        <v>4205</v>
      </c>
      <c r="N560" t="s">
        <v>4206</v>
      </c>
      <c r="O560" t="s">
        <v>240</v>
      </c>
      <c r="P560" t="s">
        <v>265</v>
      </c>
      <c r="Q560" t="str">
        <f t="shared" si="16"/>
        <v>NO</v>
      </c>
      <c r="R560" s="7" t="e" cm="1">
        <f t="array" ref="R560">SUMPRODUCT(--ISNUMBER(FIND(#REF!, H560)),#REF!)</f>
        <v>#REF!</v>
      </c>
      <c r="S560" s="7" t="e">
        <f>VLOOKUP(Q560,#REF!,2,FALSE)</f>
        <v>#REF!</v>
      </c>
      <c r="T560" s="10">
        <v>0.8</v>
      </c>
      <c r="U560" s="9" t="e">
        <f t="shared" si="17"/>
        <v>#REF!</v>
      </c>
      <c r="V560" t="s">
        <v>0</v>
      </c>
    </row>
    <row r="561" spans="1:22" hidden="1">
      <c r="A561">
        <v>45448.813844872682</v>
      </c>
      <c r="B561" t="s">
        <v>4207</v>
      </c>
      <c r="C561" t="s">
        <v>4208</v>
      </c>
      <c r="D561" t="s">
        <v>4209</v>
      </c>
      <c r="E561" t="s">
        <v>2114</v>
      </c>
      <c r="F561" t="s">
        <v>227</v>
      </c>
      <c r="G561" t="s">
        <v>168</v>
      </c>
      <c r="H561" t="s">
        <v>198</v>
      </c>
      <c r="I561" t="s">
        <v>229</v>
      </c>
      <c r="J561" t="s">
        <v>240</v>
      </c>
      <c r="K561" t="s">
        <v>230</v>
      </c>
      <c r="L561" t="s">
        <v>4210</v>
      </c>
      <c r="M561" t="s">
        <v>4211</v>
      </c>
      <c r="N561" t="s">
        <v>4212</v>
      </c>
      <c r="O561" t="s">
        <v>240</v>
      </c>
      <c r="P561" t="s">
        <v>265</v>
      </c>
      <c r="Q561" t="str">
        <f t="shared" si="16"/>
        <v>NO</v>
      </c>
      <c r="R561" s="7" t="e" cm="1">
        <f t="array" ref="R561">SUMPRODUCT(--ISNUMBER(FIND(#REF!, H561)),#REF!)</f>
        <v>#REF!</v>
      </c>
      <c r="S561" s="7" t="e">
        <f>VLOOKUP(Q561,#REF!,2,FALSE)</f>
        <v>#REF!</v>
      </c>
      <c r="T561" s="10">
        <v>0.8</v>
      </c>
      <c r="U561" s="9" t="e">
        <f t="shared" si="17"/>
        <v>#REF!</v>
      </c>
      <c r="V561" t="s">
        <v>0</v>
      </c>
    </row>
    <row r="562" spans="1:22" hidden="1">
      <c r="A562">
        <v>45448.84461753472</v>
      </c>
      <c r="B562" t="s">
        <v>4234</v>
      </c>
      <c r="C562" t="s">
        <v>4235</v>
      </c>
      <c r="D562" t="s">
        <v>4236</v>
      </c>
      <c r="E562" t="s">
        <v>4237</v>
      </c>
      <c r="F562" t="s">
        <v>227</v>
      </c>
      <c r="G562" t="s">
        <v>168</v>
      </c>
      <c r="H562" t="s">
        <v>198</v>
      </c>
      <c r="I562" t="s">
        <v>260</v>
      </c>
      <c r="J562" t="s">
        <v>260</v>
      </c>
      <c r="K562" t="s">
        <v>230</v>
      </c>
      <c r="L562" t="s">
        <v>4238</v>
      </c>
      <c r="M562" t="s">
        <v>4239</v>
      </c>
      <c r="N562" t="s">
        <v>4240</v>
      </c>
      <c r="O562" t="s">
        <v>234</v>
      </c>
      <c r="P562" t="s">
        <v>265</v>
      </c>
      <c r="Q562" t="str">
        <f t="shared" si="16"/>
        <v>NO</v>
      </c>
      <c r="R562" s="7" t="e" cm="1">
        <f t="array" ref="R562">SUMPRODUCT(--ISNUMBER(FIND(#REF!, H562)),#REF!)</f>
        <v>#REF!</v>
      </c>
      <c r="S562" s="7" t="e">
        <f>VLOOKUP(Q562,#REF!,2,FALSE)</f>
        <v>#REF!</v>
      </c>
      <c r="T562" s="10">
        <v>0.8</v>
      </c>
      <c r="U562" s="9" t="e">
        <f t="shared" si="17"/>
        <v>#REF!</v>
      </c>
      <c r="V562" t="s">
        <v>0</v>
      </c>
    </row>
    <row r="563" spans="1:22" hidden="1">
      <c r="A563">
        <v>45448.86317413194</v>
      </c>
      <c r="B563" t="s">
        <v>4241</v>
      </c>
      <c r="C563" t="s">
        <v>4242</v>
      </c>
      <c r="D563" t="s">
        <v>4243</v>
      </c>
      <c r="E563" t="s">
        <v>4244</v>
      </c>
      <c r="F563" t="s">
        <v>227</v>
      </c>
      <c r="G563" t="s">
        <v>187</v>
      </c>
      <c r="H563" t="s">
        <v>198</v>
      </c>
      <c r="I563" t="s">
        <v>260</v>
      </c>
      <c r="J563" t="s">
        <v>260</v>
      </c>
      <c r="K563" t="s">
        <v>230</v>
      </c>
      <c r="L563" t="s">
        <v>4245</v>
      </c>
      <c r="M563" t="s">
        <v>4246</v>
      </c>
      <c r="N563" t="s">
        <v>4247</v>
      </c>
      <c r="O563" t="s">
        <v>234</v>
      </c>
      <c r="P563" t="s">
        <v>265</v>
      </c>
      <c r="Q563" t="str">
        <f t="shared" si="16"/>
        <v>NO</v>
      </c>
      <c r="R563" s="7" t="e" cm="1">
        <f t="array" ref="R563">SUMPRODUCT(--ISNUMBER(FIND(#REF!, H563)),#REF!)</f>
        <v>#REF!</v>
      </c>
      <c r="S563" s="7" t="e">
        <f>VLOOKUP(Q563,#REF!,2,FALSE)</f>
        <v>#REF!</v>
      </c>
      <c r="T563" s="10">
        <v>0.8</v>
      </c>
      <c r="U563" s="9" t="e">
        <f t="shared" si="17"/>
        <v>#REF!</v>
      </c>
      <c r="V563" t="s">
        <v>0</v>
      </c>
    </row>
    <row r="564" spans="1:22" hidden="1">
      <c r="A564">
        <v>45448.885252187501</v>
      </c>
      <c r="B564" t="s">
        <v>4260</v>
      </c>
      <c r="C564" t="s">
        <v>4261</v>
      </c>
      <c r="D564" t="s">
        <v>4262</v>
      </c>
      <c r="E564" t="s">
        <v>4263</v>
      </c>
      <c r="F564" t="s">
        <v>227</v>
      </c>
      <c r="G564" t="s">
        <v>168</v>
      </c>
      <c r="H564" t="s">
        <v>495</v>
      </c>
      <c r="I564" t="s">
        <v>229</v>
      </c>
      <c r="J564" t="s">
        <v>240</v>
      </c>
      <c r="K564" t="s">
        <v>230</v>
      </c>
      <c r="L564" t="s">
        <v>4264</v>
      </c>
      <c r="M564" t="s">
        <v>4265</v>
      </c>
      <c r="N564" t="s">
        <v>4266</v>
      </c>
      <c r="O564" t="s">
        <v>234</v>
      </c>
      <c r="P564" t="s">
        <v>265</v>
      </c>
      <c r="Q564" t="str">
        <f t="shared" si="16"/>
        <v>NO</v>
      </c>
      <c r="R564" s="7" t="e" cm="1">
        <f t="array" ref="R564">SUMPRODUCT(--ISNUMBER(FIND(#REF!, H564)),#REF!)</f>
        <v>#REF!</v>
      </c>
      <c r="S564" s="7" t="e">
        <f>VLOOKUP(Q564,#REF!,2,FALSE)</f>
        <v>#REF!</v>
      </c>
      <c r="T564" s="10">
        <v>0.8</v>
      </c>
      <c r="U564" s="9" t="e">
        <f t="shared" si="17"/>
        <v>#REF!</v>
      </c>
      <c r="V564" t="s">
        <v>0</v>
      </c>
    </row>
    <row r="565" spans="1:22" hidden="1">
      <c r="A565">
        <v>45448.920792708333</v>
      </c>
      <c r="B565" t="s">
        <v>4275</v>
      </c>
      <c r="C565" t="s">
        <v>4276</v>
      </c>
      <c r="D565" t="s">
        <v>4277</v>
      </c>
      <c r="E565" t="s">
        <v>4278</v>
      </c>
      <c r="F565" t="s">
        <v>227</v>
      </c>
      <c r="G565" t="s">
        <v>168</v>
      </c>
      <c r="H565" t="s">
        <v>198</v>
      </c>
      <c r="I565" t="s">
        <v>229</v>
      </c>
      <c r="J565" t="s">
        <v>240</v>
      </c>
      <c r="K565" t="s">
        <v>230</v>
      </c>
      <c r="L565" t="s">
        <v>4279</v>
      </c>
      <c r="M565" t="s">
        <v>4280</v>
      </c>
      <c r="N565" t="s">
        <v>4281</v>
      </c>
      <c r="O565" t="s">
        <v>240</v>
      </c>
      <c r="P565" t="s">
        <v>265</v>
      </c>
      <c r="Q565" t="str">
        <f t="shared" si="16"/>
        <v>NO</v>
      </c>
      <c r="R565" s="7" t="e" cm="1">
        <f t="array" ref="R565">SUMPRODUCT(--ISNUMBER(FIND(#REF!, H565)),#REF!)</f>
        <v>#REF!</v>
      </c>
      <c r="S565" s="7" t="e">
        <f>VLOOKUP(Q565,#REF!,2,FALSE)</f>
        <v>#REF!</v>
      </c>
      <c r="T565" s="10">
        <v>0.8</v>
      </c>
      <c r="U565" s="9" t="e">
        <f t="shared" si="17"/>
        <v>#REF!</v>
      </c>
      <c r="V565" t="s">
        <v>0</v>
      </c>
    </row>
    <row r="566" spans="1:22" hidden="1">
      <c r="A566">
        <v>45448.945777581015</v>
      </c>
      <c r="B566" t="s">
        <v>4288</v>
      </c>
      <c r="C566" t="s">
        <v>4289</v>
      </c>
      <c r="D566" t="s">
        <v>4290</v>
      </c>
      <c r="E566" t="s">
        <v>4291</v>
      </c>
      <c r="F566" t="s">
        <v>227</v>
      </c>
      <c r="G566" t="s">
        <v>168</v>
      </c>
      <c r="H566" t="s">
        <v>198</v>
      </c>
      <c r="I566" t="s">
        <v>229</v>
      </c>
      <c r="J566" t="s">
        <v>260</v>
      </c>
      <c r="K566" t="s">
        <v>230</v>
      </c>
      <c r="L566" t="s">
        <v>761</v>
      </c>
      <c r="M566" t="s">
        <v>4292</v>
      </c>
      <c r="N566" t="s">
        <v>4293</v>
      </c>
      <c r="O566" t="s">
        <v>240</v>
      </c>
      <c r="P566" t="s">
        <v>265</v>
      </c>
      <c r="Q566" t="str">
        <f t="shared" si="16"/>
        <v>NO</v>
      </c>
      <c r="R566" s="7" t="e" cm="1">
        <f t="array" ref="R566">SUMPRODUCT(--ISNUMBER(FIND(#REF!, H566)),#REF!)</f>
        <v>#REF!</v>
      </c>
      <c r="S566" s="7" t="e">
        <f>VLOOKUP(Q566,#REF!,2,FALSE)</f>
        <v>#REF!</v>
      </c>
      <c r="T566" s="10">
        <v>0.8</v>
      </c>
      <c r="U566" s="9" t="e">
        <f t="shared" si="17"/>
        <v>#REF!</v>
      </c>
      <c r="V566" t="s">
        <v>0</v>
      </c>
    </row>
    <row r="567" spans="1:22" hidden="1">
      <c r="A567">
        <v>45449.309626145834</v>
      </c>
      <c r="B567" t="s">
        <v>4347</v>
      </c>
      <c r="C567" t="s">
        <v>4348</v>
      </c>
      <c r="D567" t="s">
        <v>4349</v>
      </c>
      <c r="E567" t="s">
        <v>4350</v>
      </c>
      <c r="F567" t="s">
        <v>227</v>
      </c>
      <c r="G567" t="s">
        <v>168</v>
      </c>
      <c r="H567" t="s">
        <v>198</v>
      </c>
      <c r="I567" t="s">
        <v>229</v>
      </c>
      <c r="J567" t="s">
        <v>240</v>
      </c>
      <c r="K567" t="s">
        <v>230</v>
      </c>
      <c r="L567" t="s">
        <v>234</v>
      </c>
      <c r="M567" t="s">
        <v>4351</v>
      </c>
      <c r="N567" t="s">
        <v>4352</v>
      </c>
      <c r="O567" t="s">
        <v>234</v>
      </c>
      <c r="P567" t="s">
        <v>265</v>
      </c>
      <c r="Q567" t="str">
        <f t="shared" si="16"/>
        <v>NO</v>
      </c>
      <c r="R567" s="7" t="e" cm="1">
        <f t="array" ref="R567">SUMPRODUCT(--ISNUMBER(FIND(#REF!, H567)),#REF!)</f>
        <v>#REF!</v>
      </c>
      <c r="S567" s="7" t="e">
        <f>VLOOKUP(Q567,#REF!,2,FALSE)</f>
        <v>#REF!</v>
      </c>
      <c r="T567" s="10">
        <v>0.8</v>
      </c>
      <c r="U567" s="9" t="e">
        <f t="shared" si="17"/>
        <v>#REF!</v>
      </c>
      <c r="V567" t="s">
        <v>0</v>
      </c>
    </row>
    <row r="568" spans="1:22">
      <c r="A568">
        <v>45449.444334664353</v>
      </c>
      <c r="B568" t="s">
        <v>3797</v>
      </c>
      <c r="C568" t="s">
        <v>4388</v>
      </c>
      <c r="D568" t="s">
        <v>4389</v>
      </c>
      <c r="E568" t="s">
        <v>4263</v>
      </c>
      <c r="F568" t="s">
        <v>250</v>
      </c>
      <c r="G568" t="s">
        <v>129</v>
      </c>
      <c r="H568" t="s">
        <v>495</v>
      </c>
      <c r="I568" t="s">
        <v>229</v>
      </c>
      <c r="J568" t="s">
        <v>240</v>
      </c>
      <c r="K568" t="s">
        <v>230</v>
      </c>
      <c r="L568" t="s">
        <v>4390</v>
      </c>
      <c r="M568" t="s">
        <v>4391</v>
      </c>
      <c r="N568" t="s">
        <v>4392</v>
      </c>
      <c r="O568" t="s">
        <v>234</v>
      </c>
      <c r="P568" t="s">
        <v>265</v>
      </c>
      <c r="Q568" t="str">
        <f t="shared" si="16"/>
        <v>NO</v>
      </c>
      <c r="R568" s="7" t="e" cm="1">
        <f t="array" ref="R568">SUMPRODUCT(--ISNUMBER(FIND(#REF!, H568)),#REF!)</f>
        <v>#REF!</v>
      </c>
      <c r="S568" s="7" t="e">
        <f>VLOOKUP(Q568,#REF!,2,FALSE)</f>
        <v>#REF!</v>
      </c>
      <c r="T568" s="10">
        <v>0.8</v>
      </c>
      <c r="U568" s="9" t="e">
        <f t="shared" si="17"/>
        <v>#REF!</v>
      </c>
      <c r="V568" t="s">
        <v>0</v>
      </c>
    </row>
    <row r="569" spans="1:22" hidden="1">
      <c r="A569">
        <v>45449.45999048611</v>
      </c>
      <c r="B569" t="s">
        <v>4399</v>
      </c>
      <c r="C569" t="s">
        <v>4400</v>
      </c>
      <c r="D569" t="s">
        <v>4401</v>
      </c>
      <c r="E569" t="s">
        <v>3731</v>
      </c>
      <c r="F569" t="s">
        <v>250</v>
      </c>
      <c r="G569" t="s">
        <v>150</v>
      </c>
      <c r="H569" t="s">
        <v>198</v>
      </c>
      <c r="I569" t="s">
        <v>240</v>
      </c>
      <c r="J569" t="s">
        <v>240</v>
      </c>
      <c r="K569" t="s">
        <v>230</v>
      </c>
      <c r="L569" t="s">
        <v>4402</v>
      </c>
      <c r="M569" t="s">
        <v>4403</v>
      </c>
      <c r="N569" t="s">
        <v>4404</v>
      </c>
      <c r="O569" t="s">
        <v>240</v>
      </c>
      <c r="P569" t="s">
        <v>265</v>
      </c>
      <c r="Q569" t="str">
        <f t="shared" si="16"/>
        <v>NO</v>
      </c>
      <c r="R569" s="7" t="e" cm="1">
        <f t="array" ref="R569">SUMPRODUCT(--ISNUMBER(FIND(#REF!, H569)),#REF!)</f>
        <v>#REF!</v>
      </c>
      <c r="S569" s="7" t="e">
        <f>VLOOKUP(Q569,#REF!,2,FALSE)</f>
        <v>#REF!</v>
      </c>
      <c r="T569" s="10">
        <v>0.8</v>
      </c>
      <c r="U569" s="9" t="e">
        <f t="shared" si="17"/>
        <v>#REF!</v>
      </c>
      <c r="V569" t="s">
        <v>0</v>
      </c>
    </row>
    <row r="570" spans="1:22" hidden="1">
      <c r="A570">
        <v>45449.565467233799</v>
      </c>
      <c r="B570" t="s">
        <v>4490</v>
      </c>
      <c r="C570" t="s">
        <v>4491</v>
      </c>
      <c r="D570" t="s">
        <v>4492</v>
      </c>
      <c r="E570" t="s">
        <v>4493</v>
      </c>
      <c r="F570" t="s">
        <v>227</v>
      </c>
      <c r="G570" t="s">
        <v>72</v>
      </c>
      <c r="H570" t="s">
        <v>495</v>
      </c>
      <c r="I570" t="s">
        <v>260</v>
      </c>
      <c r="J570" t="s">
        <v>251</v>
      </c>
      <c r="K570" t="s">
        <v>230</v>
      </c>
      <c r="L570" t="s">
        <v>4364</v>
      </c>
      <c r="M570" t="s">
        <v>4494</v>
      </c>
      <c r="N570" t="s">
        <v>4495</v>
      </c>
      <c r="O570" t="s">
        <v>234</v>
      </c>
      <c r="P570" t="s">
        <v>265</v>
      </c>
      <c r="Q570" t="str">
        <f t="shared" si="16"/>
        <v>NO</v>
      </c>
      <c r="R570" s="7" t="e" cm="1">
        <f t="array" ref="R570">SUMPRODUCT(--ISNUMBER(FIND(#REF!, H570)),#REF!)</f>
        <v>#REF!</v>
      </c>
      <c r="S570" s="7" t="e">
        <f>VLOOKUP(Q570,#REF!,2,FALSE)</f>
        <v>#REF!</v>
      </c>
      <c r="T570" s="10">
        <v>0.8</v>
      </c>
      <c r="U570" s="9" t="e">
        <f t="shared" si="17"/>
        <v>#REF!</v>
      </c>
      <c r="V570" t="s">
        <v>0</v>
      </c>
    </row>
    <row r="571" spans="1:22" hidden="1">
      <c r="A571">
        <v>45449.810003553241</v>
      </c>
      <c r="B571" t="s">
        <v>4600</v>
      </c>
      <c r="C571" t="s">
        <v>4601</v>
      </c>
      <c r="D571" t="s">
        <v>4602</v>
      </c>
      <c r="E571" t="s">
        <v>2992</v>
      </c>
      <c r="F571" t="s">
        <v>227</v>
      </c>
      <c r="G571" t="s">
        <v>187</v>
      </c>
      <c r="H571" t="s">
        <v>495</v>
      </c>
      <c r="I571" t="s">
        <v>260</v>
      </c>
      <c r="J571" t="s">
        <v>251</v>
      </c>
      <c r="K571" t="s">
        <v>230</v>
      </c>
      <c r="L571" t="s">
        <v>4603</v>
      </c>
      <c r="M571" t="s">
        <v>4604</v>
      </c>
      <c r="N571" t="s">
        <v>4605</v>
      </c>
      <c r="O571" t="s">
        <v>240</v>
      </c>
      <c r="P571" t="s">
        <v>265</v>
      </c>
      <c r="Q571" t="str">
        <f t="shared" si="16"/>
        <v>NO</v>
      </c>
      <c r="R571" s="7" t="e" cm="1">
        <f t="array" ref="R571">SUMPRODUCT(--ISNUMBER(FIND(#REF!, H571)),#REF!)</f>
        <v>#REF!</v>
      </c>
      <c r="S571" s="7" t="e">
        <f>VLOOKUP(Q571,#REF!,2,FALSE)</f>
        <v>#REF!</v>
      </c>
      <c r="T571" s="10">
        <v>0.8</v>
      </c>
      <c r="U571" s="9" t="e">
        <f t="shared" si="17"/>
        <v>#REF!</v>
      </c>
      <c r="V571" t="s">
        <v>0</v>
      </c>
    </row>
    <row r="572" spans="1:22" hidden="1">
      <c r="A572">
        <v>45449.938149942129</v>
      </c>
      <c r="B572" t="s">
        <v>4647</v>
      </c>
      <c r="C572" t="s">
        <v>4648</v>
      </c>
      <c r="D572" t="s">
        <v>4145</v>
      </c>
      <c r="E572" t="s">
        <v>2114</v>
      </c>
      <c r="F572" t="s">
        <v>227</v>
      </c>
      <c r="G572" t="s">
        <v>168</v>
      </c>
      <c r="H572" t="s">
        <v>198</v>
      </c>
      <c r="I572" t="s">
        <v>229</v>
      </c>
      <c r="J572" t="s">
        <v>260</v>
      </c>
      <c r="K572" t="s">
        <v>230</v>
      </c>
      <c r="L572" t="s">
        <v>4649</v>
      </c>
      <c r="M572" t="s">
        <v>4650</v>
      </c>
      <c r="N572" t="s">
        <v>4651</v>
      </c>
      <c r="O572" t="s">
        <v>240</v>
      </c>
      <c r="P572" t="s">
        <v>265</v>
      </c>
      <c r="Q572" t="str">
        <f t="shared" si="16"/>
        <v>NO</v>
      </c>
      <c r="R572" s="7" t="e" cm="1">
        <f t="array" ref="R572">SUMPRODUCT(--ISNUMBER(FIND(#REF!, H572)),#REF!)</f>
        <v>#REF!</v>
      </c>
      <c r="S572" s="7" t="e">
        <f>VLOOKUP(Q572,#REF!,2,FALSE)</f>
        <v>#REF!</v>
      </c>
      <c r="T572" s="10">
        <v>0.8</v>
      </c>
      <c r="U572" s="9" t="e">
        <f t="shared" si="17"/>
        <v>#REF!</v>
      </c>
      <c r="V572" t="s">
        <v>0</v>
      </c>
    </row>
    <row r="573" spans="1:22" hidden="1">
      <c r="A573">
        <v>45451.640763807867</v>
      </c>
      <c r="B573" t="s">
        <v>4947</v>
      </c>
      <c r="C573" t="s">
        <v>4948</v>
      </c>
      <c r="D573" t="s">
        <v>4949</v>
      </c>
      <c r="E573" t="s">
        <v>2114</v>
      </c>
      <c r="F573" t="s">
        <v>227</v>
      </c>
      <c r="G573" t="s">
        <v>18</v>
      </c>
      <c r="H573" t="s">
        <v>495</v>
      </c>
      <c r="I573" t="s">
        <v>260</v>
      </c>
      <c r="J573" t="s">
        <v>251</v>
      </c>
      <c r="K573" t="s">
        <v>230</v>
      </c>
      <c r="L573" t="s">
        <v>2130</v>
      </c>
      <c r="M573" t="s">
        <v>4950</v>
      </c>
      <c r="N573" t="s">
        <v>4951</v>
      </c>
      <c r="O573" t="s">
        <v>240</v>
      </c>
      <c r="P573" t="s">
        <v>265</v>
      </c>
      <c r="Q573" t="str">
        <f t="shared" si="16"/>
        <v>NO</v>
      </c>
      <c r="R573" s="7" t="e" cm="1">
        <f t="array" ref="R573">SUMPRODUCT(--ISNUMBER(FIND(#REF!, H573)),#REF!)</f>
        <v>#REF!</v>
      </c>
      <c r="S573" s="7" t="e">
        <f>VLOOKUP(Q573,#REF!,2,FALSE)</f>
        <v>#REF!</v>
      </c>
      <c r="T573" s="10">
        <v>0.8</v>
      </c>
      <c r="U573" s="9" t="e">
        <f t="shared" si="17"/>
        <v>#REF!</v>
      </c>
      <c r="V573" t="s">
        <v>0</v>
      </c>
    </row>
    <row r="574" spans="1:22" hidden="1">
      <c r="A574">
        <v>45451.828075833335</v>
      </c>
      <c r="B574" t="s">
        <v>4968</v>
      </c>
      <c r="C574" t="s">
        <v>4969</v>
      </c>
      <c r="D574" t="s">
        <v>4970</v>
      </c>
      <c r="E574" t="s">
        <v>3987</v>
      </c>
      <c r="F574" t="s">
        <v>227</v>
      </c>
      <c r="G574" t="s">
        <v>72</v>
      </c>
      <c r="H574" t="s">
        <v>198</v>
      </c>
      <c r="I574" t="s">
        <v>260</v>
      </c>
      <c r="J574" t="s">
        <v>260</v>
      </c>
      <c r="K574" t="s">
        <v>230</v>
      </c>
      <c r="L574" t="s">
        <v>240</v>
      </c>
      <c r="M574" t="s">
        <v>4971</v>
      </c>
      <c r="N574" t="s">
        <v>4972</v>
      </c>
      <c r="O574" t="s">
        <v>265</v>
      </c>
      <c r="P574" t="s">
        <v>265</v>
      </c>
      <c r="Q574" t="str">
        <f t="shared" si="16"/>
        <v>NO</v>
      </c>
      <c r="R574" s="7" t="e" cm="1">
        <f t="array" ref="R574">SUMPRODUCT(--ISNUMBER(FIND(#REF!, H574)),#REF!)</f>
        <v>#REF!</v>
      </c>
      <c r="S574" s="7" t="e">
        <f>VLOOKUP(Q574,#REF!,2,FALSE)</f>
        <v>#REF!</v>
      </c>
      <c r="T574" s="10">
        <v>0.8</v>
      </c>
      <c r="U574" s="9" t="e">
        <f t="shared" si="17"/>
        <v>#REF!</v>
      </c>
      <c r="V574" t="s">
        <v>0</v>
      </c>
    </row>
    <row r="575" spans="1:22" hidden="1">
      <c r="A575">
        <v>45453.623245462964</v>
      </c>
      <c r="B575" t="s">
        <v>5131</v>
      </c>
      <c r="C575" t="s">
        <v>5132</v>
      </c>
      <c r="D575" t="s">
        <v>5133</v>
      </c>
      <c r="E575" t="s">
        <v>5134</v>
      </c>
      <c r="F575" t="s">
        <v>227</v>
      </c>
      <c r="G575" t="s">
        <v>187</v>
      </c>
      <c r="H575" t="s">
        <v>198</v>
      </c>
      <c r="I575" t="s">
        <v>229</v>
      </c>
      <c r="J575" t="s">
        <v>251</v>
      </c>
      <c r="K575" t="s">
        <v>230</v>
      </c>
      <c r="L575" t="s">
        <v>662</v>
      </c>
      <c r="M575" t="s">
        <v>5135</v>
      </c>
      <c r="N575" t="s">
        <v>5136</v>
      </c>
      <c r="O575" t="s">
        <v>265</v>
      </c>
      <c r="P575" t="s">
        <v>265</v>
      </c>
      <c r="Q575" t="str">
        <f t="shared" si="16"/>
        <v>NO</v>
      </c>
      <c r="R575" s="7" t="e" cm="1">
        <f t="array" ref="R575">SUMPRODUCT(--ISNUMBER(FIND(#REF!, H575)),#REF!)</f>
        <v>#REF!</v>
      </c>
      <c r="S575" s="7" t="e">
        <f>VLOOKUP(Q575,#REF!,2,FALSE)</f>
        <v>#REF!</v>
      </c>
      <c r="T575" s="10">
        <v>0.8</v>
      </c>
      <c r="U575" s="9" t="e">
        <f t="shared" si="17"/>
        <v>#REF!</v>
      </c>
      <c r="V575" t="s">
        <v>0</v>
      </c>
    </row>
    <row r="576" spans="1:22" hidden="1">
      <c r="A576">
        <v>45454.323128912038</v>
      </c>
      <c r="B576" t="s">
        <v>4185</v>
      </c>
      <c r="C576" t="s">
        <v>4186</v>
      </c>
      <c r="D576" t="s">
        <v>5210</v>
      </c>
      <c r="E576" t="s">
        <v>2114</v>
      </c>
      <c r="F576" t="s">
        <v>250</v>
      </c>
      <c r="G576" t="s">
        <v>168</v>
      </c>
      <c r="H576" t="s">
        <v>198</v>
      </c>
      <c r="I576" t="s">
        <v>229</v>
      </c>
      <c r="J576" t="s">
        <v>260</v>
      </c>
      <c r="K576" t="s">
        <v>230</v>
      </c>
      <c r="L576" t="s">
        <v>761</v>
      </c>
      <c r="M576" t="s">
        <v>5211</v>
      </c>
      <c r="N576" t="s">
        <v>5212</v>
      </c>
      <c r="O576" t="s">
        <v>240</v>
      </c>
      <c r="P576" t="s">
        <v>265</v>
      </c>
      <c r="Q576" t="str">
        <f t="shared" si="16"/>
        <v>NO</v>
      </c>
      <c r="R576" s="7" t="e" cm="1">
        <f t="array" ref="R576">SUMPRODUCT(--ISNUMBER(FIND(#REF!, H576)),#REF!)</f>
        <v>#REF!</v>
      </c>
      <c r="S576" s="7" t="e">
        <f>VLOOKUP(Q576,#REF!,2,FALSE)</f>
        <v>#REF!</v>
      </c>
      <c r="T576" s="10">
        <v>0.8</v>
      </c>
      <c r="U576" s="9" t="e">
        <f t="shared" si="17"/>
        <v>#REF!</v>
      </c>
      <c r="V576" t="s">
        <v>0</v>
      </c>
    </row>
    <row r="577" spans="1:22" hidden="1">
      <c r="A577">
        <v>45454.862329189811</v>
      </c>
      <c r="B577" t="s">
        <v>5284</v>
      </c>
      <c r="C577" t="s">
        <v>5285</v>
      </c>
      <c r="D577" t="s">
        <v>5286</v>
      </c>
      <c r="E577" t="s">
        <v>5287</v>
      </c>
      <c r="F577" t="s">
        <v>227</v>
      </c>
      <c r="G577" t="s">
        <v>147</v>
      </c>
      <c r="H577" t="s">
        <v>495</v>
      </c>
      <c r="I577" t="s">
        <v>229</v>
      </c>
      <c r="J577" t="s">
        <v>240</v>
      </c>
      <c r="K577" t="s">
        <v>230</v>
      </c>
      <c r="L577" t="s">
        <v>769</v>
      </c>
      <c r="M577" t="s">
        <v>5288</v>
      </c>
      <c r="N577" t="s">
        <v>5289</v>
      </c>
      <c r="O577" t="s">
        <v>240</v>
      </c>
      <c r="P577" t="s">
        <v>265</v>
      </c>
      <c r="Q577" t="str">
        <f t="shared" si="16"/>
        <v>NO</v>
      </c>
      <c r="R577" s="7" t="e" cm="1">
        <f t="array" ref="R577">SUMPRODUCT(--ISNUMBER(FIND(#REF!, H577)),#REF!)</f>
        <v>#REF!</v>
      </c>
      <c r="S577" s="7" t="e">
        <f>VLOOKUP(Q577,#REF!,2,FALSE)</f>
        <v>#REF!</v>
      </c>
      <c r="T577" s="10">
        <v>0.8</v>
      </c>
      <c r="U577" s="9" t="e">
        <f t="shared" si="17"/>
        <v>#REF!</v>
      </c>
      <c r="V577" t="s">
        <v>0</v>
      </c>
    </row>
    <row r="578" spans="1:22" hidden="1">
      <c r="A578">
        <v>45454.962039699079</v>
      </c>
      <c r="B578" t="s">
        <v>5305</v>
      </c>
      <c r="C578" t="s">
        <v>5306</v>
      </c>
      <c r="D578" t="s">
        <v>5307</v>
      </c>
      <c r="E578" t="s">
        <v>5308</v>
      </c>
      <c r="F578" t="s">
        <v>250</v>
      </c>
      <c r="G578" t="s">
        <v>18</v>
      </c>
      <c r="H578" t="s">
        <v>198</v>
      </c>
      <c r="I578" t="s">
        <v>229</v>
      </c>
      <c r="J578" t="s">
        <v>251</v>
      </c>
      <c r="K578" t="s">
        <v>230</v>
      </c>
      <c r="L578" t="s">
        <v>5309</v>
      </c>
      <c r="M578" t="s">
        <v>5310</v>
      </c>
      <c r="N578" t="s">
        <v>5311</v>
      </c>
      <c r="O578" t="s">
        <v>240</v>
      </c>
      <c r="P578" t="s">
        <v>265</v>
      </c>
      <c r="Q578" t="str">
        <f t="shared" ref="Q578:Q641" si="18">IF(IFERROR(SEARCH("NO", P578), 0), "NO", "YES")</f>
        <v>NO</v>
      </c>
      <c r="R578" s="7" t="e" cm="1">
        <f t="array" ref="R578">SUMPRODUCT(--ISNUMBER(FIND(#REF!, H578)),#REF!)</f>
        <v>#REF!</v>
      </c>
      <c r="S578" s="7" t="e">
        <f>VLOOKUP(Q578,#REF!,2,FALSE)</f>
        <v>#REF!</v>
      </c>
      <c r="T578" s="10">
        <v>0.8</v>
      </c>
      <c r="U578" s="9" t="e">
        <f t="shared" si="17"/>
        <v>#REF!</v>
      </c>
      <c r="V578" t="s">
        <v>0</v>
      </c>
    </row>
    <row r="579" spans="1:22" hidden="1">
      <c r="A579">
        <v>45456.79853388889</v>
      </c>
      <c r="B579" t="s">
        <v>5500</v>
      </c>
      <c r="C579" t="s">
        <v>5501</v>
      </c>
      <c r="D579" t="s">
        <v>5502</v>
      </c>
      <c r="E579" t="s">
        <v>1004</v>
      </c>
      <c r="F579" t="s">
        <v>227</v>
      </c>
      <c r="G579" t="s">
        <v>166</v>
      </c>
      <c r="H579" t="s">
        <v>495</v>
      </c>
      <c r="I579" t="s">
        <v>229</v>
      </c>
      <c r="J579" t="s">
        <v>260</v>
      </c>
      <c r="K579" t="s">
        <v>230</v>
      </c>
      <c r="L579" t="s">
        <v>5503</v>
      </c>
      <c r="M579" t="s">
        <v>5504</v>
      </c>
      <c r="N579" t="s">
        <v>5505</v>
      </c>
      <c r="O579" t="s">
        <v>265</v>
      </c>
      <c r="P579" t="s">
        <v>265</v>
      </c>
      <c r="Q579" t="str">
        <f t="shared" si="18"/>
        <v>NO</v>
      </c>
      <c r="R579" s="7" t="e" cm="1">
        <f t="array" ref="R579">SUMPRODUCT(--ISNUMBER(FIND(#REF!, H579)),#REF!)</f>
        <v>#REF!</v>
      </c>
      <c r="S579" s="7" t="e">
        <f>VLOOKUP(Q579,#REF!,2,FALSE)</f>
        <v>#REF!</v>
      </c>
      <c r="T579" s="10">
        <v>0.8</v>
      </c>
      <c r="U579" s="9" t="e">
        <f t="shared" ref="U579:U642" si="19">SUM(R579:T579)</f>
        <v>#REF!</v>
      </c>
      <c r="V579" t="s">
        <v>0</v>
      </c>
    </row>
    <row r="580" spans="1:22" hidden="1">
      <c r="A580">
        <v>45458.955779756943</v>
      </c>
      <c r="B580" t="s">
        <v>5662</v>
      </c>
      <c r="C580" t="s">
        <v>5663</v>
      </c>
      <c r="D580" t="s">
        <v>5664</v>
      </c>
      <c r="E580" t="s">
        <v>5665</v>
      </c>
      <c r="F580" t="s">
        <v>250</v>
      </c>
      <c r="G580" t="s">
        <v>187</v>
      </c>
      <c r="H580" t="s">
        <v>495</v>
      </c>
      <c r="I580" t="s">
        <v>260</v>
      </c>
      <c r="J580" t="s">
        <v>251</v>
      </c>
      <c r="K580" t="s">
        <v>230</v>
      </c>
      <c r="L580" t="s">
        <v>5666</v>
      </c>
      <c r="M580" t="s">
        <v>5667</v>
      </c>
      <c r="N580" t="s">
        <v>5668</v>
      </c>
      <c r="O580" t="s">
        <v>240</v>
      </c>
      <c r="P580" t="s">
        <v>265</v>
      </c>
      <c r="Q580" t="str">
        <f t="shared" si="18"/>
        <v>NO</v>
      </c>
      <c r="R580" s="7" t="e" cm="1">
        <f t="array" ref="R580">SUMPRODUCT(--ISNUMBER(FIND(#REF!, H580)),#REF!)</f>
        <v>#REF!</v>
      </c>
      <c r="S580" s="7" t="e">
        <f>VLOOKUP(Q580,#REF!,2,FALSE)</f>
        <v>#REF!</v>
      </c>
      <c r="T580" s="10">
        <v>0.8</v>
      </c>
      <c r="U580" s="9" t="e">
        <f t="shared" si="19"/>
        <v>#REF!</v>
      </c>
      <c r="V580" t="s">
        <v>0</v>
      </c>
    </row>
    <row r="581" spans="1:22" hidden="1">
      <c r="A581">
        <v>45460.542588275464</v>
      </c>
      <c r="B581" t="s">
        <v>5745</v>
      </c>
      <c r="C581" t="s">
        <v>5746</v>
      </c>
      <c r="D581" t="s">
        <v>5747</v>
      </c>
      <c r="E581" t="s">
        <v>5748</v>
      </c>
      <c r="F581" t="s">
        <v>227</v>
      </c>
      <c r="G581" t="s">
        <v>42</v>
      </c>
      <c r="H581" t="s">
        <v>198</v>
      </c>
      <c r="I581" t="s">
        <v>229</v>
      </c>
      <c r="J581" t="s">
        <v>240</v>
      </c>
      <c r="K581" t="s">
        <v>230</v>
      </c>
      <c r="L581" t="s">
        <v>5749</v>
      </c>
      <c r="M581" t="s">
        <v>5750</v>
      </c>
      <c r="N581" t="s">
        <v>5751</v>
      </c>
      <c r="O581" t="s">
        <v>240</v>
      </c>
      <c r="P581" t="s">
        <v>265</v>
      </c>
      <c r="Q581" t="str">
        <f t="shared" si="18"/>
        <v>NO</v>
      </c>
      <c r="R581" s="7" t="e" cm="1">
        <f t="array" ref="R581">SUMPRODUCT(--ISNUMBER(FIND(#REF!, H581)),#REF!)</f>
        <v>#REF!</v>
      </c>
      <c r="S581" s="7" t="e">
        <f>VLOOKUP(Q581,#REF!,2,FALSE)</f>
        <v>#REF!</v>
      </c>
      <c r="T581" s="10">
        <v>0.8</v>
      </c>
      <c r="U581" s="9" t="e">
        <f t="shared" si="19"/>
        <v>#REF!</v>
      </c>
      <c r="V581" t="s">
        <v>0</v>
      </c>
    </row>
    <row r="582" spans="1:22" hidden="1">
      <c r="A582">
        <v>45460.578217916671</v>
      </c>
      <c r="B582" t="s">
        <v>5752</v>
      </c>
      <c r="C582" t="s">
        <v>5753</v>
      </c>
      <c r="D582" t="s">
        <v>5754</v>
      </c>
      <c r="E582" t="s">
        <v>5755</v>
      </c>
      <c r="F582" t="s">
        <v>227</v>
      </c>
      <c r="G582" t="s">
        <v>42</v>
      </c>
      <c r="H582" t="s">
        <v>495</v>
      </c>
      <c r="I582" t="s">
        <v>251</v>
      </c>
      <c r="J582" t="s">
        <v>260</v>
      </c>
      <c r="K582" t="s">
        <v>230</v>
      </c>
      <c r="L582" t="s">
        <v>5756</v>
      </c>
      <c r="M582" t="s">
        <v>5757</v>
      </c>
      <c r="N582" t="s">
        <v>5758</v>
      </c>
      <c r="O582" t="s">
        <v>265</v>
      </c>
      <c r="P582" t="s">
        <v>265</v>
      </c>
      <c r="Q582" t="str">
        <f t="shared" si="18"/>
        <v>NO</v>
      </c>
      <c r="R582" s="7" t="e" cm="1">
        <f t="array" ref="R582">SUMPRODUCT(--ISNUMBER(FIND(#REF!, H582)),#REF!)</f>
        <v>#REF!</v>
      </c>
      <c r="S582" s="7" t="e">
        <f>VLOOKUP(Q582,#REF!,2,FALSE)</f>
        <v>#REF!</v>
      </c>
      <c r="T582" s="10">
        <v>0.8</v>
      </c>
      <c r="U582" s="9" t="e">
        <f t="shared" si="19"/>
        <v>#REF!</v>
      </c>
      <c r="V582" t="s">
        <v>0</v>
      </c>
    </row>
    <row r="583" spans="1:22" hidden="1">
      <c r="A583">
        <v>45467.779009849539</v>
      </c>
      <c r="B583" t="s">
        <v>6075</v>
      </c>
      <c r="C583" t="s">
        <v>6076</v>
      </c>
      <c r="D583" t="s">
        <v>6077</v>
      </c>
      <c r="E583" t="s">
        <v>6078</v>
      </c>
      <c r="F583" t="s">
        <v>227</v>
      </c>
      <c r="G583" t="s">
        <v>168</v>
      </c>
      <c r="H583" t="s">
        <v>198</v>
      </c>
      <c r="I583" t="s">
        <v>260</v>
      </c>
      <c r="J583" t="s">
        <v>240</v>
      </c>
      <c r="K583" t="s">
        <v>230</v>
      </c>
      <c r="L583" t="s">
        <v>6079</v>
      </c>
      <c r="M583" t="s">
        <v>6080</v>
      </c>
      <c r="N583" t="s">
        <v>6081</v>
      </c>
      <c r="O583" t="s">
        <v>240</v>
      </c>
      <c r="P583" t="s">
        <v>265</v>
      </c>
      <c r="Q583" t="str">
        <f t="shared" si="18"/>
        <v>NO</v>
      </c>
      <c r="R583" s="7" t="e" cm="1">
        <f t="array" ref="R583">SUMPRODUCT(--ISNUMBER(FIND(#REF!, H583)),#REF!)</f>
        <v>#REF!</v>
      </c>
      <c r="S583" s="7" t="e">
        <f>VLOOKUP(Q583,#REF!,2,FALSE)</f>
        <v>#REF!</v>
      </c>
      <c r="T583" s="10">
        <v>0.8</v>
      </c>
      <c r="U583" s="9" t="e">
        <f t="shared" si="19"/>
        <v>#REF!</v>
      </c>
      <c r="V583" t="s">
        <v>0</v>
      </c>
    </row>
    <row r="584" spans="1:22" hidden="1">
      <c r="A584">
        <v>45467.78495450232</v>
      </c>
      <c r="B584" t="s">
        <v>6082</v>
      </c>
      <c r="C584" t="s">
        <v>6083</v>
      </c>
      <c r="D584" t="s">
        <v>6084</v>
      </c>
      <c r="E584" t="s">
        <v>198</v>
      </c>
      <c r="F584" t="s">
        <v>227</v>
      </c>
      <c r="G584" t="s">
        <v>168</v>
      </c>
      <c r="H584" t="s">
        <v>495</v>
      </c>
      <c r="I584" t="s">
        <v>229</v>
      </c>
      <c r="J584" t="s">
        <v>260</v>
      </c>
      <c r="K584" t="s">
        <v>230</v>
      </c>
      <c r="L584" t="s">
        <v>2065</v>
      </c>
      <c r="M584" t="s">
        <v>6085</v>
      </c>
      <c r="N584" t="s">
        <v>6086</v>
      </c>
      <c r="O584" t="s">
        <v>234</v>
      </c>
      <c r="P584" t="s">
        <v>265</v>
      </c>
      <c r="Q584" t="str">
        <f t="shared" si="18"/>
        <v>NO</v>
      </c>
      <c r="R584" s="7" t="e" cm="1">
        <f t="array" ref="R584">SUMPRODUCT(--ISNUMBER(FIND(#REF!, H584)),#REF!)</f>
        <v>#REF!</v>
      </c>
      <c r="S584" s="7" t="e">
        <f>VLOOKUP(Q584,#REF!,2,FALSE)</f>
        <v>#REF!</v>
      </c>
      <c r="T584" s="10">
        <v>0.8</v>
      </c>
      <c r="U584" s="9" t="e">
        <f t="shared" si="19"/>
        <v>#REF!</v>
      </c>
      <c r="V584" t="s">
        <v>0</v>
      </c>
    </row>
    <row r="585" spans="1:22" hidden="1">
      <c r="A585">
        <v>45467.865261851854</v>
      </c>
      <c r="B585" t="s">
        <v>4234</v>
      </c>
      <c r="C585" t="s">
        <v>4235</v>
      </c>
      <c r="D585" t="s">
        <v>4145</v>
      </c>
      <c r="E585" t="s">
        <v>2114</v>
      </c>
      <c r="F585" t="s">
        <v>227</v>
      </c>
      <c r="G585" t="s">
        <v>168</v>
      </c>
      <c r="H585" t="s">
        <v>198</v>
      </c>
      <c r="I585" t="s">
        <v>229</v>
      </c>
      <c r="J585" t="s">
        <v>260</v>
      </c>
      <c r="K585" t="s">
        <v>230</v>
      </c>
      <c r="L585" t="s">
        <v>6104</v>
      </c>
      <c r="M585" t="s">
        <v>6105</v>
      </c>
      <c r="N585" t="s">
        <v>6106</v>
      </c>
      <c r="O585" t="s">
        <v>240</v>
      </c>
      <c r="P585" t="s">
        <v>265</v>
      </c>
      <c r="Q585" t="str">
        <f t="shared" si="18"/>
        <v>NO</v>
      </c>
      <c r="R585" s="7" t="e" cm="1">
        <f t="array" ref="R585">SUMPRODUCT(--ISNUMBER(FIND(#REF!, H585)),#REF!)</f>
        <v>#REF!</v>
      </c>
      <c r="S585" s="7" t="e">
        <f>VLOOKUP(Q585,#REF!,2,FALSE)</f>
        <v>#REF!</v>
      </c>
      <c r="T585" s="10">
        <v>0.8</v>
      </c>
      <c r="U585" s="9" t="e">
        <f t="shared" si="19"/>
        <v>#REF!</v>
      </c>
      <c r="V585" t="s">
        <v>0</v>
      </c>
    </row>
    <row r="586" spans="1:22" hidden="1">
      <c r="A586">
        <v>45467.877510416671</v>
      </c>
      <c r="B586" t="s">
        <v>6107</v>
      </c>
      <c r="C586" t="s">
        <v>6108</v>
      </c>
      <c r="D586" t="s">
        <v>4145</v>
      </c>
      <c r="E586" t="s">
        <v>6109</v>
      </c>
      <c r="F586" t="s">
        <v>227</v>
      </c>
      <c r="G586" t="s">
        <v>168</v>
      </c>
      <c r="H586" t="s">
        <v>495</v>
      </c>
      <c r="I586" t="s">
        <v>292</v>
      </c>
      <c r="J586" t="s">
        <v>240</v>
      </c>
      <c r="K586" t="s">
        <v>230</v>
      </c>
      <c r="L586" t="s">
        <v>6110</v>
      </c>
      <c r="M586" t="s">
        <v>6111</v>
      </c>
      <c r="N586" t="s">
        <v>6112</v>
      </c>
      <c r="O586" t="s">
        <v>240</v>
      </c>
      <c r="P586" t="s">
        <v>265</v>
      </c>
      <c r="Q586" t="str">
        <f t="shared" si="18"/>
        <v>NO</v>
      </c>
      <c r="R586" s="7" t="e" cm="1">
        <f t="array" ref="R586">SUMPRODUCT(--ISNUMBER(FIND(#REF!, H586)),#REF!)</f>
        <v>#REF!</v>
      </c>
      <c r="S586" s="7" t="e">
        <f>VLOOKUP(Q586,#REF!,2,FALSE)</f>
        <v>#REF!</v>
      </c>
      <c r="T586" s="10">
        <v>0.8</v>
      </c>
      <c r="U586" s="9" t="e">
        <f t="shared" si="19"/>
        <v>#REF!</v>
      </c>
      <c r="V586" t="s">
        <v>0</v>
      </c>
    </row>
    <row r="587" spans="1:22" hidden="1">
      <c r="A587">
        <v>45467.919185347222</v>
      </c>
      <c r="B587" t="s">
        <v>6137</v>
      </c>
      <c r="C587" t="s">
        <v>6138</v>
      </c>
      <c r="D587" t="s">
        <v>6139</v>
      </c>
      <c r="E587" t="s">
        <v>6140</v>
      </c>
      <c r="F587" t="s">
        <v>227</v>
      </c>
      <c r="G587" t="s">
        <v>168</v>
      </c>
      <c r="H587" t="s">
        <v>198</v>
      </c>
      <c r="I587" t="s">
        <v>260</v>
      </c>
      <c r="J587" t="s">
        <v>260</v>
      </c>
      <c r="K587" t="s">
        <v>230</v>
      </c>
      <c r="L587" t="s">
        <v>6141</v>
      </c>
      <c r="M587" t="s">
        <v>6142</v>
      </c>
      <c r="N587" t="s">
        <v>6143</v>
      </c>
      <c r="O587" t="s">
        <v>240</v>
      </c>
      <c r="P587" t="s">
        <v>265</v>
      </c>
      <c r="Q587" t="str">
        <f t="shared" si="18"/>
        <v>NO</v>
      </c>
      <c r="R587" s="7" t="e" cm="1">
        <f t="array" ref="R587">SUMPRODUCT(--ISNUMBER(FIND(#REF!, H587)),#REF!)</f>
        <v>#REF!</v>
      </c>
      <c r="S587" s="7" t="e">
        <f>VLOOKUP(Q587,#REF!,2,FALSE)</f>
        <v>#REF!</v>
      </c>
      <c r="T587" s="10">
        <v>0.8</v>
      </c>
      <c r="U587" s="9" t="e">
        <f t="shared" si="19"/>
        <v>#REF!</v>
      </c>
      <c r="V587" t="s">
        <v>0</v>
      </c>
    </row>
    <row r="588" spans="1:22" hidden="1">
      <c r="A588">
        <v>45468.228322604162</v>
      </c>
      <c r="B588" t="s">
        <v>6164</v>
      </c>
      <c r="C588" t="s">
        <v>6165</v>
      </c>
      <c r="D588" t="s">
        <v>4262</v>
      </c>
      <c r="E588" t="s">
        <v>198</v>
      </c>
      <c r="F588" t="s">
        <v>250</v>
      </c>
      <c r="G588" t="s">
        <v>168</v>
      </c>
      <c r="H588" t="s">
        <v>198</v>
      </c>
      <c r="I588" t="s">
        <v>260</v>
      </c>
      <c r="J588" t="s">
        <v>240</v>
      </c>
      <c r="K588" t="s">
        <v>230</v>
      </c>
      <c r="L588" t="s">
        <v>6166</v>
      </c>
      <c r="M588" t="s">
        <v>6167</v>
      </c>
      <c r="N588" t="s">
        <v>6168</v>
      </c>
      <c r="O588" t="s">
        <v>240</v>
      </c>
      <c r="P588" t="s">
        <v>265</v>
      </c>
      <c r="Q588" t="str">
        <f t="shared" si="18"/>
        <v>NO</v>
      </c>
      <c r="R588" s="7" t="e" cm="1">
        <f t="array" ref="R588">SUMPRODUCT(--ISNUMBER(FIND(#REF!, H588)),#REF!)</f>
        <v>#REF!</v>
      </c>
      <c r="S588" s="7" t="e">
        <f>VLOOKUP(Q588,#REF!,2,FALSE)</f>
        <v>#REF!</v>
      </c>
      <c r="T588" s="10">
        <v>0.8</v>
      </c>
      <c r="U588" s="9" t="e">
        <f t="shared" si="19"/>
        <v>#REF!</v>
      </c>
      <c r="V588" t="s">
        <v>0</v>
      </c>
    </row>
    <row r="589" spans="1:22" hidden="1">
      <c r="A589">
        <v>45468.326400578706</v>
      </c>
      <c r="B589" t="s">
        <v>6195</v>
      </c>
      <c r="C589" t="s">
        <v>6196</v>
      </c>
      <c r="D589" t="s">
        <v>6197</v>
      </c>
      <c r="E589" t="s">
        <v>198</v>
      </c>
      <c r="F589" t="s">
        <v>227</v>
      </c>
      <c r="G589" t="s">
        <v>168</v>
      </c>
      <c r="H589" t="s">
        <v>198</v>
      </c>
      <c r="I589" t="s">
        <v>229</v>
      </c>
      <c r="J589" t="s">
        <v>240</v>
      </c>
      <c r="K589" t="s">
        <v>230</v>
      </c>
      <c r="L589" t="s">
        <v>6198</v>
      </c>
      <c r="M589" t="s">
        <v>6199</v>
      </c>
      <c r="N589" t="s">
        <v>6200</v>
      </c>
      <c r="O589" t="s">
        <v>240</v>
      </c>
      <c r="P589" t="s">
        <v>265</v>
      </c>
      <c r="Q589" t="str">
        <f t="shared" si="18"/>
        <v>NO</v>
      </c>
      <c r="R589" s="7" t="e" cm="1">
        <f t="array" ref="R589">SUMPRODUCT(--ISNUMBER(FIND(#REF!, H589)),#REF!)</f>
        <v>#REF!</v>
      </c>
      <c r="S589" s="7" t="e">
        <f>VLOOKUP(Q589,#REF!,2,FALSE)</f>
        <v>#REF!</v>
      </c>
      <c r="T589" s="10">
        <v>0.8</v>
      </c>
      <c r="U589" s="9" t="e">
        <f t="shared" si="19"/>
        <v>#REF!</v>
      </c>
      <c r="V589" t="s">
        <v>0</v>
      </c>
    </row>
    <row r="590" spans="1:22" hidden="1">
      <c r="A590">
        <v>45469.62865486111</v>
      </c>
      <c r="B590" t="s">
        <v>6360</v>
      </c>
      <c r="C590" t="s">
        <v>6361</v>
      </c>
      <c r="D590" t="s">
        <v>6362</v>
      </c>
      <c r="E590" t="s">
        <v>6363</v>
      </c>
      <c r="F590" t="s">
        <v>250</v>
      </c>
      <c r="G590" t="s">
        <v>168</v>
      </c>
      <c r="H590" t="s">
        <v>198</v>
      </c>
      <c r="I590" t="s">
        <v>260</v>
      </c>
      <c r="J590" t="s">
        <v>240</v>
      </c>
      <c r="K590" t="s">
        <v>230</v>
      </c>
      <c r="L590" t="s">
        <v>6364</v>
      </c>
      <c r="M590" t="s">
        <v>6365</v>
      </c>
      <c r="N590" t="s">
        <v>6366</v>
      </c>
      <c r="O590" t="s">
        <v>240</v>
      </c>
      <c r="P590" t="s">
        <v>265</v>
      </c>
      <c r="Q590" t="str">
        <f t="shared" si="18"/>
        <v>NO</v>
      </c>
      <c r="R590" s="7" t="e" cm="1">
        <f t="array" ref="R590">SUMPRODUCT(--ISNUMBER(FIND(#REF!, H590)),#REF!)</f>
        <v>#REF!</v>
      </c>
      <c r="S590" s="7" t="e">
        <f>VLOOKUP(Q590,#REF!,2,FALSE)</f>
        <v>#REF!</v>
      </c>
      <c r="T590" s="10">
        <v>0.8</v>
      </c>
      <c r="U590" s="9" t="e">
        <f t="shared" si="19"/>
        <v>#REF!</v>
      </c>
      <c r="V590" t="s">
        <v>0</v>
      </c>
    </row>
    <row r="591" spans="1:22" hidden="1">
      <c r="A591">
        <v>45469.632106863428</v>
      </c>
      <c r="B591" t="s">
        <v>6374</v>
      </c>
      <c r="C591" t="s">
        <v>6375</v>
      </c>
      <c r="D591" t="s">
        <v>5386</v>
      </c>
      <c r="E591" t="s">
        <v>1971</v>
      </c>
      <c r="F591" t="s">
        <v>227</v>
      </c>
      <c r="G591" t="s">
        <v>106</v>
      </c>
      <c r="H591" t="s">
        <v>495</v>
      </c>
      <c r="I591" t="s">
        <v>229</v>
      </c>
      <c r="J591" t="s">
        <v>240</v>
      </c>
      <c r="K591" t="s">
        <v>230</v>
      </c>
      <c r="L591" t="s">
        <v>1871</v>
      </c>
      <c r="M591" t="s">
        <v>6376</v>
      </c>
      <c r="N591" t="s">
        <v>6377</v>
      </c>
      <c r="O591" t="s">
        <v>240</v>
      </c>
      <c r="P591" t="s">
        <v>265</v>
      </c>
      <c r="Q591" t="str">
        <f t="shared" si="18"/>
        <v>NO</v>
      </c>
      <c r="R591" s="7" t="e" cm="1">
        <f t="array" ref="R591">SUMPRODUCT(--ISNUMBER(FIND(#REF!, H591)),#REF!)</f>
        <v>#REF!</v>
      </c>
      <c r="S591" s="7" t="e">
        <f>VLOOKUP(Q591,#REF!,2,FALSE)</f>
        <v>#REF!</v>
      </c>
      <c r="T591" s="10">
        <v>0.8</v>
      </c>
      <c r="U591" s="9" t="e">
        <f t="shared" si="19"/>
        <v>#REF!</v>
      </c>
      <c r="V591" t="s">
        <v>0</v>
      </c>
    </row>
    <row r="592" spans="1:22" hidden="1">
      <c r="A592">
        <v>45469.818396608796</v>
      </c>
      <c r="B592" t="s">
        <v>6399</v>
      </c>
      <c r="C592" t="s">
        <v>6400</v>
      </c>
      <c r="D592" t="s">
        <v>6401</v>
      </c>
      <c r="E592" t="s">
        <v>6402</v>
      </c>
      <c r="F592" t="s">
        <v>227</v>
      </c>
      <c r="G592" t="s">
        <v>168</v>
      </c>
      <c r="H592" t="s">
        <v>198</v>
      </c>
      <c r="I592" t="s">
        <v>229</v>
      </c>
      <c r="J592" t="s">
        <v>240</v>
      </c>
      <c r="K592" t="s">
        <v>230</v>
      </c>
      <c r="L592" t="s">
        <v>6403</v>
      </c>
      <c r="M592" t="s">
        <v>6404</v>
      </c>
      <c r="N592" t="s">
        <v>6405</v>
      </c>
      <c r="O592" t="s">
        <v>240</v>
      </c>
      <c r="P592" t="s">
        <v>265</v>
      </c>
      <c r="Q592" t="str">
        <f t="shared" si="18"/>
        <v>NO</v>
      </c>
      <c r="R592" s="7" t="e" cm="1">
        <f t="array" ref="R592">SUMPRODUCT(--ISNUMBER(FIND(#REF!, H592)),#REF!)</f>
        <v>#REF!</v>
      </c>
      <c r="S592" s="7" t="e">
        <f>VLOOKUP(Q592,#REF!,2,FALSE)</f>
        <v>#REF!</v>
      </c>
      <c r="T592" s="10">
        <v>0.8</v>
      </c>
      <c r="U592" s="9" t="e">
        <f t="shared" si="19"/>
        <v>#REF!</v>
      </c>
      <c r="V592" t="s">
        <v>0</v>
      </c>
    </row>
    <row r="593" spans="1:22" hidden="1">
      <c r="A593">
        <v>45470.686627164352</v>
      </c>
      <c r="B593" t="s">
        <v>6419</v>
      </c>
      <c r="C593" t="s">
        <v>6420</v>
      </c>
      <c r="D593" t="s">
        <v>5317</v>
      </c>
      <c r="E593" t="s">
        <v>198</v>
      </c>
      <c r="F593" t="s">
        <v>227</v>
      </c>
      <c r="G593" t="s">
        <v>42</v>
      </c>
      <c r="H593" t="s">
        <v>198</v>
      </c>
      <c r="I593" t="s">
        <v>292</v>
      </c>
      <c r="J593" t="s">
        <v>240</v>
      </c>
      <c r="K593" t="s">
        <v>230</v>
      </c>
      <c r="L593" t="s">
        <v>6421</v>
      </c>
      <c r="M593" t="s">
        <v>6422</v>
      </c>
      <c r="N593" t="s">
        <v>6423</v>
      </c>
      <c r="O593" t="s">
        <v>240</v>
      </c>
      <c r="P593" t="s">
        <v>265</v>
      </c>
      <c r="Q593" t="str">
        <f t="shared" si="18"/>
        <v>NO</v>
      </c>
      <c r="R593" s="7" t="e" cm="1">
        <f t="array" ref="R593">SUMPRODUCT(--ISNUMBER(FIND(#REF!, H593)),#REF!)</f>
        <v>#REF!</v>
      </c>
      <c r="S593" s="7" t="e">
        <f>VLOOKUP(Q593,#REF!,2,FALSE)</f>
        <v>#REF!</v>
      </c>
      <c r="T593" s="10">
        <v>0.8</v>
      </c>
      <c r="U593" s="9" t="e">
        <f t="shared" si="19"/>
        <v>#REF!</v>
      </c>
      <c r="V593" t="s">
        <v>0</v>
      </c>
    </row>
    <row r="594" spans="1:22" hidden="1">
      <c r="A594">
        <v>45475.646487256949</v>
      </c>
      <c r="B594" t="s">
        <v>6550</v>
      </c>
      <c r="C594" t="s">
        <v>6551</v>
      </c>
      <c r="D594" t="s">
        <v>6552</v>
      </c>
      <c r="E594" t="s">
        <v>6553</v>
      </c>
      <c r="F594" t="s">
        <v>227</v>
      </c>
      <c r="G594" t="s">
        <v>191</v>
      </c>
      <c r="H594" t="s">
        <v>495</v>
      </c>
      <c r="I594" t="s">
        <v>229</v>
      </c>
      <c r="J594" t="s">
        <v>240</v>
      </c>
      <c r="K594" t="s">
        <v>230</v>
      </c>
      <c r="L594" t="s">
        <v>6554</v>
      </c>
      <c r="M594" t="s">
        <v>6555</v>
      </c>
      <c r="N594" t="s">
        <v>6556</v>
      </c>
      <c r="O594" t="s">
        <v>240</v>
      </c>
      <c r="P594" t="s">
        <v>265</v>
      </c>
      <c r="Q594" t="str">
        <f t="shared" si="18"/>
        <v>NO</v>
      </c>
      <c r="R594" s="7" t="e" cm="1">
        <f t="array" ref="R594">SUMPRODUCT(--ISNUMBER(FIND(#REF!, H594)),#REF!)</f>
        <v>#REF!</v>
      </c>
      <c r="S594" s="7" t="e">
        <f>VLOOKUP(Q594,#REF!,2,FALSE)</f>
        <v>#REF!</v>
      </c>
      <c r="T594" s="10">
        <v>0.8</v>
      </c>
      <c r="U594" s="9" t="e">
        <f t="shared" si="19"/>
        <v>#REF!</v>
      </c>
      <c r="V594" t="s">
        <v>0</v>
      </c>
    </row>
    <row r="595" spans="1:22" hidden="1">
      <c r="A595">
        <v>45476.880638171293</v>
      </c>
      <c r="B595" t="s">
        <v>6612</v>
      </c>
      <c r="C595" t="s">
        <v>6613</v>
      </c>
      <c r="D595" t="s">
        <v>6614</v>
      </c>
      <c r="E595" t="s">
        <v>848</v>
      </c>
      <c r="F595" t="s">
        <v>227</v>
      </c>
      <c r="G595" t="s">
        <v>150</v>
      </c>
      <c r="H595" t="s">
        <v>301</v>
      </c>
      <c r="I595" t="s">
        <v>260</v>
      </c>
      <c r="J595" t="s">
        <v>229</v>
      </c>
      <c r="K595" t="s">
        <v>261</v>
      </c>
      <c r="L595" t="s">
        <v>4480</v>
      </c>
      <c r="M595" t="s">
        <v>6615</v>
      </c>
      <c r="N595" t="s">
        <v>6616</v>
      </c>
      <c r="O595" t="s">
        <v>240</v>
      </c>
      <c r="P595" t="s">
        <v>265</v>
      </c>
      <c r="Q595" t="str">
        <f t="shared" si="18"/>
        <v>NO</v>
      </c>
      <c r="R595" s="7" t="e" cm="1">
        <f t="array" ref="R595">SUMPRODUCT(--ISNUMBER(FIND(#REF!, H595)),#REF!)</f>
        <v>#REF!</v>
      </c>
      <c r="S595" s="7" t="e">
        <f>VLOOKUP(Q595,#REF!,2,FALSE)</f>
        <v>#REF!</v>
      </c>
      <c r="T595" s="10">
        <v>0.8</v>
      </c>
      <c r="U595" s="9" t="e">
        <f t="shared" si="19"/>
        <v>#REF!</v>
      </c>
      <c r="V595" t="s">
        <v>0</v>
      </c>
    </row>
    <row r="596" spans="1:22" hidden="1">
      <c r="A596">
        <v>45468.252718993055</v>
      </c>
      <c r="B596" t="s">
        <v>6182</v>
      </c>
      <c r="C596" t="s">
        <v>6183</v>
      </c>
      <c r="D596" t="s">
        <v>6184</v>
      </c>
      <c r="E596" t="s">
        <v>2114</v>
      </c>
      <c r="F596" t="s">
        <v>227</v>
      </c>
      <c r="G596" t="s">
        <v>600</v>
      </c>
      <c r="H596" t="s">
        <v>198</v>
      </c>
      <c r="I596" t="s">
        <v>229</v>
      </c>
      <c r="J596" t="s">
        <v>240</v>
      </c>
      <c r="K596" t="s">
        <v>230</v>
      </c>
      <c r="L596" t="s">
        <v>6185</v>
      </c>
      <c r="M596" t="s">
        <v>6186</v>
      </c>
      <c r="N596" t="s">
        <v>6187</v>
      </c>
      <c r="O596" t="s">
        <v>240</v>
      </c>
      <c r="P596" t="s">
        <v>265</v>
      </c>
      <c r="Q596" t="str">
        <f t="shared" si="18"/>
        <v>NO</v>
      </c>
      <c r="R596" s="7" t="e" cm="1">
        <f t="array" ref="R596">SUMPRODUCT(--ISNUMBER(FIND(#REF!, H596)),#REF!)</f>
        <v>#REF!</v>
      </c>
      <c r="S596" s="7" t="e">
        <f>VLOOKUP(Q596,#REF!,2,FALSE)</f>
        <v>#REF!</v>
      </c>
      <c r="T596" s="10">
        <v>0.8</v>
      </c>
      <c r="U596" s="9" t="e">
        <f t="shared" si="19"/>
        <v>#REF!</v>
      </c>
      <c r="V596" t="s">
        <v>0</v>
      </c>
    </row>
    <row r="597" spans="1:22" hidden="1">
      <c r="A597">
        <v>45447.70525515046</v>
      </c>
      <c r="B597" t="s">
        <v>3466</v>
      </c>
      <c r="C597" t="s">
        <v>3467</v>
      </c>
      <c r="D597" t="s">
        <v>3180</v>
      </c>
      <c r="E597" t="s">
        <v>3202</v>
      </c>
      <c r="F597" t="s">
        <v>227</v>
      </c>
      <c r="G597" t="s">
        <v>824</v>
      </c>
      <c r="H597" t="s">
        <v>198</v>
      </c>
      <c r="I597" t="s">
        <v>240</v>
      </c>
      <c r="J597" t="s">
        <v>292</v>
      </c>
      <c r="K597" t="s">
        <v>261</v>
      </c>
      <c r="L597" t="s">
        <v>3468</v>
      </c>
      <c r="M597" t="s">
        <v>3469</v>
      </c>
      <c r="N597" t="s">
        <v>3470</v>
      </c>
      <c r="O597" t="s">
        <v>296</v>
      </c>
      <c r="P597" t="s">
        <v>3117</v>
      </c>
      <c r="Q597" t="str">
        <f t="shared" si="18"/>
        <v>NO</v>
      </c>
      <c r="R597" s="7" t="e" cm="1">
        <f t="array" ref="R597">SUMPRODUCT(--ISNUMBER(FIND(#REF!, H597)),#REF!)</f>
        <v>#REF!</v>
      </c>
      <c r="S597" s="7" t="e">
        <f>VLOOKUP(Q597,#REF!,2,FALSE)</f>
        <v>#REF!</v>
      </c>
      <c r="T597" s="10">
        <v>0.8</v>
      </c>
      <c r="U597" s="9" t="e">
        <f t="shared" si="19"/>
        <v>#REF!</v>
      </c>
      <c r="V597" t="s">
        <v>0</v>
      </c>
    </row>
    <row r="598" spans="1:22" hidden="1">
      <c r="A598">
        <v>45447.711218368058</v>
      </c>
      <c r="B598" t="s">
        <v>3485</v>
      </c>
      <c r="C598" t="s">
        <v>3486</v>
      </c>
      <c r="D598" t="s">
        <v>3487</v>
      </c>
      <c r="E598" t="s">
        <v>3488</v>
      </c>
      <c r="F598" t="s">
        <v>227</v>
      </c>
      <c r="G598" t="s">
        <v>824</v>
      </c>
      <c r="H598" t="s">
        <v>495</v>
      </c>
      <c r="I598" t="s">
        <v>240</v>
      </c>
      <c r="J598" t="s">
        <v>229</v>
      </c>
      <c r="K598" t="s">
        <v>261</v>
      </c>
      <c r="L598" t="s">
        <v>3489</v>
      </c>
      <c r="M598" t="s">
        <v>3490</v>
      </c>
      <c r="N598" t="s">
        <v>3491</v>
      </c>
      <c r="O598" t="s">
        <v>240</v>
      </c>
      <c r="P598" t="s">
        <v>6696</v>
      </c>
      <c r="Q598" t="str">
        <f t="shared" si="18"/>
        <v>NO</v>
      </c>
      <c r="R598" s="7" t="e" cm="1">
        <f t="array" ref="R598">SUMPRODUCT(--ISNUMBER(FIND(#REF!, H598)),#REF!)</f>
        <v>#REF!</v>
      </c>
      <c r="S598" s="7" t="e">
        <f>VLOOKUP(Q598,#REF!,2,FALSE)</f>
        <v>#REF!</v>
      </c>
      <c r="T598" s="10">
        <v>0.8</v>
      </c>
      <c r="U598" s="9" t="e">
        <f t="shared" si="19"/>
        <v>#REF!</v>
      </c>
      <c r="V598" t="s">
        <v>0</v>
      </c>
    </row>
    <row r="599" spans="1:22" hidden="1">
      <c r="A599">
        <v>45447.730930474536</v>
      </c>
      <c r="B599" t="s">
        <v>3528</v>
      </c>
      <c r="C599" t="s">
        <v>3529</v>
      </c>
      <c r="D599" t="s">
        <v>3530</v>
      </c>
      <c r="E599" t="s">
        <v>3531</v>
      </c>
      <c r="F599" t="s">
        <v>227</v>
      </c>
      <c r="G599" t="s">
        <v>72</v>
      </c>
      <c r="H599" t="s">
        <v>495</v>
      </c>
      <c r="I599" t="s">
        <v>260</v>
      </c>
      <c r="J599" t="s">
        <v>292</v>
      </c>
      <c r="K599" t="s">
        <v>261</v>
      </c>
      <c r="L599" t="s">
        <v>3532</v>
      </c>
      <c r="M599" t="s">
        <v>3533</v>
      </c>
      <c r="N599" t="s">
        <v>3534</v>
      </c>
      <c r="O599" t="s">
        <v>712</v>
      </c>
      <c r="P599" t="s">
        <v>2269</v>
      </c>
      <c r="Q599" t="str">
        <f t="shared" si="18"/>
        <v>NO</v>
      </c>
      <c r="R599" s="7" t="e" cm="1">
        <f t="array" ref="R599">SUMPRODUCT(--ISNUMBER(FIND(#REF!, H599)),#REF!)</f>
        <v>#REF!</v>
      </c>
      <c r="S599" s="7" t="e">
        <f>VLOOKUP(Q599,#REF!,2,FALSE)</f>
        <v>#REF!</v>
      </c>
      <c r="T599" s="10">
        <v>0.8</v>
      </c>
      <c r="U599" s="9" t="e">
        <f t="shared" si="19"/>
        <v>#REF!</v>
      </c>
      <c r="V599" t="s">
        <v>0</v>
      </c>
    </row>
    <row r="600" spans="1:22" hidden="1">
      <c r="A600">
        <v>45447.751163599532</v>
      </c>
      <c r="B600" t="s">
        <v>3573</v>
      </c>
      <c r="C600" t="s">
        <v>3574</v>
      </c>
      <c r="D600" t="s">
        <v>3575</v>
      </c>
      <c r="E600" t="s">
        <v>3576</v>
      </c>
      <c r="F600" t="s">
        <v>250</v>
      </c>
      <c r="G600" t="s">
        <v>30</v>
      </c>
      <c r="H600" t="s">
        <v>228</v>
      </c>
      <c r="I600" t="s">
        <v>240</v>
      </c>
      <c r="J600" t="s">
        <v>229</v>
      </c>
      <c r="K600" t="s">
        <v>367</v>
      </c>
      <c r="L600">
        <v>100000</v>
      </c>
      <c r="M600" t="s">
        <v>3577</v>
      </c>
      <c r="N600" t="s">
        <v>3578</v>
      </c>
      <c r="O600" t="s">
        <v>296</v>
      </c>
      <c r="P600" t="s">
        <v>3117</v>
      </c>
      <c r="Q600" t="str">
        <f t="shared" si="18"/>
        <v>NO</v>
      </c>
      <c r="R600" s="7" t="e" cm="1">
        <f t="array" ref="R600">SUMPRODUCT(--ISNUMBER(FIND(#REF!, H600)),#REF!)</f>
        <v>#REF!</v>
      </c>
      <c r="S600" s="7" t="e">
        <f>VLOOKUP(Q600,#REF!,2,FALSE)</f>
        <v>#REF!</v>
      </c>
      <c r="T600" s="10">
        <v>0.8</v>
      </c>
      <c r="U600" s="9" t="e">
        <f t="shared" si="19"/>
        <v>#REF!</v>
      </c>
      <c r="V600" t="s">
        <v>0</v>
      </c>
    </row>
    <row r="601" spans="1:22" hidden="1">
      <c r="A601">
        <v>45447.914055393514</v>
      </c>
      <c r="B601" t="s">
        <v>3804</v>
      </c>
      <c r="C601" t="s">
        <v>3805</v>
      </c>
      <c r="D601" t="s">
        <v>3806</v>
      </c>
      <c r="E601" t="s">
        <v>3807</v>
      </c>
      <c r="F601" t="s">
        <v>227</v>
      </c>
      <c r="G601" t="s">
        <v>824</v>
      </c>
      <c r="H601" t="s">
        <v>495</v>
      </c>
      <c r="I601" t="s">
        <v>260</v>
      </c>
      <c r="J601" t="s">
        <v>229</v>
      </c>
      <c r="K601" t="s">
        <v>261</v>
      </c>
      <c r="L601">
        <v>50000</v>
      </c>
      <c r="M601" t="s">
        <v>3808</v>
      </c>
      <c r="N601" t="s">
        <v>3809</v>
      </c>
      <c r="O601" t="s">
        <v>296</v>
      </c>
      <c r="P601" t="s">
        <v>3117</v>
      </c>
      <c r="Q601" t="str">
        <f t="shared" si="18"/>
        <v>NO</v>
      </c>
      <c r="R601" s="7" t="e" cm="1">
        <f t="array" ref="R601">SUMPRODUCT(--ISNUMBER(FIND(#REF!, H601)),#REF!)</f>
        <v>#REF!</v>
      </c>
      <c r="S601" s="7" t="e">
        <f>VLOOKUP(Q601,#REF!,2,FALSE)</f>
        <v>#REF!</v>
      </c>
      <c r="T601" s="10">
        <v>0.8</v>
      </c>
      <c r="U601" s="9" t="e">
        <f t="shared" si="19"/>
        <v>#REF!</v>
      </c>
      <c r="V601" t="s">
        <v>0</v>
      </c>
    </row>
    <row r="602" spans="1:22" hidden="1">
      <c r="A602">
        <v>45447.978577314818</v>
      </c>
      <c r="B602" t="s">
        <v>3853</v>
      </c>
      <c r="C602" t="s">
        <v>3854</v>
      </c>
      <c r="D602" t="s">
        <v>3855</v>
      </c>
      <c r="E602" t="s">
        <v>3856</v>
      </c>
      <c r="F602" t="s">
        <v>227</v>
      </c>
      <c r="G602" t="s">
        <v>30</v>
      </c>
      <c r="H602" t="s">
        <v>198</v>
      </c>
      <c r="I602" t="s">
        <v>240</v>
      </c>
      <c r="J602" t="s">
        <v>292</v>
      </c>
      <c r="K602" t="s">
        <v>261</v>
      </c>
      <c r="L602" t="s">
        <v>3857</v>
      </c>
      <c r="M602" t="s">
        <v>3858</v>
      </c>
      <c r="N602" t="s">
        <v>3859</v>
      </c>
      <c r="O602" t="s">
        <v>296</v>
      </c>
      <c r="P602" t="s">
        <v>3117</v>
      </c>
      <c r="Q602" t="str">
        <f t="shared" si="18"/>
        <v>NO</v>
      </c>
      <c r="R602" s="7" t="e" cm="1">
        <f t="array" ref="R602">SUMPRODUCT(--ISNUMBER(FIND(#REF!, H602)),#REF!)</f>
        <v>#REF!</v>
      </c>
      <c r="S602" s="7" t="e">
        <f>VLOOKUP(Q602,#REF!,2,FALSE)</f>
        <v>#REF!</v>
      </c>
      <c r="T602" s="10">
        <v>0.8</v>
      </c>
      <c r="U602" s="9" t="e">
        <f t="shared" si="19"/>
        <v>#REF!</v>
      </c>
      <c r="V602" t="s">
        <v>0</v>
      </c>
    </row>
    <row r="603" spans="1:22" hidden="1">
      <c r="A603">
        <v>45448.385619606481</v>
      </c>
      <c r="B603" t="s">
        <v>3973</v>
      </c>
      <c r="C603" t="s">
        <v>3974</v>
      </c>
      <c r="D603" t="s">
        <v>3975</v>
      </c>
      <c r="E603" t="s">
        <v>3976</v>
      </c>
      <c r="F603" t="s">
        <v>227</v>
      </c>
      <c r="G603" t="s">
        <v>172</v>
      </c>
      <c r="H603" t="s">
        <v>198</v>
      </c>
      <c r="I603" t="s">
        <v>229</v>
      </c>
      <c r="J603" t="s">
        <v>292</v>
      </c>
      <c r="K603" t="s">
        <v>261</v>
      </c>
      <c r="L603">
        <v>500000</v>
      </c>
      <c r="M603" t="s">
        <v>3977</v>
      </c>
      <c r="N603" t="s">
        <v>3978</v>
      </c>
      <c r="O603" t="s">
        <v>2262</v>
      </c>
      <c r="P603" t="s">
        <v>6691</v>
      </c>
      <c r="Q603" t="str">
        <f t="shared" si="18"/>
        <v>NO</v>
      </c>
      <c r="R603" s="7" t="e" cm="1">
        <f t="array" ref="R603">SUMPRODUCT(--ISNUMBER(FIND(#REF!, H603)),#REF!)</f>
        <v>#REF!</v>
      </c>
      <c r="S603" s="7" t="e">
        <f>VLOOKUP(Q603,#REF!,2,FALSE)</f>
        <v>#REF!</v>
      </c>
      <c r="T603" s="10">
        <v>0.8</v>
      </c>
      <c r="U603" s="9" t="e">
        <f t="shared" si="19"/>
        <v>#REF!</v>
      </c>
      <c r="V603" t="s">
        <v>0</v>
      </c>
    </row>
    <row r="604" spans="1:22" hidden="1">
      <c r="A604">
        <v>45449.566920694444</v>
      </c>
      <c r="B604" t="s">
        <v>4496</v>
      </c>
      <c r="C604" t="s">
        <v>4497</v>
      </c>
      <c r="D604" t="s">
        <v>4498</v>
      </c>
      <c r="E604" t="s">
        <v>3987</v>
      </c>
      <c r="F604" t="s">
        <v>227</v>
      </c>
      <c r="G604" t="s">
        <v>172</v>
      </c>
      <c r="H604" t="s">
        <v>198</v>
      </c>
      <c r="I604" t="s">
        <v>561</v>
      </c>
      <c r="J604" t="s">
        <v>561</v>
      </c>
      <c r="K604" t="s">
        <v>261</v>
      </c>
      <c r="L604" t="s">
        <v>4500</v>
      </c>
      <c r="M604" t="s">
        <v>4501</v>
      </c>
      <c r="N604" t="s">
        <v>4502</v>
      </c>
      <c r="O604" t="s">
        <v>4503</v>
      </c>
      <c r="P604" t="s">
        <v>6720</v>
      </c>
      <c r="Q604" t="str">
        <f t="shared" si="18"/>
        <v>NO</v>
      </c>
      <c r="R604" s="7" t="e" cm="1">
        <f t="array" ref="R604">SUMPRODUCT(--ISNUMBER(FIND(#REF!, H604)),#REF!)</f>
        <v>#REF!</v>
      </c>
      <c r="S604" s="7" t="e">
        <f>VLOOKUP(Q604,#REF!,2,FALSE)</f>
        <v>#REF!</v>
      </c>
      <c r="T604" s="10">
        <v>0.8</v>
      </c>
      <c r="U604" s="9" t="e">
        <f t="shared" si="19"/>
        <v>#REF!</v>
      </c>
      <c r="V604" t="s">
        <v>0</v>
      </c>
    </row>
    <row r="605" spans="1:22" hidden="1">
      <c r="A605">
        <v>45451.520311018518</v>
      </c>
      <c r="B605" t="s">
        <v>4919</v>
      </c>
      <c r="C605" t="s">
        <v>4920</v>
      </c>
      <c r="D605" t="s">
        <v>4921</v>
      </c>
      <c r="E605" t="s">
        <v>4922</v>
      </c>
      <c r="F605" t="s">
        <v>227</v>
      </c>
      <c r="G605" t="s">
        <v>824</v>
      </c>
      <c r="H605" t="s">
        <v>495</v>
      </c>
      <c r="I605" t="s">
        <v>240</v>
      </c>
      <c r="J605" t="s">
        <v>229</v>
      </c>
      <c r="K605" t="s">
        <v>261</v>
      </c>
      <c r="L605" t="s">
        <v>296</v>
      </c>
      <c r="M605" t="s">
        <v>4923</v>
      </c>
      <c r="N605" t="s">
        <v>4924</v>
      </c>
      <c r="O605" t="s">
        <v>2262</v>
      </c>
      <c r="P605" t="s">
        <v>3117</v>
      </c>
      <c r="Q605" t="str">
        <f t="shared" si="18"/>
        <v>NO</v>
      </c>
      <c r="R605" s="7" t="e" cm="1">
        <f t="array" ref="R605">SUMPRODUCT(--ISNUMBER(FIND(#REF!, H605)),#REF!)</f>
        <v>#REF!</v>
      </c>
      <c r="S605" s="7" t="e">
        <f>VLOOKUP(Q605,#REF!,2,FALSE)</f>
        <v>#REF!</v>
      </c>
      <c r="T605" s="10">
        <v>0.8</v>
      </c>
      <c r="U605" s="9" t="e">
        <f t="shared" si="19"/>
        <v>#REF!</v>
      </c>
      <c r="V605" t="s">
        <v>0</v>
      </c>
    </row>
    <row r="606" spans="1:22" hidden="1">
      <c r="A606">
        <v>45452.80457388889</v>
      </c>
      <c r="B606" t="s">
        <v>5081</v>
      </c>
      <c r="C606" t="s">
        <v>5082</v>
      </c>
      <c r="D606" t="s">
        <v>5083</v>
      </c>
      <c r="E606" t="s">
        <v>3587</v>
      </c>
      <c r="F606" t="s">
        <v>227</v>
      </c>
      <c r="G606" t="s">
        <v>30</v>
      </c>
      <c r="H606" t="s">
        <v>198</v>
      </c>
      <c r="I606" t="s">
        <v>260</v>
      </c>
      <c r="J606" t="s">
        <v>229</v>
      </c>
      <c r="K606" t="s">
        <v>261</v>
      </c>
      <c r="L606">
        <v>500000</v>
      </c>
      <c r="M606" t="s">
        <v>5084</v>
      </c>
      <c r="N606" t="s">
        <v>5085</v>
      </c>
      <c r="O606" t="s">
        <v>296</v>
      </c>
      <c r="P606" t="s">
        <v>3117</v>
      </c>
      <c r="Q606" t="str">
        <f t="shared" si="18"/>
        <v>NO</v>
      </c>
      <c r="R606" s="7" t="e" cm="1">
        <f t="array" ref="R606">SUMPRODUCT(--ISNUMBER(FIND(#REF!, H606)),#REF!)</f>
        <v>#REF!</v>
      </c>
      <c r="S606" s="7" t="e">
        <f>VLOOKUP(Q606,#REF!,2,FALSE)</f>
        <v>#REF!</v>
      </c>
      <c r="T606" s="10">
        <v>0.8</v>
      </c>
      <c r="U606" s="9" t="e">
        <f t="shared" si="19"/>
        <v>#REF!</v>
      </c>
      <c r="V606" t="s">
        <v>0</v>
      </c>
    </row>
    <row r="607" spans="1:22" hidden="1">
      <c r="A607">
        <v>45454.958164097217</v>
      </c>
      <c r="B607" t="s">
        <v>5297</v>
      </c>
      <c r="C607" t="s">
        <v>5298</v>
      </c>
      <c r="D607" t="s">
        <v>5299</v>
      </c>
      <c r="E607" t="s">
        <v>5300</v>
      </c>
      <c r="F607" t="s">
        <v>250</v>
      </c>
      <c r="G607" t="s">
        <v>121</v>
      </c>
      <c r="H607" t="s">
        <v>495</v>
      </c>
      <c r="I607" t="s">
        <v>260</v>
      </c>
      <c r="J607" t="s">
        <v>229</v>
      </c>
      <c r="K607" t="s">
        <v>261</v>
      </c>
      <c r="L607" t="s">
        <v>5301</v>
      </c>
      <c r="M607" t="s">
        <v>5302</v>
      </c>
      <c r="N607" t="s">
        <v>5303</v>
      </c>
      <c r="O607" t="s">
        <v>5304</v>
      </c>
      <c r="P607" t="s">
        <v>6740</v>
      </c>
      <c r="Q607" t="str">
        <f t="shared" si="18"/>
        <v>NO</v>
      </c>
      <c r="R607" s="7" t="e" cm="1">
        <f t="array" ref="R607">SUMPRODUCT(--ISNUMBER(FIND(#REF!, H607)),#REF!)</f>
        <v>#REF!</v>
      </c>
      <c r="S607" s="7" t="e">
        <f>VLOOKUP(Q607,#REF!,2,FALSE)</f>
        <v>#REF!</v>
      </c>
      <c r="T607" s="10">
        <v>0.8</v>
      </c>
      <c r="U607" s="9" t="e">
        <f t="shared" si="19"/>
        <v>#REF!</v>
      </c>
      <c r="V607" t="s">
        <v>0</v>
      </c>
    </row>
    <row r="608" spans="1:22" hidden="1">
      <c r="A608">
        <v>45457.531066898147</v>
      </c>
      <c r="B608" t="s">
        <v>5553</v>
      </c>
      <c r="C608" t="s">
        <v>5554</v>
      </c>
      <c r="D608" t="s">
        <v>5555</v>
      </c>
      <c r="E608" t="s">
        <v>3987</v>
      </c>
      <c r="F608" t="s">
        <v>227</v>
      </c>
      <c r="G608" t="s">
        <v>824</v>
      </c>
      <c r="H608" t="s">
        <v>1781</v>
      </c>
      <c r="I608" t="s">
        <v>240</v>
      </c>
      <c r="J608" t="s">
        <v>251</v>
      </c>
      <c r="K608" t="s">
        <v>261</v>
      </c>
      <c r="L608" t="s">
        <v>5556</v>
      </c>
      <c r="M608" t="s">
        <v>5557</v>
      </c>
      <c r="N608" t="s">
        <v>5558</v>
      </c>
      <c r="O608" t="s">
        <v>296</v>
      </c>
      <c r="P608" t="s">
        <v>3117</v>
      </c>
      <c r="Q608" t="str">
        <f t="shared" si="18"/>
        <v>NO</v>
      </c>
      <c r="R608" s="7" t="e" cm="1">
        <f t="array" ref="R608">SUMPRODUCT(--ISNUMBER(FIND(#REF!, H608)),#REF!)</f>
        <v>#REF!</v>
      </c>
      <c r="S608" s="7" t="e">
        <f>VLOOKUP(Q608,#REF!,2,FALSE)</f>
        <v>#REF!</v>
      </c>
      <c r="T608" s="10">
        <v>0.8</v>
      </c>
      <c r="U608" s="9" t="e">
        <f t="shared" si="19"/>
        <v>#REF!</v>
      </c>
      <c r="V608" t="s">
        <v>0</v>
      </c>
    </row>
    <row r="609" spans="1:22" hidden="1">
      <c r="A609">
        <v>45458.611973506944</v>
      </c>
      <c r="B609" t="s">
        <v>5629</v>
      </c>
      <c r="C609" t="s">
        <v>5630</v>
      </c>
      <c r="D609" t="s">
        <v>5631</v>
      </c>
      <c r="E609" t="s">
        <v>5632</v>
      </c>
      <c r="F609" t="s">
        <v>227</v>
      </c>
      <c r="G609" t="s">
        <v>18</v>
      </c>
      <c r="H609" t="s">
        <v>495</v>
      </c>
      <c r="I609" t="s">
        <v>292</v>
      </c>
      <c r="J609" t="s">
        <v>292</v>
      </c>
      <c r="K609" t="s">
        <v>261</v>
      </c>
      <c r="L609" t="s">
        <v>5633</v>
      </c>
      <c r="M609" t="s">
        <v>5634</v>
      </c>
      <c r="N609" t="s">
        <v>5635</v>
      </c>
      <c r="O609" t="s">
        <v>5636</v>
      </c>
      <c r="P609" t="s">
        <v>6749</v>
      </c>
      <c r="Q609" t="str">
        <f t="shared" si="18"/>
        <v>NO</v>
      </c>
      <c r="R609" s="7" t="e" cm="1">
        <f t="array" ref="R609">SUMPRODUCT(--ISNUMBER(FIND(#REF!, H609)),#REF!)</f>
        <v>#REF!</v>
      </c>
      <c r="S609" s="7" t="e">
        <f>VLOOKUP(Q609,#REF!,2,FALSE)</f>
        <v>#REF!</v>
      </c>
      <c r="T609" s="10">
        <v>0.8</v>
      </c>
      <c r="U609" s="9" t="e">
        <f t="shared" si="19"/>
        <v>#REF!</v>
      </c>
      <c r="V609" t="s">
        <v>0</v>
      </c>
    </row>
    <row r="610" spans="1:22" hidden="1">
      <c r="A610">
        <v>45459.040119560188</v>
      </c>
      <c r="B610" t="s">
        <v>5676</v>
      </c>
      <c r="C610" t="s">
        <v>5677</v>
      </c>
      <c r="D610" t="s">
        <v>5678</v>
      </c>
      <c r="E610" t="s">
        <v>5679</v>
      </c>
      <c r="F610" t="s">
        <v>227</v>
      </c>
      <c r="G610" t="s">
        <v>824</v>
      </c>
      <c r="H610" t="s">
        <v>228</v>
      </c>
      <c r="I610" t="s">
        <v>260</v>
      </c>
      <c r="J610" t="s">
        <v>292</v>
      </c>
      <c r="K610" t="s">
        <v>367</v>
      </c>
      <c r="L610" t="s">
        <v>5680</v>
      </c>
      <c r="M610" t="s">
        <v>5681</v>
      </c>
      <c r="N610" t="s">
        <v>5682</v>
      </c>
      <c r="O610" t="s">
        <v>296</v>
      </c>
      <c r="P610" t="s">
        <v>3117</v>
      </c>
      <c r="Q610" t="str">
        <f t="shared" si="18"/>
        <v>NO</v>
      </c>
      <c r="R610" s="7" t="e" cm="1">
        <f t="array" ref="R610">SUMPRODUCT(--ISNUMBER(FIND(#REF!, H610)),#REF!)</f>
        <v>#REF!</v>
      </c>
      <c r="S610" s="7" t="e">
        <f>VLOOKUP(Q610,#REF!,2,FALSE)</f>
        <v>#REF!</v>
      </c>
      <c r="T610" s="10">
        <v>0.8</v>
      </c>
      <c r="U610" s="9" t="e">
        <f t="shared" si="19"/>
        <v>#REF!</v>
      </c>
      <c r="V610" t="s">
        <v>0</v>
      </c>
    </row>
    <row r="611" spans="1:22" hidden="1">
      <c r="A611">
        <v>45473.386372256944</v>
      </c>
      <c r="B611" t="s">
        <v>6494</v>
      </c>
      <c r="C611" t="s">
        <v>6495</v>
      </c>
      <c r="D611" t="s">
        <v>6496</v>
      </c>
      <c r="E611" t="s">
        <v>6497</v>
      </c>
      <c r="F611" t="s">
        <v>227</v>
      </c>
      <c r="G611" t="s">
        <v>824</v>
      </c>
      <c r="H611" t="s">
        <v>1640</v>
      </c>
      <c r="I611" t="s">
        <v>776</v>
      </c>
      <c r="J611" t="s">
        <v>3128</v>
      </c>
      <c r="K611" t="s">
        <v>261</v>
      </c>
      <c r="L611" t="s">
        <v>6498</v>
      </c>
      <c r="M611" t="s">
        <v>6499</v>
      </c>
      <c r="N611" t="s">
        <v>6500</v>
      </c>
      <c r="O611" t="s">
        <v>296</v>
      </c>
      <c r="P611" t="s">
        <v>3117</v>
      </c>
      <c r="Q611" t="str">
        <f t="shared" si="18"/>
        <v>NO</v>
      </c>
      <c r="R611" s="7" t="e" cm="1">
        <f t="array" ref="R611">SUMPRODUCT(--ISNUMBER(FIND(#REF!, H611)),#REF!)</f>
        <v>#REF!</v>
      </c>
      <c r="S611" s="7" t="e">
        <f>VLOOKUP(Q611,#REF!,2,FALSE)</f>
        <v>#REF!</v>
      </c>
      <c r="T611" s="10">
        <v>0.8</v>
      </c>
      <c r="U611" s="9" t="e">
        <f t="shared" si="19"/>
        <v>#REF!</v>
      </c>
      <c r="V611" t="s">
        <v>0</v>
      </c>
    </row>
    <row r="612" spans="1:22" hidden="1">
      <c r="A612">
        <v>45452.550628715282</v>
      </c>
      <c r="B612" t="s">
        <v>5061</v>
      </c>
      <c r="C612" t="s">
        <v>5062</v>
      </c>
      <c r="D612" t="s">
        <v>5063</v>
      </c>
      <c r="E612" t="s">
        <v>5064</v>
      </c>
      <c r="F612" t="s">
        <v>227</v>
      </c>
      <c r="G612" t="s">
        <v>428</v>
      </c>
      <c r="H612" t="s">
        <v>259</v>
      </c>
      <c r="I612" t="s">
        <v>229</v>
      </c>
      <c r="J612" t="s">
        <v>229</v>
      </c>
      <c r="K612" t="s">
        <v>230</v>
      </c>
      <c r="L612" t="s">
        <v>769</v>
      </c>
      <c r="M612" t="s">
        <v>5065</v>
      </c>
      <c r="N612" t="s">
        <v>5066</v>
      </c>
      <c r="O612" t="s">
        <v>240</v>
      </c>
      <c r="P612" t="s">
        <v>6735</v>
      </c>
      <c r="Q612" t="str">
        <f t="shared" si="18"/>
        <v>YES</v>
      </c>
      <c r="R612" s="7" t="e" cm="1">
        <f t="array" ref="R612">SUMPRODUCT(--ISNUMBER(FIND(#REF!, H612)),#REF!)</f>
        <v>#REF!</v>
      </c>
      <c r="S612" s="7" t="e">
        <f>VLOOKUP(Q612,#REF!,2,FALSE)</f>
        <v>#REF!</v>
      </c>
      <c r="T612" s="10">
        <v>0.8</v>
      </c>
      <c r="U612" s="9" t="e">
        <f t="shared" si="19"/>
        <v>#REF!</v>
      </c>
      <c r="V612" t="s">
        <v>0</v>
      </c>
    </row>
    <row r="613" spans="1:22">
      <c r="A613">
        <v>45436.722169525463</v>
      </c>
      <c r="B613" t="s">
        <v>2391</v>
      </c>
      <c r="C613" t="s">
        <v>2392</v>
      </c>
      <c r="D613" t="s">
        <v>2393</v>
      </c>
      <c r="E613" t="s">
        <v>2394</v>
      </c>
      <c r="F613" t="s">
        <v>227</v>
      </c>
      <c r="G613" t="s">
        <v>129</v>
      </c>
      <c r="H613" t="s">
        <v>228</v>
      </c>
      <c r="I613" t="s">
        <v>229</v>
      </c>
      <c r="J613" t="s">
        <v>229</v>
      </c>
      <c r="K613" t="s">
        <v>367</v>
      </c>
      <c r="L613" t="s">
        <v>2395</v>
      </c>
      <c r="M613" t="s">
        <v>2396</v>
      </c>
      <c r="N613" t="s">
        <v>2397</v>
      </c>
      <c r="O613" t="s">
        <v>240</v>
      </c>
      <c r="P613" t="s">
        <v>265</v>
      </c>
      <c r="Q613" t="str">
        <f t="shared" si="18"/>
        <v>NO</v>
      </c>
      <c r="R613" s="7" t="e" cm="1">
        <f t="array" ref="R613">SUMPRODUCT(--ISNUMBER(FIND(#REF!, H613)),#REF!)</f>
        <v>#REF!</v>
      </c>
      <c r="S613" s="7" t="e">
        <f>VLOOKUP(Q613,#REF!,2,FALSE)</f>
        <v>#REF!</v>
      </c>
      <c r="T613" s="10">
        <v>0.8</v>
      </c>
      <c r="U613" s="9" t="e">
        <f t="shared" si="19"/>
        <v>#REF!</v>
      </c>
      <c r="V613" t="s">
        <v>0</v>
      </c>
    </row>
    <row r="614" spans="1:22" hidden="1">
      <c r="A614">
        <v>45439.52297125</v>
      </c>
      <c r="B614" t="s">
        <v>2590</v>
      </c>
      <c r="C614" t="s">
        <v>2591</v>
      </c>
      <c r="D614" t="s">
        <v>2592</v>
      </c>
      <c r="E614" t="s">
        <v>198</v>
      </c>
      <c r="F614" t="s">
        <v>227</v>
      </c>
      <c r="G614" t="s">
        <v>54</v>
      </c>
      <c r="H614" t="s">
        <v>198</v>
      </c>
      <c r="I614" t="s">
        <v>240</v>
      </c>
      <c r="J614" t="s">
        <v>292</v>
      </c>
      <c r="K614" t="s">
        <v>261</v>
      </c>
      <c r="L614" t="s">
        <v>2593</v>
      </c>
      <c r="M614" t="s">
        <v>2594</v>
      </c>
      <c r="N614" t="s">
        <v>2595</v>
      </c>
      <c r="O614" t="s">
        <v>2596</v>
      </c>
      <c r="P614" t="s">
        <v>265</v>
      </c>
      <c r="Q614" t="str">
        <f t="shared" si="18"/>
        <v>NO</v>
      </c>
      <c r="R614" s="7" t="e" cm="1">
        <f t="array" ref="R614">SUMPRODUCT(--ISNUMBER(FIND(#REF!, H614)),#REF!)</f>
        <v>#REF!</v>
      </c>
      <c r="S614" s="7" t="e">
        <f>VLOOKUP(Q614,#REF!,2,FALSE)</f>
        <v>#REF!</v>
      </c>
      <c r="T614" s="10">
        <v>0.8</v>
      </c>
      <c r="U614" s="9" t="e">
        <f t="shared" si="19"/>
        <v>#REF!</v>
      </c>
      <c r="V614" t="s">
        <v>0</v>
      </c>
    </row>
    <row r="615" spans="1:22" hidden="1">
      <c r="A615">
        <v>45447.659965833329</v>
      </c>
      <c r="B615" t="s">
        <v>3310</v>
      </c>
      <c r="C615" t="s">
        <v>3311</v>
      </c>
      <c r="D615" t="s">
        <v>3312</v>
      </c>
      <c r="E615" t="s">
        <v>3313</v>
      </c>
      <c r="F615" t="s">
        <v>250</v>
      </c>
      <c r="G615" t="s">
        <v>30</v>
      </c>
      <c r="H615" t="s">
        <v>198</v>
      </c>
      <c r="I615" t="s">
        <v>240</v>
      </c>
      <c r="J615" t="s">
        <v>229</v>
      </c>
      <c r="K615" t="s">
        <v>261</v>
      </c>
      <c r="L615" t="s">
        <v>3314</v>
      </c>
      <c r="M615" t="s">
        <v>3315</v>
      </c>
      <c r="N615" t="s">
        <v>3316</v>
      </c>
      <c r="O615" t="s">
        <v>240</v>
      </c>
      <c r="P615" t="s">
        <v>265</v>
      </c>
      <c r="Q615" t="str">
        <f t="shared" si="18"/>
        <v>NO</v>
      </c>
      <c r="R615" s="7" t="e" cm="1">
        <f t="array" ref="R615">SUMPRODUCT(--ISNUMBER(FIND(#REF!, H615)),#REF!)</f>
        <v>#REF!</v>
      </c>
      <c r="S615" s="7" t="e">
        <f>VLOOKUP(Q615,#REF!,2,FALSE)</f>
        <v>#REF!</v>
      </c>
      <c r="T615" s="10">
        <v>0.8</v>
      </c>
      <c r="U615" s="9" t="e">
        <f t="shared" si="19"/>
        <v>#REF!</v>
      </c>
      <c r="V615" t="s">
        <v>0</v>
      </c>
    </row>
    <row r="616" spans="1:22" hidden="1">
      <c r="A616">
        <v>45447.661418391202</v>
      </c>
      <c r="B616" t="s">
        <v>3322</v>
      </c>
      <c r="C616" t="s">
        <v>3323</v>
      </c>
      <c r="D616" t="s">
        <v>3201</v>
      </c>
      <c r="E616" t="s">
        <v>3313</v>
      </c>
      <c r="F616" t="s">
        <v>250</v>
      </c>
      <c r="G616" t="s">
        <v>30</v>
      </c>
      <c r="H616" t="s">
        <v>198</v>
      </c>
      <c r="I616" t="s">
        <v>240</v>
      </c>
      <c r="J616" t="s">
        <v>229</v>
      </c>
      <c r="K616" t="s">
        <v>261</v>
      </c>
      <c r="L616" t="s">
        <v>3324</v>
      </c>
      <c r="M616" t="s">
        <v>3325</v>
      </c>
      <c r="N616" t="s">
        <v>3326</v>
      </c>
      <c r="O616" t="s">
        <v>240</v>
      </c>
      <c r="P616" t="s">
        <v>265</v>
      </c>
      <c r="Q616" t="str">
        <f t="shared" si="18"/>
        <v>NO</v>
      </c>
      <c r="R616" s="7" t="e" cm="1">
        <f t="array" ref="R616">SUMPRODUCT(--ISNUMBER(FIND(#REF!, H616)),#REF!)</f>
        <v>#REF!</v>
      </c>
      <c r="S616" s="7" t="e">
        <f>VLOOKUP(Q616,#REF!,2,FALSE)</f>
        <v>#REF!</v>
      </c>
      <c r="T616" s="10">
        <v>0.8</v>
      </c>
      <c r="U616" s="9" t="e">
        <f t="shared" si="19"/>
        <v>#REF!</v>
      </c>
      <c r="V616" t="s">
        <v>0</v>
      </c>
    </row>
    <row r="617" spans="1:22" hidden="1">
      <c r="A617">
        <v>45447.670494722217</v>
      </c>
      <c r="B617" t="s">
        <v>3344</v>
      </c>
      <c r="C617" t="s">
        <v>3345</v>
      </c>
      <c r="D617" t="s">
        <v>3346</v>
      </c>
      <c r="E617" t="s">
        <v>198</v>
      </c>
      <c r="F617" t="s">
        <v>227</v>
      </c>
      <c r="G617" t="s">
        <v>824</v>
      </c>
      <c r="H617" t="s">
        <v>495</v>
      </c>
      <c r="I617" t="s">
        <v>240</v>
      </c>
      <c r="J617" t="s">
        <v>292</v>
      </c>
      <c r="K617" t="s">
        <v>261</v>
      </c>
      <c r="L617" t="s">
        <v>3347</v>
      </c>
      <c r="M617" t="s">
        <v>3348</v>
      </c>
      <c r="N617" t="s">
        <v>3349</v>
      </c>
      <c r="O617" t="s">
        <v>240</v>
      </c>
      <c r="P617" t="s">
        <v>265</v>
      </c>
      <c r="Q617" t="str">
        <f t="shared" si="18"/>
        <v>NO</v>
      </c>
      <c r="R617" s="7" t="e" cm="1">
        <f t="array" ref="R617">SUMPRODUCT(--ISNUMBER(FIND(#REF!, H617)),#REF!)</f>
        <v>#REF!</v>
      </c>
      <c r="S617" s="7" t="e">
        <f>VLOOKUP(Q617,#REF!,2,FALSE)</f>
        <v>#REF!</v>
      </c>
      <c r="T617" s="10">
        <v>0.8</v>
      </c>
      <c r="U617" s="9" t="e">
        <f t="shared" si="19"/>
        <v>#REF!</v>
      </c>
      <c r="V617" t="s">
        <v>0</v>
      </c>
    </row>
    <row r="618" spans="1:22" hidden="1">
      <c r="A618">
        <v>45447.703027777781</v>
      </c>
      <c r="B618" t="s">
        <v>3460</v>
      </c>
      <c r="C618" t="s">
        <v>3461</v>
      </c>
      <c r="D618" t="s">
        <v>3462</v>
      </c>
      <c r="E618" t="s">
        <v>198</v>
      </c>
      <c r="F618" t="s">
        <v>227</v>
      </c>
      <c r="G618" t="s">
        <v>824</v>
      </c>
      <c r="H618" t="s">
        <v>198</v>
      </c>
      <c r="I618" t="s">
        <v>251</v>
      </c>
      <c r="J618" t="s">
        <v>229</v>
      </c>
      <c r="K618" t="s">
        <v>261</v>
      </c>
      <c r="L618" t="s">
        <v>3463</v>
      </c>
      <c r="M618" t="s">
        <v>3464</v>
      </c>
      <c r="N618" t="s">
        <v>3465</v>
      </c>
      <c r="O618" t="s">
        <v>2603</v>
      </c>
      <c r="P618" t="s">
        <v>265</v>
      </c>
      <c r="Q618" t="str">
        <f t="shared" si="18"/>
        <v>NO</v>
      </c>
      <c r="R618" s="7" t="e" cm="1">
        <f t="array" ref="R618">SUMPRODUCT(--ISNUMBER(FIND(#REF!, H618)),#REF!)</f>
        <v>#REF!</v>
      </c>
      <c r="S618" s="7" t="e">
        <f>VLOOKUP(Q618,#REF!,2,FALSE)</f>
        <v>#REF!</v>
      </c>
      <c r="T618" s="10">
        <v>0.8</v>
      </c>
      <c r="U618" s="9" t="e">
        <f t="shared" si="19"/>
        <v>#REF!</v>
      </c>
      <c r="V618" t="s">
        <v>0</v>
      </c>
    </row>
    <row r="619" spans="1:22" hidden="1">
      <c r="A619">
        <v>45447.767779479167</v>
      </c>
      <c r="B619" t="s">
        <v>3605</v>
      </c>
      <c r="C619" t="s">
        <v>3606</v>
      </c>
      <c r="D619" t="s">
        <v>3607</v>
      </c>
      <c r="E619" t="s">
        <v>3608</v>
      </c>
      <c r="F619" t="s">
        <v>250</v>
      </c>
      <c r="G619" t="s">
        <v>824</v>
      </c>
      <c r="H619" t="s">
        <v>495</v>
      </c>
      <c r="I619" t="s">
        <v>240</v>
      </c>
      <c r="J619" t="s">
        <v>561</v>
      </c>
      <c r="K619" t="s">
        <v>261</v>
      </c>
      <c r="L619">
        <v>380</v>
      </c>
      <c r="M619" t="s">
        <v>3609</v>
      </c>
      <c r="N619" t="s">
        <v>3610</v>
      </c>
      <c r="O619" t="s">
        <v>240</v>
      </c>
      <c r="P619" t="s">
        <v>265</v>
      </c>
      <c r="Q619" t="str">
        <f t="shared" si="18"/>
        <v>NO</v>
      </c>
      <c r="R619" s="7" t="e" cm="1">
        <f t="array" ref="R619">SUMPRODUCT(--ISNUMBER(FIND(#REF!, H619)),#REF!)</f>
        <v>#REF!</v>
      </c>
      <c r="S619" s="7" t="e">
        <f>VLOOKUP(Q619,#REF!,2,FALSE)</f>
        <v>#REF!</v>
      </c>
      <c r="T619" s="10">
        <v>0.8</v>
      </c>
      <c r="U619" s="9" t="e">
        <f t="shared" si="19"/>
        <v>#REF!</v>
      </c>
      <c r="V619" t="s">
        <v>0</v>
      </c>
    </row>
    <row r="620" spans="1:22" hidden="1">
      <c r="A620">
        <v>45447.804649375001</v>
      </c>
      <c r="B620" t="s">
        <v>3662</v>
      </c>
      <c r="C620" t="s">
        <v>3663</v>
      </c>
      <c r="D620" t="s">
        <v>3664</v>
      </c>
      <c r="E620" t="s">
        <v>3665</v>
      </c>
      <c r="F620" t="s">
        <v>227</v>
      </c>
      <c r="G620" t="s">
        <v>824</v>
      </c>
      <c r="H620" t="s">
        <v>1682</v>
      </c>
      <c r="I620" t="s">
        <v>260</v>
      </c>
      <c r="J620" t="s">
        <v>251</v>
      </c>
      <c r="K620" t="s">
        <v>261</v>
      </c>
      <c r="L620" t="s">
        <v>240</v>
      </c>
      <c r="M620" t="s">
        <v>3666</v>
      </c>
      <c r="N620" t="s">
        <v>3667</v>
      </c>
      <c r="O620" t="s">
        <v>240</v>
      </c>
      <c r="P620" t="s">
        <v>265</v>
      </c>
      <c r="Q620" t="str">
        <f t="shared" si="18"/>
        <v>NO</v>
      </c>
      <c r="R620" s="7" t="e" cm="1">
        <f t="array" ref="R620">SUMPRODUCT(--ISNUMBER(FIND(#REF!, H620)),#REF!)</f>
        <v>#REF!</v>
      </c>
      <c r="S620" s="7" t="e">
        <f>VLOOKUP(Q620,#REF!,2,FALSE)</f>
        <v>#REF!</v>
      </c>
      <c r="T620" s="10">
        <v>0.8</v>
      </c>
      <c r="U620" s="9" t="e">
        <f t="shared" si="19"/>
        <v>#REF!</v>
      </c>
      <c r="V620" t="s">
        <v>0</v>
      </c>
    </row>
    <row r="621" spans="1:22" hidden="1">
      <c r="A621">
        <v>45448.627998344906</v>
      </c>
      <c r="B621" t="s">
        <v>4082</v>
      </c>
      <c r="C621" t="s">
        <v>4083</v>
      </c>
      <c r="D621" t="s">
        <v>3313</v>
      </c>
      <c r="E621" t="s">
        <v>4084</v>
      </c>
      <c r="F621" t="s">
        <v>250</v>
      </c>
      <c r="G621" t="s">
        <v>824</v>
      </c>
      <c r="H621" t="s">
        <v>198</v>
      </c>
      <c r="I621" t="s">
        <v>229</v>
      </c>
      <c r="J621" t="s">
        <v>229</v>
      </c>
      <c r="K621" t="s">
        <v>261</v>
      </c>
      <c r="L621" t="s">
        <v>240</v>
      </c>
      <c r="M621" t="s">
        <v>4085</v>
      </c>
      <c r="N621" t="s">
        <v>4086</v>
      </c>
      <c r="O621" t="s">
        <v>240</v>
      </c>
      <c r="P621" t="s">
        <v>265</v>
      </c>
      <c r="Q621" t="str">
        <f t="shared" si="18"/>
        <v>NO</v>
      </c>
      <c r="R621" s="7" t="e" cm="1">
        <f t="array" ref="R621">SUMPRODUCT(--ISNUMBER(FIND(#REF!, H621)),#REF!)</f>
        <v>#REF!</v>
      </c>
      <c r="S621" s="7" t="e">
        <f>VLOOKUP(Q621,#REF!,2,FALSE)</f>
        <v>#REF!</v>
      </c>
      <c r="T621" s="10">
        <v>0.8</v>
      </c>
      <c r="U621" s="9" t="e">
        <f t="shared" si="19"/>
        <v>#REF!</v>
      </c>
      <c r="V621" t="s">
        <v>0</v>
      </c>
    </row>
    <row r="622" spans="1:22" hidden="1">
      <c r="A622">
        <v>45448.803094282412</v>
      </c>
      <c r="B622" t="s">
        <v>4191</v>
      </c>
      <c r="C622" t="s">
        <v>4192</v>
      </c>
      <c r="D622" t="s">
        <v>3743</v>
      </c>
      <c r="E622" t="s">
        <v>4193</v>
      </c>
      <c r="F622" t="s">
        <v>227</v>
      </c>
      <c r="G622" t="s">
        <v>824</v>
      </c>
      <c r="H622" t="s">
        <v>495</v>
      </c>
      <c r="I622" t="s">
        <v>240</v>
      </c>
      <c r="J622" t="s">
        <v>561</v>
      </c>
      <c r="K622" t="s">
        <v>261</v>
      </c>
      <c r="L622">
        <v>380</v>
      </c>
      <c r="M622" t="s">
        <v>4194</v>
      </c>
      <c r="N622" t="s">
        <v>4194</v>
      </c>
      <c r="O622" t="s">
        <v>240</v>
      </c>
      <c r="P622" t="s">
        <v>265</v>
      </c>
      <c r="Q622" t="str">
        <f t="shared" si="18"/>
        <v>NO</v>
      </c>
      <c r="R622" s="7" t="e" cm="1">
        <f t="array" ref="R622">SUMPRODUCT(--ISNUMBER(FIND(#REF!, H622)),#REF!)</f>
        <v>#REF!</v>
      </c>
      <c r="S622" s="7" t="e">
        <f>VLOOKUP(Q622,#REF!,2,FALSE)</f>
        <v>#REF!</v>
      </c>
      <c r="T622" s="10">
        <v>0.8</v>
      </c>
      <c r="U622" s="9" t="e">
        <f t="shared" si="19"/>
        <v>#REF!</v>
      </c>
      <c r="V622" t="s">
        <v>0</v>
      </c>
    </row>
    <row r="623" spans="1:22" hidden="1">
      <c r="A623">
        <v>45449.548168807873</v>
      </c>
      <c r="B623" t="s">
        <v>4476</v>
      </c>
      <c r="C623" t="s">
        <v>4477</v>
      </c>
      <c r="D623" t="s">
        <v>4478</v>
      </c>
      <c r="E623" t="s">
        <v>4479</v>
      </c>
      <c r="F623" t="s">
        <v>227</v>
      </c>
      <c r="G623" t="s">
        <v>824</v>
      </c>
      <c r="H623" t="s">
        <v>495</v>
      </c>
      <c r="I623" t="s">
        <v>1964</v>
      </c>
      <c r="J623" t="s">
        <v>776</v>
      </c>
      <c r="K623" t="s">
        <v>261</v>
      </c>
      <c r="L623" t="s">
        <v>4480</v>
      </c>
      <c r="M623" t="s">
        <v>4481</v>
      </c>
      <c r="N623" t="s">
        <v>4482</v>
      </c>
      <c r="O623" t="s">
        <v>240</v>
      </c>
      <c r="P623" t="s">
        <v>265</v>
      </c>
      <c r="Q623" t="str">
        <f t="shared" si="18"/>
        <v>NO</v>
      </c>
      <c r="R623" s="7" t="e" cm="1">
        <f t="array" ref="R623">SUMPRODUCT(--ISNUMBER(FIND(#REF!, H623)),#REF!)</f>
        <v>#REF!</v>
      </c>
      <c r="S623" s="7" t="e">
        <f>VLOOKUP(Q623,#REF!,2,FALSE)</f>
        <v>#REF!</v>
      </c>
      <c r="T623" s="10">
        <v>0.8</v>
      </c>
      <c r="U623" s="9" t="e">
        <f t="shared" si="19"/>
        <v>#REF!</v>
      </c>
      <c r="V623" t="s">
        <v>0</v>
      </c>
    </row>
    <row r="624" spans="1:22" hidden="1">
      <c r="A624">
        <v>45450.648537939815</v>
      </c>
      <c r="B624" t="s">
        <v>4822</v>
      </c>
      <c r="C624" t="s">
        <v>4823</v>
      </c>
      <c r="D624" t="s">
        <v>4824</v>
      </c>
      <c r="E624" t="s">
        <v>4825</v>
      </c>
      <c r="F624" t="s">
        <v>250</v>
      </c>
      <c r="G624" t="s">
        <v>824</v>
      </c>
      <c r="H624" t="s">
        <v>495</v>
      </c>
      <c r="I624" t="s">
        <v>260</v>
      </c>
      <c r="J624" t="s">
        <v>561</v>
      </c>
      <c r="K624" t="s">
        <v>261</v>
      </c>
      <c r="L624" t="s">
        <v>1767</v>
      </c>
      <c r="M624" t="s">
        <v>4826</v>
      </c>
      <c r="N624" t="s">
        <v>4827</v>
      </c>
      <c r="O624" t="s">
        <v>240</v>
      </c>
      <c r="P624" t="s">
        <v>265</v>
      </c>
      <c r="Q624" t="str">
        <f t="shared" si="18"/>
        <v>NO</v>
      </c>
      <c r="R624" s="7" t="e" cm="1">
        <f t="array" ref="R624">SUMPRODUCT(--ISNUMBER(FIND(#REF!, H624)),#REF!)</f>
        <v>#REF!</v>
      </c>
      <c r="S624" s="7" t="e">
        <f>VLOOKUP(Q624,#REF!,2,FALSE)</f>
        <v>#REF!</v>
      </c>
      <c r="T624" s="10">
        <v>0.8</v>
      </c>
      <c r="U624" s="9" t="e">
        <f t="shared" si="19"/>
        <v>#REF!</v>
      </c>
      <c r="V624" t="s">
        <v>0</v>
      </c>
    </row>
    <row r="625" spans="1:22" hidden="1">
      <c r="A625">
        <v>45454.607132129633</v>
      </c>
      <c r="B625" t="s">
        <v>5257</v>
      </c>
      <c r="C625" t="s">
        <v>5258</v>
      </c>
      <c r="D625" t="s">
        <v>5259</v>
      </c>
      <c r="E625" t="s">
        <v>3313</v>
      </c>
      <c r="F625" t="s">
        <v>250</v>
      </c>
      <c r="G625" t="s">
        <v>30</v>
      </c>
      <c r="H625" t="s">
        <v>495</v>
      </c>
      <c r="I625" t="s">
        <v>240</v>
      </c>
      <c r="J625" t="s">
        <v>229</v>
      </c>
      <c r="K625" t="s">
        <v>261</v>
      </c>
      <c r="L625" t="s">
        <v>5260</v>
      </c>
      <c r="M625" t="s">
        <v>5261</v>
      </c>
      <c r="N625" t="s">
        <v>5262</v>
      </c>
      <c r="O625" t="s">
        <v>240</v>
      </c>
      <c r="P625" t="s">
        <v>265</v>
      </c>
      <c r="Q625" t="str">
        <f t="shared" si="18"/>
        <v>NO</v>
      </c>
      <c r="R625" s="7" t="e" cm="1">
        <f t="array" ref="R625">SUMPRODUCT(--ISNUMBER(FIND(#REF!, H625)),#REF!)</f>
        <v>#REF!</v>
      </c>
      <c r="S625" s="7" t="e">
        <f>VLOOKUP(Q625,#REF!,2,FALSE)</f>
        <v>#REF!</v>
      </c>
      <c r="T625" s="10">
        <v>0.8</v>
      </c>
      <c r="U625" s="9" t="e">
        <f t="shared" si="19"/>
        <v>#REF!</v>
      </c>
      <c r="V625" t="s">
        <v>0</v>
      </c>
    </row>
    <row r="626" spans="1:22" hidden="1">
      <c r="A626">
        <v>45455.037864618054</v>
      </c>
      <c r="B626" t="s">
        <v>5326</v>
      </c>
      <c r="C626" t="s">
        <v>5327</v>
      </c>
      <c r="D626" t="s">
        <v>5328</v>
      </c>
      <c r="E626" t="s">
        <v>5329</v>
      </c>
      <c r="F626" t="s">
        <v>227</v>
      </c>
      <c r="G626" t="s">
        <v>42</v>
      </c>
      <c r="H626" t="s">
        <v>228</v>
      </c>
      <c r="I626" t="s">
        <v>240</v>
      </c>
      <c r="J626" t="s">
        <v>776</v>
      </c>
      <c r="K626" t="s">
        <v>383</v>
      </c>
      <c r="L626" t="s">
        <v>5330</v>
      </c>
      <c r="M626" t="s">
        <v>5331</v>
      </c>
      <c r="N626" t="s">
        <v>5332</v>
      </c>
      <c r="O626" t="s">
        <v>240</v>
      </c>
      <c r="P626" t="s">
        <v>265</v>
      </c>
      <c r="Q626" t="str">
        <f t="shared" si="18"/>
        <v>NO</v>
      </c>
      <c r="R626" s="7" t="e" cm="1">
        <f t="array" ref="R626">SUMPRODUCT(--ISNUMBER(FIND(#REF!, H626)),#REF!)</f>
        <v>#REF!</v>
      </c>
      <c r="S626" s="7" t="e">
        <f>VLOOKUP(Q626,#REF!,2,FALSE)</f>
        <v>#REF!</v>
      </c>
      <c r="T626" s="10">
        <v>0.8</v>
      </c>
      <c r="U626" s="9" t="e">
        <f t="shared" si="19"/>
        <v>#REF!</v>
      </c>
      <c r="V626" t="s">
        <v>0</v>
      </c>
    </row>
    <row r="627" spans="1:22" hidden="1">
      <c r="A627">
        <v>45456.568712349537</v>
      </c>
      <c r="B627" t="s">
        <v>5459</v>
      </c>
      <c r="C627" t="s">
        <v>5460</v>
      </c>
      <c r="D627" t="s">
        <v>5461</v>
      </c>
      <c r="E627" t="s">
        <v>5462</v>
      </c>
      <c r="F627" t="s">
        <v>227</v>
      </c>
      <c r="G627" t="s">
        <v>150</v>
      </c>
      <c r="H627" t="s">
        <v>1640</v>
      </c>
      <c r="I627" t="s">
        <v>240</v>
      </c>
      <c r="J627" t="s">
        <v>260</v>
      </c>
      <c r="K627" t="s">
        <v>261</v>
      </c>
      <c r="L627" t="s">
        <v>5463</v>
      </c>
      <c r="M627" t="s">
        <v>5464</v>
      </c>
      <c r="N627" t="s">
        <v>5465</v>
      </c>
      <c r="O627" t="s">
        <v>240</v>
      </c>
      <c r="P627" t="s">
        <v>265</v>
      </c>
      <c r="Q627" t="str">
        <f t="shared" si="18"/>
        <v>NO</v>
      </c>
      <c r="R627" s="7" t="e" cm="1">
        <f t="array" ref="R627">SUMPRODUCT(--ISNUMBER(FIND(#REF!, H627)),#REF!)</f>
        <v>#REF!</v>
      </c>
      <c r="S627" s="7" t="e">
        <f>VLOOKUP(Q627,#REF!,2,FALSE)</f>
        <v>#REF!</v>
      </c>
      <c r="T627" s="10">
        <v>0.8</v>
      </c>
      <c r="U627" s="9" t="e">
        <f t="shared" si="19"/>
        <v>#REF!</v>
      </c>
      <c r="V627" t="s">
        <v>0</v>
      </c>
    </row>
    <row r="628" spans="1:22" hidden="1">
      <c r="A628">
        <v>45447.852644895829</v>
      </c>
      <c r="B628" t="s">
        <v>3714</v>
      </c>
      <c r="C628" t="s">
        <v>3715</v>
      </c>
      <c r="D628" t="s">
        <v>3716</v>
      </c>
      <c r="E628" t="s">
        <v>3717</v>
      </c>
      <c r="F628" t="s">
        <v>250</v>
      </c>
      <c r="G628" t="s">
        <v>36</v>
      </c>
      <c r="H628" t="s">
        <v>350</v>
      </c>
      <c r="I628" t="s">
        <v>229</v>
      </c>
      <c r="J628" t="s">
        <v>251</v>
      </c>
      <c r="K628" t="s">
        <v>230</v>
      </c>
      <c r="L628" t="s">
        <v>3718</v>
      </c>
      <c r="M628" t="s">
        <v>3719</v>
      </c>
      <c r="N628" t="s">
        <v>3720</v>
      </c>
      <c r="O628" t="s">
        <v>3721</v>
      </c>
      <c r="P628" t="s">
        <v>6702</v>
      </c>
      <c r="Q628" t="str">
        <f t="shared" si="18"/>
        <v>NO</v>
      </c>
      <c r="R628" s="7" t="e" cm="1">
        <f t="array" ref="R628">SUMPRODUCT(--ISNUMBER(FIND(#REF!, H628)),#REF!)</f>
        <v>#REF!</v>
      </c>
      <c r="S628" s="7" t="e">
        <f>VLOOKUP(Q628,#REF!,2,FALSE)</f>
        <v>#REF!</v>
      </c>
      <c r="T628" s="10">
        <v>0.8</v>
      </c>
      <c r="U628" s="9" t="e">
        <f t="shared" si="19"/>
        <v>#REF!</v>
      </c>
      <c r="V628" t="s">
        <v>0</v>
      </c>
    </row>
    <row r="629" spans="1:22" hidden="1">
      <c r="A629">
        <v>45447.869815972226</v>
      </c>
      <c r="B629" t="s">
        <v>3741</v>
      </c>
      <c r="C629" t="s">
        <v>3742</v>
      </c>
      <c r="D629" t="s">
        <v>3743</v>
      </c>
      <c r="E629" t="s">
        <v>3744</v>
      </c>
      <c r="F629" t="s">
        <v>227</v>
      </c>
      <c r="G629" t="s">
        <v>824</v>
      </c>
      <c r="H629" t="s">
        <v>350</v>
      </c>
      <c r="I629" t="s">
        <v>260</v>
      </c>
      <c r="J629" t="s">
        <v>251</v>
      </c>
      <c r="K629" t="s">
        <v>230</v>
      </c>
      <c r="L629" t="s">
        <v>3745</v>
      </c>
      <c r="M629" t="s">
        <v>3746</v>
      </c>
      <c r="N629" t="s">
        <v>3747</v>
      </c>
      <c r="O629" t="s">
        <v>296</v>
      </c>
      <c r="P629" t="s">
        <v>3117</v>
      </c>
      <c r="Q629" t="str">
        <f t="shared" si="18"/>
        <v>NO</v>
      </c>
      <c r="R629" s="7" t="e" cm="1">
        <f t="array" ref="R629">SUMPRODUCT(--ISNUMBER(FIND(#REF!, H629)),#REF!)</f>
        <v>#REF!</v>
      </c>
      <c r="S629" s="7" t="e">
        <f>VLOOKUP(Q629,#REF!,2,FALSE)</f>
        <v>#REF!</v>
      </c>
      <c r="T629" s="10">
        <v>0.8</v>
      </c>
      <c r="U629" s="9" t="e">
        <f t="shared" si="19"/>
        <v>#REF!</v>
      </c>
      <c r="V629" t="s">
        <v>0</v>
      </c>
    </row>
    <row r="630" spans="1:22" hidden="1">
      <c r="A630">
        <v>45448.384694340275</v>
      </c>
      <c r="B630" t="s">
        <v>3966</v>
      </c>
      <c r="C630" t="s">
        <v>3967</v>
      </c>
      <c r="D630" t="s">
        <v>3837</v>
      </c>
      <c r="E630" t="s">
        <v>3968</v>
      </c>
      <c r="F630" t="s">
        <v>227</v>
      </c>
      <c r="G630" t="s">
        <v>824</v>
      </c>
      <c r="H630" t="s">
        <v>450</v>
      </c>
      <c r="I630" t="s">
        <v>260</v>
      </c>
      <c r="J630" t="s">
        <v>229</v>
      </c>
      <c r="K630" t="s">
        <v>367</v>
      </c>
      <c r="L630" t="s">
        <v>3969</v>
      </c>
      <c r="M630" t="s">
        <v>3970</v>
      </c>
      <c r="N630" t="s">
        <v>3971</v>
      </c>
      <c r="O630" t="s">
        <v>3972</v>
      </c>
      <c r="P630" t="s">
        <v>6710</v>
      </c>
      <c r="Q630" t="str">
        <f t="shared" si="18"/>
        <v>YES</v>
      </c>
      <c r="R630" s="7" t="e" cm="1">
        <f t="array" ref="R630">SUMPRODUCT(--ISNUMBER(FIND(#REF!, H630)),#REF!)</f>
        <v>#REF!</v>
      </c>
      <c r="S630" s="7" t="e">
        <f>VLOOKUP(Q630,#REF!,2,FALSE)</f>
        <v>#REF!</v>
      </c>
      <c r="T630" s="10">
        <v>0.8</v>
      </c>
      <c r="U630" s="9" t="e">
        <f t="shared" si="19"/>
        <v>#REF!</v>
      </c>
      <c r="V630" t="s">
        <v>0</v>
      </c>
    </row>
    <row r="631" spans="1:22" hidden="1">
      <c r="A631">
        <v>45435.068004814813</v>
      </c>
      <c r="B631" t="s">
        <v>1737</v>
      </c>
      <c r="C631" t="s">
        <v>1738</v>
      </c>
      <c r="D631" t="s">
        <v>1739</v>
      </c>
      <c r="E631" t="s">
        <v>1740</v>
      </c>
      <c r="F631" t="s">
        <v>227</v>
      </c>
      <c r="G631" t="s">
        <v>428</v>
      </c>
      <c r="H631" t="s">
        <v>350</v>
      </c>
      <c r="I631" t="s">
        <v>229</v>
      </c>
      <c r="J631" t="s">
        <v>260</v>
      </c>
      <c r="K631" t="s">
        <v>230</v>
      </c>
      <c r="L631">
        <v>800</v>
      </c>
      <c r="M631" t="s">
        <v>1741</v>
      </c>
      <c r="N631" t="s">
        <v>1742</v>
      </c>
      <c r="O631" t="s">
        <v>240</v>
      </c>
      <c r="P631" t="s">
        <v>265</v>
      </c>
      <c r="Q631" t="str">
        <f t="shared" si="18"/>
        <v>NO</v>
      </c>
      <c r="R631" s="7" t="e" cm="1">
        <f t="array" ref="R631">SUMPRODUCT(--ISNUMBER(FIND(#REF!, H631)),#REF!)</f>
        <v>#REF!</v>
      </c>
      <c r="S631" s="7" t="e">
        <f>VLOOKUP(Q631,#REF!,2,FALSE)</f>
        <v>#REF!</v>
      </c>
      <c r="T631" s="10">
        <v>0.8</v>
      </c>
      <c r="U631" s="9" t="e">
        <f t="shared" si="19"/>
        <v>#REF!</v>
      </c>
      <c r="V631" t="s">
        <v>0</v>
      </c>
    </row>
    <row r="632" spans="1:22" hidden="1">
      <c r="A632">
        <v>45448.819493564813</v>
      </c>
      <c r="B632" t="s">
        <v>4213</v>
      </c>
      <c r="C632" t="s">
        <v>4214</v>
      </c>
      <c r="D632" t="s">
        <v>4215</v>
      </c>
      <c r="E632" t="s">
        <v>4216</v>
      </c>
      <c r="F632" t="s">
        <v>227</v>
      </c>
      <c r="G632" t="s">
        <v>193</v>
      </c>
      <c r="H632" t="s">
        <v>350</v>
      </c>
      <c r="I632" t="s">
        <v>229</v>
      </c>
      <c r="J632" t="s">
        <v>240</v>
      </c>
      <c r="K632" t="s">
        <v>230</v>
      </c>
      <c r="L632" t="s">
        <v>4217</v>
      </c>
      <c r="M632" t="s">
        <v>4218</v>
      </c>
      <c r="N632" t="s">
        <v>4219</v>
      </c>
      <c r="O632" t="s">
        <v>4220</v>
      </c>
      <c r="P632" t="s">
        <v>6715</v>
      </c>
      <c r="Q632" t="str">
        <f t="shared" si="18"/>
        <v>NO</v>
      </c>
      <c r="R632" s="7" t="e" cm="1">
        <f t="array" ref="R632">SUMPRODUCT(--ISNUMBER(FIND(#REF!, H632)),#REF!)</f>
        <v>#REF!</v>
      </c>
      <c r="S632" s="7" t="e">
        <f>VLOOKUP(Q632,#REF!,2,FALSE)</f>
        <v>#REF!</v>
      </c>
      <c r="T632" s="10">
        <v>0.8</v>
      </c>
      <c r="U632" s="9" t="e">
        <f t="shared" si="19"/>
        <v>#REF!</v>
      </c>
      <c r="V632" t="s">
        <v>0</v>
      </c>
    </row>
    <row r="633" spans="1:22" hidden="1">
      <c r="A633">
        <v>45451.781849224542</v>
      </c>
      <c r="B633" t="s">
        <v>3841</v>
      </c>
      <c r="C633" t="s">
        <v>3842</v>
      </c>
      <c r="D633" t="s">
        <v>3843</v>
      </c>
      <c r="E633" t="s">
        <v>4959</v>
      </c>
      <c r="F633" t="s">
        <v>227</v>
      </c>
      <c r="G633" t="s">
        <v>106</v>
      </c>
      <c r="H633" t="s">
        <v>350</v>
      </c>
      <c r="I633" t="s">
        <v>229</v>
      </c>
      <c r="J633" t="s">
        <v>240</v>
      </c>
      <c r="K633" t="s">
        <v>230</v>
      </c>
      <c r="L633" t="s">
        <v>4570</v>
      </c>
      <c r="M633" t="s">
        <v>4960</v>
      </c>
      <c r="N633" t="s">
        <v>4961</v>
      </c>
      <c r="O633" t="s">
        <v>712</v>
      </c>
      <c r="P633" t="s">
        <v>2269</v>
      </c>
      <c r="Q633" t="str">
        <f t="shared" si="18"/>
        <v>NO</v>
      </c>
      <c r="R633" s="7" t="e" cm="1">
        <f t="array" ref="R633">SUMPRODUCT(--ISNUMBER(FIND(#REF!, H633)),#REF!)</f>
        <v>#REF!</v>
      </c>
      <c r="S633" s="7" t="e">
        <f>VLOOKUP(Q633,#REF!,2,FALSE)</f>
        <v>#REF!</v>
      </c>
      <c r="T633" s="10">
        <v>0.8</v>
      </c>
      <c r="U633" s="9" t="e">
        <f t="shared" si="19"/>
        <v>#REF!</v>
      </c>
      <c r="V633" t="s">
        <v>0</v>
      </c>
    </row>
    <row r="634" spans="1:22" hidden="1">
      <c r="A634">
        <v>45454.412846342588</v>
      </c>
      <c r="B634" t="s">
        <v>5219</v>
      </c>
      <c r="C634" t="s">
        <v>5220</v>
      </c>
      <c r="D634" t="s">
        <v>5221</v>
      </c>
      <c r="E634" t="s">
        <v>5222</v>
      </c>
      <c r="F634" t="s">
        <v>250</v>
      </c>
      <c r="G634" t="s">
        <v>824</v>
      </c>
      <c r="H634" t="s">
        <v>1206</v>
      </c>
      <c r="I634" t="s">
        <v>229</v>
      </c>
      <c r="J634" t="s">
        <v>251</v>
      </c>
      <c r="K634" t="s">
        <v>261</v>
      </c>
      <c r="L634" t="s">
        <v>5223</v>
      </c>
      <c r="M634" t="s">
        <v>5224</v>
      </c>
      <c r="N634" t="s">
        <v>5225</v>
      </c>
      <c r="O634" t="s">
        <v>296</v>
      </c>
      <c r="P634" t="s">
        <v>3117</v>
      </c>
      <c r="Q634" t="str">
        <f t="shared" si="18"/>
        <v>NO</v>
      </c>
      <c r="R634" s="7" t="e" cm="1">
        <f t="array" ref="R634">SUMPRODUCT(--ISNUMBER(FIND(#REF!, H634)),#REF!)</f>
        <v>#REF!</v>
      </c>
      <c r="S634" s="7" t="e">
        <f>VLOOKUP(Q634,#REF!,2,FALSE)</f>
        <v>#REF!</v>
      </c>
      <c r="T634" s="10">
        <v>0.8</v>
      </c>
      <c r="U634" s="9" t="e">
        <f t="shared" si="19"/>
        <v>#REF!</v>
      </c>
      <c r="V634" t="s">
        <v>0</v>
      </c>
    </row>
    <row r="635" spans="1:22" hidden="1">
      <c r="A635">
        <v>45467.46502142361</v>
      </c>
      <c r="B635" t="s">
        <v>6015</v>
      </c>
      <c r="C635" t="s">
        <v>6016</v>
      </c>
      <c r="D635" t="s">
        <v>6017</v>
      </c>
      <c r="E635" t="s">
        <v>6018</v>
      </c>
      <c r="F635" t="s">
        <v>227</v>
      </c>
      <c r="G635" t="s">
        <v>172</v>
      </c>
      <c r="H635" t="s">
        <v>278</v>
      </c>
      <c r="I635" t="s">
        <v>260</v>
      </c>
      <c r="J635" t="s">
        <v>776</v>
      </c>
      <c r="K635" t="s">
        <v>261</v>
      </c>
      <c r="L635" t="s">
        <v>6019</v>
      </c>
      <c r="M635" t="s">
        <v>6020</v>
      </c>
      <c r="N635" t="s">
        <v>6021</v>
      </c>
      <c r="O635" t="s">
        <v>240</v>
      </c>
      <c r="P635" t="s">
        <v>6753</v>
      </c>
      <c r="Q635" t="str">
        <f t="shared" si="18"/>
        <v>YES</v>
      </c>
      <c r="R635" s="7" t="e" cm="1">
        <f t="array" ref="R635">SUMPRODUCT(--ISNUMBER(FIND(#REF!, H635)),#REF!)</f>
        <v>#REF!</v>
      </c>
      <c r="S635" s="7" t="e">
        <f>VLOOKUP(Q635,#REF!,2,FALSE)</f>
        <v>#REF!</v>
      </c>
      <c r="T635" s="10">
        <v>0.8</v>
      </c>
      <c r="U635" s="9" t="e">
        <f t="shared" si="19"/>
        <v>#REF!</v>
      </c>
      <c r="V635" t="s">
        <v>0</v>
      </c>
    </row>
    <row r="636" spans="1:22" hidden="1">
      <c r="A636">
        <v>45427.88974053241</v>
      </c>
      <c r="B636" t="s">
        <v>346</v>
      </c>
      <c r="C636" t="s">
        <v>347</v>
      </c>
      <c r="D636" t="s">
        <v>348</v>
      </c>
      <c r="E636" t="s">
        <v>349</v>
      </c>
      <c r="F636" t="s">
        <v>250</v>
      </c>
      <c r="G636" t="s">
        <v>91</v>
      </c>
      <c r="H636" t="s">
        <v>350</v>
      </c>
      <c r="I636" t="s">
        <v>260</v>
      </c>
      <c r="J636" t="s">
        <v>240</v>
      </c>
      <c r="K636" t="s">
        <v>230</v>
      </c>
      <c r="L636" t="s">
        <v>351</v>
      </c>
      <c r="M636" t="s">
        <v>352</v>
      </c>
      <c r="N636" t="s">
        <v>353</v>
      </c>
      <c r="O636" t="s">
        <v>240</v>
      </c>
      <c r="P636" t="s">
        <v>265</v>
      </c>
      <c r="Q636" t="str">
        <f t="shared" si="18"/>
        <v>NO</v>
      </c>
      <c r="R636" s="7" t="e" cm="1">
        <f t="array" ref="R636">SUMPRODUCT(--ISNUMBER(FIND(#REF!, H636)),#REF!)</f>
        <v>#REF!</v>
      </c>
      <c r="S636" s="7" t="e">
        <f>VLOOKUP(Q636,#REF!,2,FALSE)</f>
        <v>#REF!</v>
      </c>
      <c r="T636" s="10">
        <v>0.8</v>
      </c>
      <c r="U636" s="9" t="e">
        <f t="shared" si="19"/>
        <v>#REF!</v>
      </c>
      <c r="V636" t="s">
        <v>0</v>
      </c>
    </row>
    <row r="637" spans="1:22" hidden="1">
      <c r="A637">
        <v>45431.46434799768</v>
      </c>
      <c r="B637" t="s">
        <v>699</v>
      </c>
      <c r="C637" t="s">
        <v>700</v>
      </c>
      <c r="D637" t="s">
        <v>348</v>
      </c>
      <c r="E637" t="s">
        <v>701</v>
      </c>
      <c r="F637" t="s">
        <v>250</v>
      </c>
      <c r="G637" t="s">
        <v>91</v>
      </c>
      <c r="H637" t="s">
        <v>350</v>
      </c>
      <c r="I637" t="s">
        <v>260</v>
      </c>
      <c r="J637" t="s">
        <v>240</v>
      </c>
      <c r="K637" t="s">
        <v>230</v>
      </c>
      <c r="L637" t="s">
        <v>702</v>
      </c>
      <c r="M637" t="s">
        <v>703</v>
      </c>
      <c r="N637" t="s">
        <v>704</v>
      </c>
      <c r="O637" t="s">
        <v>240</v>
      </c>
      <c r="P637" t="s">
        <v>265</v>
      </c>
      <c r="Q637" t="str">
        <f t="shared" si="18"/>
        <v>NO</v>
      </c>
      <c r="R637" s="7" t="e" cm="1">
        <f t="array" ref="R637">SUMPRODUCT(--ISNUMBER(FIND(#REF!, H637)),#REF!)</f>
        <v>#REF!</v>
      </c>
      <c r="S637" s="7" t="e">
        <f>VLOOKUP(Q637,#REF!,2,FALSE)</f>
        <v>#REF!</v>
      </c>
      <c r="T637" s="10">
        <v>0.8</v>
      </c>
      <c r="U637" s="9" t="e">
        <f t="shared" si="19"/>
        <v>#REF!</v>
      </c>
      <c r="V637" t="s">
        <v>0</v>
      </c>
    </row>
    <row r="638" spans="1:22" hidden="1">
      <c r="A638">
        <v>45432.559493009263</v>
      </c>
      <c r="B638" t="s">
        <v>772</v>
      </c>
      <c r="C638" t="s">
        <v>773</v>
      </c>
      <c r="D638" t="s">
        <v>774</v>
      </c>
      <c r="E638" t="s">
        <v>775</v>
      </c>
      <c r="F638" t="s">
        <v>227</v>
      </c>
      <c r="G638" t="s">
        <v>117</v>
      </c>
      <c r="H638" t="s">
        <v>350</v>
      </c>
      <c r="I638" t="s">
        <v>776</v>
      </c>
      <c r="J638" t="s">
        <v>260</v>
      </c>
      <c r="K638" t="s">
        <v>230</v>
      </c>
      <c r="L638" t="s">
        <v>777</v>
      </c>
      <c r="M638" t="s">
        <v>778</v>
      </c>
      <c r="N638" t="s">
        <v>779</v>
      </c>
      <c r="O638" t="s">
        <v>780</v>
      </c>
      <c r="P638" t="s">
        <v>265</v>
      </c>
      <c r="Q638" t="str">
        <f t="shared" si="18"/>
        <v>NO</v>
      </c>
      <c r="R638" s="7" t="e" cm="1">
        <f t="array" ref="R638">SUMPRODUCT(--ISNUMBER(FIND(#REF!, H638)),#REF!)</f>
        <v>#REF!</v>
      </c>
      <c r="S638" s="7" t="e">
        <f>VLOOKUP(Q638,#REF!,2,FALSE)</f>
        <v>#REF!</v>
      </c>
      <c r="T638" s="10">
        <v>0.8</v>
      </c>
      <c r="U638" s="9" t="e">
        <f t="shared" si="19"/>
        <v>#REF!</v>
      </c>
      <c r="V638" t="s">
        <v>0</v>
      </c>
    </row>
    <row r="639" spans="1:22" hidden="1">
      <c r="A639">
        <v>45432.834661400462</v>
      </c>
      <c r="B639" t="s">
        <v>781</v>
      </c>
      <c r="C639" t="s">
        <v>782</v>
      </c>
      <c r="D639" t="s">
        <v>783</v>
      </c>
      <c r="E639" t="s">
        <v>784</v>
      </c>
      <c r="F639" t="s">
        <v>227</v>
      </c>
      <c r="G639" t="s">
        <v>166</v>
      </c>
      <c r="H639" t="s">
        <v>350</v>
      </c>
      <c r="I639" t="s">
        <v>251</v>
      </c>
      <c r="J639" t="s">
        <v>240</v>
      </c>
      <c r="K639" t="s">
        <v>230</v>
      </c>
      <c r="L639" t="s">
        <v>512</v>
      </c>
      <c r="M639" t="s">
        <v>785</v>
      </c>
      <c r="N639" t="s">
        <v>786</v>
      </c>
      <c r="O639" t="s">
        <v>265</v>
      </c>
      <c r="P639" t="s">
        <v>265</v>
      </c>
      <c r="Q639" t="str">
        <f t="shared" si="18"/>
        <v>NO</v>
      </c>
      <c r="R639" s="7" t="e" cm="1">
        <f t="array" ref="R639">SUMPRODUCT(--ISNUMBER(FIND(#REF!, H639)),#REF!)</f>
        <v>#REF!</v>
      </c>
      <c r="S639" s="7" t="e">
        <f>VLOOKUP(Q639,#REF!,2,FALSE)</f>
        <v>#REF!</v>
      </c>
      <c r="T639" s="10">
        <v>0.8</v>
      </c>
      <c r="U639" s="9" t="e">
        <f t="shared" si="19"/>
        <v>#REF!</v>
      </c>
      <c r="V639" t="s">
        <v>0</v>
      </c>
    </row>
    <row r="640" spans="1:22">
      <c r="A640">
        <v>45433.722380115738</v>
      </c>
      <c r="B640" t="s">
        <v>814</v>
      </c>
      <c r="C640" t="s">
        <v>815</v>
      </c>
      <c r="D640" t="s">
        <v>816</v>
      </c>
      <c r="E640" t="s">
        <v>817</v>
      </c>
      <c r="F640" t="s">
        <v>250</v>
      </c>
      <c r="G640" t="s">
        <v>129</v>
      </c>
      <c r="H640" t="s">
        <v>350</v>
      </c>
      <c r="I640" t="s">
        <v>229</v>
      </c>
      <c r="J640" t="s">
        <v>240</v>
      </c>
      <c r="K640" t="s">
        <v>230</v>
      </c>
      <c r="L640" t="s">
        <v>725</v>
      </c>
      <c r="M640" t="s">
        <v>818</v>
      </c>
      <c r="N640" t="s">
        <v>819</v>
      </c>
      <c r="O640" t="s">
        <v>240</v>
      </c>
      <c r="P640" t="s">
        <v>265</v>
      </c>
      <c r="Q640" t="str">
        <f t="shared" si="18"/>
        <v>NO</v>
      </c>
      <c r="R640" s="7" t="e" cm="1">
        <f t="array" ref="R640">SUMPRODUCT(--ISNUMBER(FIND(#REF!, H640)),#REF!)</f>
        <v>#REF!</v>
      </c>
      <c r="S640" s="7" t="e">
        <f>VLOOKUP(Q640,#REF!,2,FALSE)</f>
        <v>#REF!</v>
      </c>
      <c r="T640" s="10">
        <v>0.8</v>
      </c>
      <c r="U640" s="9" t="e">
        <f t="shared" si="19"/>
        <v>#REF!</v>
      </c>
      <c r="V640" t="s">
        <v>0</v>
      </c>
    </row>
    <row r="641" spans="1:22" hidden="1">
      <c r="A641">
        <v>45433.861683379626</v>
      </c>
      <c r="B641" t="s">
        <v>830</v>
      </c>
      <c r="C641" t="s">
        <v>831</v>
      </c>
      <c r="D641" t="s">
        <v>832</v>
      </c>
      <c r="E641" t="s">
        <v>833</v>
      </c>
      <c r="F641" t="s">
        <v>227</v>
      </c>
      <c r="G641" t="s">
        <v>166</v>
      </c>
      <c r="H641" t="s">
        <v>350</v>
      </c>
      <c r="I641" t="s">
        <v>229</v>
      </c>
      <c r="J641" t="s">
        <v>240</v>
      </c>
      <c r="K641" t="s">
        <v>230</v>
      </c>
      <c r="L641" t="s">
        <v>834</v>
      </c>
      <c r="M641" t="s">
        <v>835</v>
      </c>
      <c r="N641" t="s">
        <v>836</v>
      </c>
      <c r="O641" t="s">
        <v>240</v>
      </c>
      <c r="P641" t="s">
        <v>265</v>
      </c>
      <c r="Q641" t="str">
        <f t="shared" si="18"/>
        <v>NO</v>
      </c>
      <c r="R641" s="7" t="e" cm="1">
        <f t="array" ref="R641">SUMPRODUCT(--ISNUMBER(FIND(#REF!, H641)),#REF!)</f>
        <v>#REF!</v>
      </c>
      <c r="S641" s="7" t="e">
        <f>VLOOKUP(Q641,#REF!,2,FALSE)</f>
        <v>#REF!</v>
      </c>
      <c r="T641" s="10">
        <v>0.8</v>
      </c>
      <c r="U641" s="9" t="e">
        <f t="shared" si="19"/>
        <v>#REF!</v>
      </c>
      <c r="V641" t="s">
        <v>0</v>
      </c>
    </row>
    <row r="642" spans="1:22">
      <c r="A642">
        <v>45434.334795266201</v>
      </c>
      <c r="B642" t="s">
        <v>845</v>
      </c>
      <c r="C642" t="s">
        <v>846</v>
      </c>
      <c r="D642" t="s">
        <v>847</v>
      </c>
      <c r="E642" t="s">
        <v>848</v>
      </c>
      <c r="F642" t="s">
        <v>250</v>
      </c>
      <c r="G642" t="s">
        <v>129</v>
      </c>
      <c r="H642" t="s">
        <v>350</v>
      </c>
      <c r="I642" t="s">
        <v>229</v>
      </c>
      <c r="J642" t="s">
        <v>240</v>
      </c>
      <c r="K642" t="s">
        <v>230</v>
      </c>
      <c r="L642" t="s">
        <v>849</v>
      </c>
      <c r="M642" t="s">
        <v>850</v>
      </c>
      <c r="N642" t="s">
        <v>851</v>
      </c>
      <c r="O642" t="s">
        <v>240</v>
      </c>
      <c r="P642" t="s">
        <v>265</v>
      </c>
      <c r="Q642" t="str">
        <f t="shared" ref="Q642:Q705" si="20">IF(IFERROR(SEARCH("NO", P642), 0), "NO", "YES")</f>
        <v>NO</v>
      </c>
      <c r="R642" s="7" t="e" cm="1">
        <f t="array" ref="R642">SUMPRODUCT(--ISNUMBER(FIND(#REF!, H642)),#REF!)</f>
        <v>#REF!</v>
      </c>
      <c r="S642" s="7" t="e">
        <f>VLOOKUP(Q642,#REF!,2,FALSE)</f>
        <v>#REF!</v>
      </c>
      <c r="T642" s="10">
        <v>0.8</v>
      </c>
      <c r="U642" s="9" t="e">
        <f t="shared" si="19"/>
        <v>#REF!</v>
      </c>
      <c r="V642" t="s">
        <v>0</v>
      </c>
    </row>
    <row r="643" spans="1:22" hidden="1">
      <c r="A643">
        <v>45434.626212835647</v>
      </c>
      <c r="B643" t="s">
        <v>860</v>
      </c>
      <c r="C643" t="s">
        <v>861</v>
      </c>
      <c r="D643" t="s">
        <v>862</v>
      </c>
      <c r="E643" t="s">
        <v>863</v>
      </c>
      <c r="F643" t="s">
        <v>227</v>
      </c>
      <c r="G643" t="s">
        <v>106</v>
      </c>
      <c r="H643" t="s">
        <v>350</v>
      </c>
      <c r="I643" t="s">
        <v>292</v>
      </c>
      <c r="J643" t="s">
        <v>240</v>
      </c>
      <c r="K643" t="s">
        <v>230</v>
      </c>
      <c r="L643" t="s">
        <v>864</v>
      </c>
      <c r="M643" t="s">
        <v>865</v>
      </c>
      <c r="N643" t="s">
        <v>866</v>
      </c>
      <c r="O643" t="s">
        <v>240</v>
      </c>
      <c r="P643" t="s">
        <v>265</v>
      </c>
      <c r="Q643" t="str">
        <f t="shared" si="20"/>
        <v>NO</v>
      </c>
      <c r="R643" s="7" t="e" cm="1">
        <f t="array" ref="R643">SUMPRODUCT(--ISNUMBER(FIND(#REF!, H643)),#REF!)</f>
        <v>#REF!</v>
      </c>
      <c r="S643" s="7" t="e">
        <f>VLOOKUP(Q643,#REF!,2,FALSE)</f>
        <v>#REF!</v>
      </c>
      <c r="T643" s="10">
        <v>0.8</v>
      </c>
      <c r="U643" s="9" t="e">
        <f t="shared" ref="U643:U706" si="21">SUM(R643:T643)</f>
        <v>#REF!</v>
      </c>
      <c r="V643" t="s">
        <v>0</v>
      </c>
    </row>
    <row r="644" spans="1:22" hidden="1">
      <c r="A644">
        <v>45434.630365752309</v>
      </c>
      <c r="B644" t="s">
        <v>881</v>
      </c>
      <c r="C644" t="s">
        <v>882</v>
      </c>
      <c r="D644" t="s">
        <v>883</v>
      </c>
      <c r="E644" t="s">
        <v>884</v>
      </c>
      <c r="F644" t="s">
        <v>227</v>
      </c>
      <c r="G644" t="s">
        <v>180</v>
      </c>
      <c r="H644" t="s">
        <v>350</v>
      </c>
      <c r="I644" t="s">
        <v>229</v>
      </c>
      <c r="J644" t="s">
        <v>260</v>
      </c>
      <c r="K644" t="s">
        <v>230</v>
      </c>
      <c r="L644" t="s">
        <v>262</v>
      </c>
      <c r="M644" t="s">
        <v>885</v>
      </c>
      <c r="N644" t="s">
        <v>886</v>
      </c>
      <c r="O644" t="s">
        <v>240</v>
      </c>
      <c r="P644" t="s">
        <v>265</v>
      </c>
      <c r="Q644" t="str">
        <f t="shared" si="20"/>
        <v>NO</v>
      </c>
      <c r="R644" s="7" t="e" cm="1">
        <f t="array" ref="R644">SUMPRODUCT(--ISNUMBER(FIND(#REF!, H644)),#REF!)</f>
        <v>#REF!</v>
      </c>
      <c r="S644" s="7" t="e">
        <f>VLOOKUP(Q644,#REF!,2,FALSE)</f>
        <v>#REF!</v>
      </c>
      <c r="T644" s="10">
        <v>0.8</v>
      </c>
      <c r="U644" s="9" t="e">
        <f t="shared" si="21"/>
        <v>#REF!</v>
      </c>
      <c r="V644" t="s">
        <v>0</v>
      </c>
    </row>
    <row r="645" spans="1:22" hidden="1">
      <c r="A645">
        <v>45434.637569351849</v>
      </c>
      <c r="B645" t="s">
        <v>939</v>
      </c>
      <c r="C645" t="s">
        <v>940</v>
      </c>
      <c r="D645" t="s">
        <v>941</v>
      </c>
      <c r="E645" t="s">
        <v>942</v>
      </c>
      <c r="F645" t="s">
        <v>227</v>
      </c>
      <c r="G645" t="s">
        <v>106</v>
      </c>
      <c r="H645" t="s">
        <v>350</v>
      </c>
      <c r="I645" t="s">
        <v>260</v>
      </c>
      <c r="J645" t="s">
        <v>240</v>
      </c>
      <c r="K645" t="s">
        <v>230</v>
      </c>
      <c r="L645" t="s">
        <v>943</v>
      </c>
      <c r="M645" t="s">
        <v>944</v>
      </c>
      <c r="N645" t="s">
        <v>945</v>
      </c>
      <c r="O645" t="s">
        <v>240</v>
      </c>
      <c r="P645" t="s">
        <v>265</v>
      </c>
      <c r="Q645" t="str">
        <f t="shared" si="20"/>
        <v>NO</v>
      </c>
      <c r="R645" s="7" t="e" cm="1">
        <f t="array" ref="R645">SUMPRODUCT(--ISNUMBER(FIND(#REF!, H645)),#REF!)</f>
        <v>#REF!</v>
      </c>
      <c r="S645" s="7" t="e">
        <f>VLOOKUP(Q645,#REF!,2,FALSE)</f>
        <v>#REF!</v>
      </c>
      <c r="T645" s="10">
        <v>0.8</v>
      </c>
      <c r="U645" s="9" t="e">
        <f t="shared" si="21"/>
        <v>#REF!</v>
      </c>
      <c r="V645" t="s">
        <v>0</v>
      </c>
    </row>
    <row r="646" spans="1:22" hidden="1">
      <c r="A646">
        <v>45434.654722094907</v>
      </c>
      <c r="B646" t="s">
        <v>1020</v>
      </c>
      <c r="C646" t="s">
        <v>1021</v>
      </c>
      <c r="D646" t="s">
        <v>1022</v>
      </c>
      <c r="E646" t="s">
        <v>1023</v>
      </c>
      <c r="F646" t="s">
        <v>227</v>
      </c>
      <c r="G646" t="s">
        <v>176</v>
      </c>
      <c r="H646" t="s">
        <v>350</v>
      </c>
      <c r="I646" t="s">
        <v>229</v>
      </c>
      <c r="J646" t="s">
        <v>240</v>
      </c>
      <c r="K646" t="s">
        <v>230</v>
      </c>
      <c r="L646" t="s">
        <v>1024</v>
      </c>
      <c r="M646" t="s">
        <v>1025</v>
      </c>
      <c r="N646" t="s">
        <v>1026</v>
      </c>
      <c r="O646" t="s">
        <v>1027</v>
      </c>
      <c r="P646" t="s">
        <v>265</v>
      </c>
      <c r="Q646" t="str">
        <f t="shared" si="20"/>
        <v>NO</v>
      </c>
      <c r="R646" s="7" t="e" cm="1">
        <f t="array" ref="R646">SUMPRODUCT(--ISNUMBER(FIND(#REF!, H646)),#REF!)</f>
        <v>#REF!</v>
      </c>
      <c r="S646" s="7" t="e">
        <f>VLOOKUP(Q646,#REF!,2,FALSE)</f>
        <v>#REF!</v>
      </c>
      <c r="T646" s="10">
        <v>0.8</v>
      </c>
      <c r="U646" s="9" t="e">
        <f t="shared" si="21"/>
        <v>#REF!</v>
      </c>
      <c r="V646" t="s">
        <v>0</v>
      </c>
    </row>
    <row r="647" spans="1:22" hidden="1">
      <c r="A647">
        <v>45434.67681178241</v>
      </c>
      <c r="B647" t="s">
        <v>1183</v>
      </c>
      <c r="C647" t="s">
        <v>1184</v>
      </c>
      <c r="D647" t="s">
        <v>1185</v>
      </c>
      <c r="E647" t="s">
        <v>1186</v>
      </c>
      <c r="F647" t="s">
        <v>227</v>
      </c>
      <c r="G647" t="s">
        <v>106</v>
      </c>
      <c r="H647" t="s">
        <v>350</v>
      </c>
      <c r="I647" t="s">
        <v>229</v>
      </c>
      <c r="J647" t="s">
        <v>240</v>
      </c>
      <c r="K647" t="s">
        <v>230</v>
      </c>
      <c r="L647" t="s">
        <v>662</v>
      </c>
      <c r="M647" t="s">
        <v>1187</v>
      </c>
      <c r="N647" t="s">
        <v>1188</v>
      </c>
      <c r="O647" t="s">
        <v>265</v>
      </c>
      <c r="P647" t="s">
        <v>265</v>
      </c>
      <c r="Q647" t="str">
        <f t="shared" si="20"/>
        <v>NO</v>
      </c>
      <c r="R647" s="7" t="e" cm="1">
        <f t="array" ref="R647">SUMPRODUCT(--ISNUMBER(FIND(#REF!, H647)),#REF!)</f>
        <v>#REF!</v>
      </c>
      <c r="S647" s="7" t="e">
        <f>VLOOKUP(Q647,#REF!,2,FALSE)</f>
        <v>#REF!</v>
      </c>
      <c r="T647" s="10">
        <v>0.8</v>
      </c>
      <c r="U647" s="9" t="e">
        <f t="shared" si="21"/>
        <v>#REF!</v>
      </c>
      <c r="V647" t="s">
        <v>0</v>
      </c>
    </row>
    <row r="648" spans="1:22" hidden="1">
      <c r="A648">
        <v>45434.75300788194</v>
      </c>
      <c r="B648" t="s">
        <v>1438</v>
      </c>
      <c r="C648" t="s">
        <v>1439</v>
      </c>
      <c r="D648" t="s">
        <v>1440</v>
      </c>
      <c r="E648" t="s">
        <v>1441</v>
      </c>
      <c r="F648" t="s">
        <v>227</v>
      </c>
      <c r="G648" t="s">
        <v>106</v>
      </c>
      <c r="H648" t="s">
        <v>350</v>
      </c>
      <c r="I648" t="s">
        <v>229</v>
      </c>
      <c r="J648" t="s">
        <v>240</v>
      </c>
      <c r="K648" t="s">
        <v>230</v>
      </c>
      <c r="L648" t="s">
        <v>1442</v>
      </c>
      <c r="M648" t="s">
        <v>1443</v>
      </c>
      <c r="N648" t="s">
        <v>1444</v>
      </c>
      <c r="O648" t="s">
        <v>240</v>
      </c>
      <c r="P648" t="s">
        <v>265</v>
      </c>
      <c r="Q648" t="str">
        <f t="shared" si="20"/>
        <v>NO</v>
      </c>
      <c r="R648" s="7" t="e" cm="1">
        <f t="array" ref="R648">SUMPRODUCT(--ISNUMBER(FIND(#REF!, H648)),#REF!)</f>
        <v>#REF!</v>
      </c>
      <c r="S648" s="7" t="e">
        <f>VLOOKUP(Q648,#REF!,2,FALSE)</f>
        <v>#REF!</v>
      </c>
      <c r="T648" s="10">
        <v>0.8</v>
      </c>
      <c r="U648" s="9" t="e">
        <f t="shared" si="21"/>
        <v>#REF!</v>
      </c>
      <c r="V648" t="s">
        <v>0</v>
      </c>
    </row>
    <row r="649" spans="1:22" hidden="1">
      <c r="A649">
        <v>45434.755819305559</v>
      </c>
      <c r="B649" t="s">
        <v>1452</v>
      </c>
      <c r="C649" t="s">
        <v>1453</v>
      </c>
      <c r="D649" t="s">
        <v>1185</v>
      </c>
      <c r="E649" t="s">
        <v>1454</v>
      </c>
      <c r="F649" t="s">
        <v>227</v>
      </c>
      <c r="G649" t="s">
        <v>106</v>
      </c>
      <c r="H649" t="s">
        <v>350</v>
      </c>
      <c r="I649" t="s">
        <v>229</v>
      </c>
      <c r="J649" t="s">
        <v>240</v>
      </c>
      <c r="K649" t="s">
        <v>230</v>
      </c>
      <c r="L649" t="s">
        <v>1455</v>
      </c>
      <c r="M649" t="s">
        <v>1456</v>
      </c>
      <c r="N649" t="s">
        <v>1457</v>
      </c>
      <c r="O649" t="s">
        <v>1458</v>
      </c>
      <c r="P649" t="s">
        <v>265</v>
      </c>
      <c r="Q649" t="str">
        <f t="shared" si="20"/>
        <v>NO</v>
      </c>
      <c r="R649" s="7" t="e" cm="1">
        <f t="array" ref="R649">SUMPRODUCT(--ISNUMBER(FIND(#REF!, H649)),#REF!)</f>
        <v>#REF!</v>
      </c>
      <c r="S649" s="7" t="e">
        <f>VLOOKUP(Q649,#REF!,2,FALSE)</f>
        <v>#REF!</v>
      </c>
      <c r="T649" s="10">
        <v>0.8</v>
      </c>
      <c r="U649" s="9" t="e">
        <f t="shared" si="21"/>
        <v>#REF!</v>
      </c>
      <c r="V649" t="s">
        <v>0</v>
      </c>
    </row>
    <row r="650" spans="1:22" hidden="1">
      <c r="A650">
        <v>45434.758791712964</v>
      </c>
      <c r="B650" t="s">
        <v>1438</v>
      </c>
      <c r="C650" t="s">
        <v>1439</v>
      </c>
      <c r="D650" t="s">
        <v>1469</v>
      </c>
      <c r="E650" t="s">
        <v>1470</v>
      </c>
      <c r="F650" t="s">
        <v>227</v>
      </c>
      <c r="G650" t="s">
        <v>106</v>
      </c>
      <c r="H650" t="s">
        <v>350</v>
      </c>
      <c r="I650" t="s">
        <v>229</v>
      </c>
      <c r="J650" t="s">
        <v>240</v>
      </c>
      <c r="K650" t="s">
        <v>230</v>
      </c>
      <c r="L650" t="s">
        <v>1442</v>
      </c>
      <c r="M650" t="s">
        <v>1471</v>
      </c>
      <c r="N650" t="s">
        <v>1472</v>
      </c>
      <c r="O650" t="s">
        <v>240</v>
      </c>
      <c r="P650" t="s">
        <v>265</v>
      </c>
      <c r="Q650" t="str">
        <f t="shared" si="20"/>
        <v>NO</v>
      </c>
      <c r="R650" s="7" t="e" cm="1">
        <f t="array" ref="R650">SUMPRODUCT(--ISNUMBER(FIND(#REF!, H650)),#REF!)</f>
        <v>#REF!</v>
      </c>
      <c r="S650" s="7" t="e">
        <f>VLOOKUP(Q650,#REF!,2,FALSE)</f>
        <v>#REF!</v>
      </c>
      <c r="T650" s="10">
        <v>0.8</v>
      </c>
      <c r="U650" s="9" t="e">
        <f t="shared" si="21"/>
        <v>#REF!</v>
      </c>
      <c r="V650" t="s">
        <v>0</v>
      </c>
    </row>
    <row r="651" spans="1:22" hidden="1">
      <c r="A651">
        <v>45434.805787754631</v>
      </c>
      <c r="B651" t="s">
        <v>1544</v>
      </c>
      <c r="C651" t="s">
        <v>1545</v>
      </c>
      <c r="D651" t="s">
        <v>1546</v>
      </c>
      <c r="E651" t="s">
        <v>1547</v>
      </c>
      <c r="F651" t="s">
        <v>227</v>
      </c>
      <c r="G651" t="s">
        <v>106</v>
      </c>
      <c r="H651" t="s">
        <v>350</v>
      </c>
      <c r="I651" t="s">
        <v>229</v>
      </c>
      <c r="J651" t="s">
        <v>240</v>
      </c>
      <c r="K651" t="s">
        <v>230</v>
      </c>
      <c r="L651" t="s">
        <v>1548</v>
      </c>
      <c r="M651" t="s">
        <v>1549</v>
      </c>
      <c r="N651" t="s">
        <v>1550</v>
      </c>
      <c r="O651" t="s">
        <v>240</v>
      </c>
      <c r="P651" t="s">
        <v>265</v>
      </c>
      <c r="Q651" t="str">
        <f t="shared" si="20"/>
        <v>NO</v>
      </c>
      <c r="R651" s="7" t="e" cm="1">
        <f t="array" ref="R651">SUMPRODUCT(--ISNUMBER(FIND(#REF!, H651)),#REF!)</f>
        <v>#REF!</v>
      </c>
      <c r="S651" s="7" t="e">
        <f>VLOOKUP(Q651,#REF!,2,FALSE)</f>
        <v>#REF!</v>
      </c>
      <c r="T651" s="10">
        <v>0.8</v>
      </c>
      <c r="U651" s="9" t="e">
        <f t="shared" si="21"/>
        <v>#REF!</v>
      </c>
      <c r="V651" t="s">
        <v>0</v>
      </c>
    </row>
    <row r="652" spans="1:22" hidden="1">
      <c r="A652">
        <v>45435.034419884258</v>
      </c>
      <c r="B652" t="s">
        <v>781</v>
      </c>
      <c r="C652" t="s">
        <v>782</v>
      </c>
      <c r="D652" t="s">
        <v>1726</v>
      </c>
      <c r="E652" t="s">
        <v>1727</v>
      </c>
      <c r="F652" t="s">
        <v>227</v>
      </c>
      <c r="G652" t="s">
        <v>166</v>
      </c>
      <c r="H652" t="s">
        <v>350</v>
      </c>
      <c r="I652" t="s">
        <v>251</v>
      </c>
      <c r="J652" t="s">
        <v>240</v>
      </c>
      <c r="K652" t="s">
        <v>230</v>
      </c>
      <c r="L652" t="s">
        <v>512</v>
      </c>
      <c r="M652" t="s">
        <v>1728</v>
      </c>
      <c r="N652" t="s">
        <v>1729</v>
      </c>
      <c r="O652" t="s">
        <v>265</v>
      </c>
      <c r="P652" t="s">
        <v>265</v>
      </c>
      <c r="Q652" t="str">
        <f t="shared" si="20"/>
        <v>NO</v>
      </c>
      <c r="R652" s="7" t="e" cm="1">
        <f t="array" ref="R652">SUMPRODUCT(--ISNUMBER(FIND(#REF!, H652)),#REF!)</f>
        <v>#REF!</v>
      </c>
      <c r="S652" s="7" t="e">
        <f>VLOOKUP(Q652,#REF!,2,FALSE)</f>
        <v>#REF!</v>
      </c>
      <c r="T652" s="10">
        <v>0.8</v>
      </c>
      <c r="U652" s="9" t="e">
        <f t="shared" si="21"/>
        <v>#REF!</v>
      </c>
      <c r="V652" t="s">
        <v>0</v>
      </c>
    </row>
    <row r="653" spans="1:22" hidden="1">
      <c r="A653">
        <v>45435.308840752317</v>
      </c>
      <c r="B653" t="s">
        <v>1821</v>
      </c>
      <c r="C653" t="s">
        <v>1822</v>
      </c>
      <c r="D653" t="s">
        <v>1823</v>
      </c>
      <c r="E653" t="s">
        <v>1004</v>
      </c>
      <c r="F653" t="s">
        <v>227</v>
      </c>
      <c r="G653" t="s">
        <v>106</v>
      </c>
      <c r="H653" t="s">
        <v>350</v>
      </c>
      <c r="I653" t="s">
        <v>229</v>
      </c>
      <c r="J653" t="s">
        <v>240</v>
      </c>
      <c r="K653" t="s">
        <v>230</v>
      </c>
      <c r="L653" t="s">
        <v>1824</v>
      </c>
      <c r="M653" t="s">
        <v>1825</v>
      </c>
      <c r="N653" t="s">
        <v>1826</v>
      </c>
      <c r="O653" t="s">
        <v>240</v>
      </c>
      <c r="P653" t="s">
        <v>265</v>
      </c>
      <c r="Q653" t="str">
        <f t="shared" si="20"/>
        <v>NO</v>
      </c>
      <c r="R653" s="7" t="e" cm="1">
        <f t="array" ref="R653">SUMPRODUCT(--ISNUMBER(FIND(#REF!, H653)),#REF!)</f>
        <v>#REF!</v>
      </c>
      <c r="S653" s="7" t="e">
        <f>VLOOKUP(Q653,#REF!,2,FALSE)</f>
        <v>#REF!</v>
      </c>
      <c r="T653" s="10">
        <v>0.8</v>
      </c>
      <c r="U653" s="9" t="e">
        <f t="shared" si="21"/>
        <v>#REF!</v>
      </c>
      <c r="V653" t="s">
        <v>0</v>
      </c>
    </row>
    <row r="654" spans="1:22" hidden="1">
      <c r="A654">
        <v>45435.321626689816</v>
      </c>
      <c r="B654" t="s">
        <v>1827</v>
      </c>
      <c r="C654" t="s">
        <v>1828</v>
      </c>
      <c r="D654" t="s">
        <v>1829</v>
      </c>
      <c r="E654" t="s">
        <v>1830</v>
      </c>
      <c r="F654" t="s">
        <v>227</v>
      </c>
      <c r="G654" t="s">
        <v>106</v>
      </c>
      <c r="H654" t="s">
        <v>350</v>
      </c>
      <c r="I654" t="s">
        <v>260</v>
      </c>
      <c r="J654" t="s">
        <v>240</v>
      </c>
      <c r="K654" t="s">
        <v>230</v>
      </c>
      <c r="L654" t="s">
        <v>1831</v>
      </c>
      <c r="M654" t="s">
        <v>1832</v>
      </c>
      <c r="N654" t="s">
        <v>1833</v>
      </c>
      <c r="O654" t="s">
        <v>240</v>
      </c>
      <c r="P654" t="s">
        <v>265</v>
      </c>
      <c r="Q654" t="str">
        <f t="shared" si="20"/>
        <v>NO</v>
      </c>
      <c r="R654" s="7" t="e" cm="1">
        <f t="array" ref="R654">SUMPRODUCT(--ISNUMBER(FIND(#REF!, H654)),#REF!)</f>
        <v>#REF!</v>
      </c>
      <c r="S654" s="7" t="e">
        <f>VLOOKUP(Q654,#REF!,2,FALSE)</f>
        <v>#REF!</v>
      </c>
      <c r="T654" s="10">
        <v>0.8</v>
      </c>
      <c r="U654" s="9" t="e">
        <f t="shared" si="21"/>
        <v>#REF!</v>
      </c>
      <c r="V654" t="s">
        <v>0</v>
      </c>
    </row>
    <row r="655" spans="1:22" hidden="1">
      <c r="A655">
        <v>45435.325868518514</v>
      </c>
      <c r="B655" t="s">
        <v>1834</v>
      </c>
      <c r="C655" t="s">
        <v>1835</v>
      </c>
      <c r="D655" t="s">
        <v>1836</v>
      </c>
      <c r="E655" t="s">
        <v>1837</v>
      </c>
      <c r="F655" t="s">
        <v>227</v>
      </c>
      <c r="G655" t="s">
        <v>178</v>
      </c>
      <c r="H655" t="s">
        <v>350</v>
      </c>
      <c r="I655" t="s">
        <v>229</v>
      </c>
      <c r="J655" t="s">
        <v>240</v>
      </c>
      <c r="K655" t="s">
        <v>230</v>
      </c>
      <c r="L655" t="s">
        <v>1838</v>
      </c>
      <c r="M655" t="s">
        <v>1839</v>
      </c>
      <c r="N655" t="s">
        <v>1840</v>
      </c>
      <c r="O655" t="s">
        <v>240</v>
      </c>
      <c r="P655" t="s">
        <v>265</v>
      </c>
      <c r="Q655" t="str">
        <f t="shared" si="20"/>
        <v>NO</v>
      </c>
      <c r="R655" s="7" t="e" cm="1">
        <f t="array" ref="R655">SUMPRODUCT(--ISNUMBER(FIND(#REF!, H655)),#REF!)</f>
        <v>#REF!</v>
      </c>
      <c r="S655" s="7" t="e">
        <f>VLOOKUP(Q655,#REF!,2,FALSE)</f>
        <v>#REF!</v>
      </c>
      <c r="T655" s="10">
        <v>0.8</v>
      </c>
      <c r="U655" s="9" t="e">
        <f t="shared" si="21"/>
        <v>#REF!</v>
      </c>
      <c r="V655" t="s">
        <v>0</v>
      </c>
    </row>
    <row r="656" spans="1:22" hidden="1">
      <c r="A656">
        <v>45435.434535659719</v>
      </c>
      <c r="B656" t="s">
        <v>1883</v>
      </c>
      <c r="C656" t="s">
        <v>1884</v>
      </c>
      <c r="D656" t="s">
        <v>1885</v>
      </c>
      <c r="E656" t="s">
        <v>1886</v>
      </c>
      <c r="F656" t="s">
        <v>227</v>
      </c>
      <c r="G656" t="s">
        <v>42</v>
      </c>
      <c r="H656" t="s">
        <v>350</v>
      </c>
      <c r="I656" t="s">
        <v>229</v>
      </c>
      <c r="J656" t="s">
        <v>251</v>
      </c>
      <c r="K656" t="s">
        <v>230</v>
      </c>
      <c r="L656" t="s">
        <v>1887</v>
      </c>
      <c r="M656" t="s">
        <v>1888</v>
      </c>
      <c r="N656" t="s">
        <v>1889</v>
      </c>
      <c r="O656" t="s">
        <v>240</v>
      </c>
      <c r="P656" t="s">
        <v>265</v>
      </c>
      <c r="Q656" t="str">
        <f t="shared" si="20"/>
        <v>NO</v>
      </c>
      <c r="R656" s="7" t="e" cm="1">
        <f t="array" ref="R656">SUMPRODUCT(--ISNUMBER(FIND(#REF!, H656)),#REF!)</f>
        <v>#REF!</v>
      </c>
      <c r="S656" s="7" t="e">
        <f>VLOOKUP(Q656,#REF!,2,FALSE)</f>
        <v>#REF!</v>
      </c>
      <c r="T656" s="10">
        <v>0.8</v>
      </c>
      <c r="U656" s="9" t="e">
        <f t="shared" si="21"/>
        <v>#REF!</v>
      </c>
      <c r="V656" t="s">
        <v>0</v>
      </c>
    </row>
    <row r="657" spans="1:22" hidden="1">
      <c r="A657">
        <v>45435.489075046295</v>
      </c>
      <c r="B657" t="s">
        <v>1953</v>
      </c>
      <c r="C657" t="s">
        <v>1954</v>
      </c>
      <c r="D657" t="s">
        <v>1955</v>
      </c>
      <c r="E657" t="s">
        <v>1956</v>
      </c>
      <c r="F657" t="s">
        <v>227</v>
      </c>
      <c r="G657" t="s">
        <v>106</v>
      </c>
      <c r="H657" t="s">
        <v>350</v>
      </c>
      <c r="I657" t="s">
        <v>229</v>
      </c>
      <c r="J657" t="s">
        <v>240</v>
      </c>
      <c r="K657" t="s">
        <v>230</v>
      </c>
      <c r="L657" t="s">
        <v>1957</v>
      </c>
      <c r="M657" t="s">
        <v>1958</v>
      </c>
      <c r="N657" t="s">
        <v>1959</v>
      </c>
      <c r="O657" t="s">
        <v>240</v>
      </c>
      <c r="P657" t="s">
        <v>265</v>
      </c>
      <c r="Q657" t="str">
        <f t="shared" si="20"/>
        <v>NO</v>
      </c>
      <c r="R657" s="7" t="e" cm="1">
        <f t="array" ref="R657">SUMPRODUCT(--ISNUMBER(FIND(#REF!, H657)),#REF!)</f>
        <v>#REF!</v>
      </c>
      <c r="S657" s="7" t="e">
        <f>VLOOKUP(Q657,#REF!,2,FALSE)</f>
        <v>#REF!</v>
      </c>
      <c r="T657" s="10">
        <v>0.8</v>
      </c>
      <c r="U657" s="9" t="e">
        <f t="shared" si="21"/>
        <v>#REF!</v>
      </c>
      <c r="V657" t="s">
        <v>0</v>
      </c>
    </row>
    <row r="658" spans="1:22" hidden="1">
      <c r="A658">
        <v>45436.002338958337</v>
      </c>
      <c r="B658" t="s">
        <v>2190</v>
      </c>
      <c r="C658" t="s">
        <v>2191</v>
      </c>
      <c r="D658" t="s">
        <v>2192</v>
      </c>
      <c r="E658" t="s">
        <v>2193</v>
      </c>
      <c r="F658" t="s">
        <v>227</v>
      </c>
      <c r="G658" t="s">
        <v>106</v>
      </c>
      <c r="H658" t="s">
        <v>350</v>
      </c>
      <c r="I658" t="s">
        <v>229</v>
      </c>
      <c r="J658" t="s">
        <v>240</v>
      </c>
      <c r="K658" t="s">
        <v>230</v>
      </c>
      <c r="L658" t="s">
        <v>2194</v>
      </c>
      <c r="M658" t="s">
        <v>2195</v>
      </c>
      <c r="N658" t="s">
        <v>2196</v>
      </c>
      <c r="O658" t="s">
        <v>2197</v>
      </c>
      <c r="P658" t="s">
        <v>265</v>
      </c>
      <c r="Q658" t="str">
        <f t="shared" si="20"/>
        <v>NO</v>
      </c>
      <c r="R658" s="7" t="e" cm="1">
        <f t="array" ref="R658">SUMPRODUCT(--ISNUMBER(FIND(#REF!, H658)),#REF!)</f>
        <v>#REF!</v>
      </c>
      <c r="S658" s="7" t="e">
        <f>VLOOKUP(Q658,#REF!,2,FALSE)</f>
        <v>#REF!</v>
      </c>
      <c r="T658" s="10">
        <v>0.8</v>
      </c>
      <c r="U658" s="9" t="e">
        <f t="shared" si="21"/>
        <v>#REF!</v>
      </c>
      <c r="V658" t="s">
        <v>0</v>
      </c>
    </row>
    <row r="659" spans="1:22" hidden="1">
      <c r="A659">
        <v>45436.3544578125</v>
      </c>
      <c r="B659" t="s">
        <v>1438</v>
      </c>
      <c r="C659" t="s">
        <v>1439</v>
      </c>
      <c r="D659" t="s">
        <v>2240</v>
      </c>
      <c r="E659" t="s">
        <v>1470</v>
      </c>
      <c r="F659" t="s">
        <v>227</v>
      </c>
      <c r="G659" t="s">
        <v>106</v>
      </c>
      <c r="H659" t="s">
        <v>350</v>
      </c>
      <c r="I659" t="s">
        <v>229</v>
      </c>
      <c r="J659" t="s">
        <v>240</v>
      </c>
      <c r="K659" t="s">
        <v>230</v>
      </c>
      <c r="L659">
        <v>1000</v>
      </c>
      <c r="M659" t="s">
        <v>2241</v>
      </c>
      <c r="N659" t="s">
        <v>2242</v>
      </c>
      <c r="O659" t="s">
        <v>240</v>
      </c>
      <c r="P659" t="s">
        <v>265</v>
      </c>
      <c r="Q659" t="str">
        <f t="shared" si="20"/>
        <v>NO</v>
      </c>
      <c r="R659" s="7" t="e" cm="1">
        <f t="array" ref="R659">SUMPRODUCT(--ISNUMBER(FIND(#REF!, H659)),#REF!)</f>
        <v>#REF!</v>
      </c>
      <c r="S659" s="7" t="e">
        <f>VLOOKUP(Q659,#REF!,2,FALSE)</f>
        <v>#REF!</v>
      </c>
      <c r="T659" s="10">
        <v>0.8</v>
      </c>
      <c r="U659" s="9" t="e">
        <f t="shared" si="21"/>
        <v>#REF!</v>
      </c>
      <c r="V659" t="s">
        <v>0</v>
      </c>
    </row>
    <row r="660" spans="1:22" hidden="1">
      <c r="A660">
        <v>45436.706293738425</v>
      </c>
      <c r="B660" t="s">
        <v>2379</v>
      </c>
      <c r="C660" t="s">
        <v>2380</v>
      </c>
      <c r="D660" t="s">
        <v>1546</v>
      </c>
      <c r="E660" t="s">
        <v>2381</v>
      </c>
      <c r="F660" t="s">
        <v>227</v>
      </c>
      <c r="G660" t="s">
        <v>106</v>
      </c>
      <c r="H660" t="s">
        <v>350</v>
      </c>
      <c r="I660" t="s">
        <v>260</v>
      </c>
      <c r="J660" t="s">
        <v>240</v>
      </c>
      <c r="K660" t="s">
        <v>230</v>
      </c>
      <c r="L660" t="s">
        <v>2382</v>
      </c>
      <c r="M660" t="s">
        <v>2383</v>
      </c>
      <c r="N660" t="s">
        <v>2384</v>
      </c>
      <c r="O660" t="s">
        <v>240</v>
      </c>
      <c r="P660" t="s">
        <v>265</v>
      </c>
      <c r="Q660" t="str">
        <f t="shared" si="20"/>
        <v>NO</v>
      </c>
      <c r="R660" s="7" t="e" cm="1">
        <f t="array" ref="R660">SUMPRODUCT(--ISNUMBER(FIND(#REF!, H660)),#REF!)</f>
        <v>#REF!</v>
      </c>
      <c r="S660" s="7" t="e">
        <f>VLOOKUP(Q660,#REF!,2,FALSE)</f>
        <v>#REF!</v>
      </c>
      <c r="T660" s="10">
        <v>0.8</v>
      </c>
      <c r="U660" s="9" t="e">
        <f t="shared" si="21"/>
        <v>#REF!</v>
      </c>
      <c r="V660" t="s">
        <v>0</v>
      </c>
    </row>
    <row r="661" spans="1:22" hidden="1">
      <c r="A661">
        <v>45436.858349131944</v>
      </c>
      <c r="B661" t="s">
        <v>2432</v>
      </c>
      <c r="C661" t="s">
        <v>2433</v>
      </c>
      <c r="D661" t="s">
        <v>913</v>
      </c>
      <c r="E661" t="s">
        <v>1971</v>
      </c>
      <c r="F661" t="s">
        <v>227</v>
      </c>
      <c r="G661" t="s">
        <v>166</v>
      </c>
      <c r="H661" t="s">
        <v>350</v>
      </c>
      <c r="I661" t="s">
        <v>229</v>
      </c>
      <c r="J661" t="s">
        <v>240</v>
      </c>
      <c r="K661" t="s">
        <v>230</v>
      </c>
      <c r="L661" t="s">
        <v>769</v>
      </c>
      <c r="M661" t="s">
        <v>2434</v>
      </c>
      <c r="N661" t="s">
        <v>2435</v>
      </c>
      <c r="O661" t="s">
        <v>240</v>
      </c>
      <c r="P661" t="s">
        <v>265</v>
      </c>
      <c r="Q661" t="str">
        <f t="shared" si="20"/>
        <v>NO</v>
      </c>
      <c r="R661" s="7" t="e" cm="1">
        <f t="array" ref="R661">SUMPRODUCT(--ISNUMBER(FIND(#REF!, H661)),#REF!)</f>
        <v>#REF!</v>
      </c>
      <c r="S661" s="7" t="e">
        <f>VLOOKUP(Q661,#REF!,2,FALSE)</f>
        <v>#REF!</v>
      </c>
      <c r="T661" s="10">
        <v>0.8</v>
      </c>
      <c r="U661" s="9" t="e">
        <f t="shared" si="21"/>
        <v>#REF!</v>
      </c>
      <c r="V661" t="s">
        <v>0</v>
      </c>
    </row>
    <row r="662" spans="1:22" hidden="1">
      <c r="A662">
        <v>45437.009478749998</v>
      </c>
      <c r="B662" t="s">
        <v>2448</v>
      </c>
      <c r="C662" t="s">
        <v>2449</v>
      </c>
      <c r="D662" t="s">
        <v>2450</v>
      </c>
      <c r="E662" t="s">
        <v>2451</v>
      </c>
      <c r="F662" t="s">
        <v>227</v>
      </c>
      <c r="G662" t="s">
        <v>166</v>
      </c>
      <c r="H662" t="s">
        <v>350</v>
      </c>
      <c r="I662" t="s">
        <v>561</v>
      </c>
      <c r="J662" t="s">
        <v>240</v>
      </c>
      <c r="K662" t="s">
        <v>230</v>
      </c>
      <c r="L662" t="s">
        <v>2452</v>
      </c>
      <c r="M662" t="s">
        <v>2453</v>
      </c>
      <c r="N662" t="s">
        <v>2454</v>
      </c>
      <c r="O662" t="s">
        <v>265</v>
      </c>
      <c r="P662" t="s">
        <v>265</v>
      </c>
      <c r="Q662" t="str">
        <f t="shared" si="20"/>
        <v>NO</v>
      </c>
      <c r="R662" s="7" t="e" cm="1">
        <f t="array" ref="R662">SUMPRODUCT(--ISNUMBER(FIND(#REF!, H662)),#REF!)</f>
        <v>#REF!</v>
      </c>
      <c r="S662" s="7" t="e">
        <f>VLOOKUP(Q662,#REF!,2,FALSE)</f>
        <v>#REF!</v>
      </c>
      <c r="T662" s="10">
        <v>0.8</v>
      </c>
      <c r="U662" s="9" t="e">
        <f t="shared" si="21"/>
        <v>#REF!</v>
      </c>
      <c r="V662" t="s">
        <v>0</v>
      </c>
    </row>
    <row r="663" spans="1:22" hidden="1">
      <c r="A663">
        <v>45438.019724189813</v>
      </c>
      <c r="B663" t="s">
        <v>2517</v>
      </c>
      <c r="C663" t="s">
        <v>2518</v>
      </c>
      <c r="D663" t="s">
        <v>2519</v>
      </c>
      <c r="E663" t="s">
        <v>1309</v>
      </c>
      <c r="F663" t="s">
        <v>250</v>
      </c>
      <c r="G663" t="s">
        <v>166</v>
      </c>
      <c r="H663" t="s">
        <v>350</v>
      </c>
      <c r="I663" t="s">
        <v>229</v>
      </c>
      <c r="J663" t="s">
        <v>240</v>
      </c>
      <c r="K663" t="s">
        <v>230</v>
      </c>
      <c r="L663" t="s">
        <v>2520</v>
      </c>
      <c r="M663" t="s">
        <v>2521</v>
      </c>
      <c r="N663" t="s">
        <v>2522</v>
      </c>
      <c r="O663" t="s">
        <v>240</v>
      </c>
      <c r="P663" t="s">
        <v>265</v>
      </c>
      <c r="Q663" t="str">
        <f t="shared" si="20"/>
        <v>NO</v>
      </c>
      <c r="R663" s="7" t="e" cm="1">
        <f t="array" ref="R663">SUMPRODUCT(--ISNUMBER(FIND(#REF!, H663)),#REF!)</f>
        <v>#REF!</v>
      </c>
      <c r="S663" s="7" t="e">
        <f>VLOOKUP(Q663,#REF!,2,FALSE)</f>
        <v>#REF!</v>
      </c>
      <c r="T663" s="10">
        <v>0.8</v>
      </c>
      <c r="U663" s="9" t="e">
        <f t="shared" si="21"/>
        <v>#REF!</v>
      </c>
      <c r="V663" t="s">
        <v>0</v>
      </c>
    </row>
    <row r="664" spans="1:22" hidden="1">
      <c r="A664">
        <v>45440.261393553243</v>
      </c>
      <c r="B664" t="s">
        <v>2665</v>
      </c>
      <c r="C664" t="s">
        <v>2666</v>
      </c>
      <c r="D664" t="s">
        <v>2667</v>
      </c>
      <c r="E664" t="s">
        <v>2668</v>
      </c>
      <c r="F664" t="s">
        <v>227</v>
      </c>
      <c r="G664" t="s">
        <v>166</v>
      </c>
      <c r="H664" t="s">
        <v>350</v>
      </c>
      <c r="I664" t="s">
        <v>229</v>
      </c>
      <c r="J664" t="s">
        <v>260</v>
      </c>
      <c r="K664" t="s">
        <v>230</v>
      </c>
      <c r="L664" t="s">
        <v>2669</v>
      </c>
      <c r="M664" t="s">
        <v>2670</v>
      </c>
      <c r="N664" t="s">
        <v>2671</v>
      </c>
      <c r="O664" t="s">
        <v>265</v>
      </c>
      <c r="P664" t="s">
        <v>265</v>
      </c>
      <c r="Q664" t="str">
        <f t="shared" si="20"/>
        <v>NO</v>
      </c>
      <c r="R664" s="7" t="e" cm="1">
        <f t="array" ref="R664">SUMPRODUCT(--ISNUMBER(FIND(#REF!, H664)),#REF!)</f>
        <v>#REF!</v>
      </c>
      <c r="S664" s="7" t="e">
        <f>VLOOKUP(Q664,#REF!,2,FALSE)</f>
        <v>#REF!</v>
      </c>
      <c r="T664" s="10">
        <v>0.8</v>
      </c>
      <c r="U664" s="9" t="e">
        <f t="shared" si="21"/>
        <v>#REF!</v>
      </c>
      <c r="V664" t="s">
        <v>0</v>
      </c>
    </row>
    <row r="665" spans="1:22" hidden="1">
      <c r="A665">
        <v>45440.349512523149</v>
      </c>
      <c r="B665" t="s">
        <v>1438</v>
      </c>
      <c r="C665" t="s">
        <v>1439</v>
      </c>
      <c r="D665" t="s">
        <v>2680</v>
      </c>
      <c r="E665" t="s">
        <v>2681</v>
      </c>
      <c r="F665" t="s">
        <v>227</v>
      </c>
      <c r="G665" t="s">
        <v>106</v>
      </c>
      <c r="H665" t="s">
        <v>350</v>
      </c>
      <c r="I665" t="s">
        <v>229</v>
      </c>
      <c r="J665" t="s">
        <v>240</v>
      </c>
      <c r="K665" t="s">
        <v>230</v>
      </c>
      <c r="L665">
        <v>1000</v>
      </c>
      <c r="M665" t="s">
        <v>2682</v>
      </c>
      <c r="N665" t="s">
        <v>2683</v>
      </c>
      <c r="O665" t="s">
        <v>240</v>
      </c>
      <c r="P665" t="s">
        <v>265</v>
      </c>
      <c r="Q665" t="str">
        <f t="shared" si="20"/>
        <v>NO</v>
      </c>
      <c r="R665" s="7" t="e" cm="1">
        <f t="array" ref="R665">SUMPRODUCT(--ISNUMBER(FIND(#REF!, H665)),#REF!)</f>
        <v>#REF!</v>
      </c>
      <c r="S665" s="7" t="e">
        <f>VLOOKUP(Q665,#REF!,2,FALSE)</f>
        <v>#REF!</v>
      </c>
      <c r="T665" s="10">
        <v>0.8</v>
      </c>
      <c r="U665" s="9" t="e">
        <f t="shared" si="21"/>
        <v>#REF!</v>
      </c>
      <c r="V665" t="s">
        <v>0</v>
      </c>
    </row>
    <row r="666" spans="1:22">
      <c r="A666">
        <v>45440.609304490739</v>
      </c>
      <c r="B666" t="s">
        <v>2724</v>
      </c>
      <c r="C666" t="s">
        <v>2725</v>
      </c>
      <c r="D666" t="s">
        <v>2726</v>
      </c>
      <c r="E666" t="s">
        <v>2727</v>
      </c>
      <c r="F666" t="s">
        <v>227</v>
      </c>
      <c r="G666" t="s">
        <v>129</v>
      </c>
      <c r="H666" t="s">
        <v>350</v>
      </c>
      <c r="I666" t="s">
        <v>229</v>
      </c>
      <c r="J666" t="s">
        <v>240</v>
      </c>
      <c r="K666" t="s">
        <v>230</v>
      </c>
      <c r="L666" t="s">
        <v>2728</v>
      </c>
      <c r="M666" t="s">
        <v>2729</v>
      </c>
      <c r="N666" t="s">
        <v>2730</v>
      </c>
      <c r="O666" t="s">
        <v>240</v>
      </c>
      <c r="P666" t="s">
        <v>265</v>
      </c>
      <c r="Q666" t="str">
        <f t="shared" si="20"/>
        <v>NO</v>
      </c>
      <c r="R666" s="7" t="e" cm="1">
        <f t="array" ref="R666">SUMPRODUCT(--ISNUMBER(FIND(#REF!, H666)),#REF!)</f>
        <v>#REF!</v>
      </c>
      <c r="S666" s="7" t="e">
        <f>VLOOKUP(Q666,#REF!,2,FALSE)</f>
        <v>#REF!</v>
      </c>
      <c r="T666" s="10">
        <v>0.8</v>
      </c>
      <c r="U666" s="9" t="e">
        <f t="shared" si="21"/>
        <v>#REF!</v>
      </c>
      <c r="V666" t="s">
        <v>0</v>
      </c>
    </row>
    <row r="667" spans="1:22" hidden="1">
      <c r="A667">
        <v>45441.560057291666</v>
      </c>
      <c r="B667" t="s">
        <v>830</v>
      </c>
      <c r="C667" t="s">
        <v>831</v>
      </c>
      <c r="D667" t="s">
        <v>832</v>
      </c>
      <c r="E667" t="s">
        <v>833</v>
      </c>
      <c r="F667" t="s">
        <v>227</v>
      </c>
      <c r="G667" t="s">
        <v>166</v>
      </c>
      <c r="H667" t="s">
        <v>350</v>
      </c>
      <c r="I667" t="s">
        <v>229</v>
      </c>
      <c r="J667" t="s">
        <v>240</v>
      </c>
      <c r="K667" t="s">
        <v>230</v>
      </c>
      <c r="L667" t="s">
        <v>834</v>
      </c>
      <c r="M667" t="s">
        <v>2779</v>
      </c>
      <c r="N667" t="s">
        <v>2780</v>
      </c>
      <c r="O667" t="s">
        <v>240</v>
      </c>
      <c r="P667" t="s">
        <v>265</v>
      </c>
      <c r="Q667" t="str">
        <f t="shared" si="20"/>
        <v>NO</v>
      </c>
      <c r="R667" s="7" t="e" cm="1">
        <f t="array" ref="R667">SUMPRODUCT(--ISNUMBER(FIND(#REF!, H667)),#REF!)</f>
        <v>#REF!</v>
      </c>
      <c r="S667" s="7" t="e">
        <f>VLOOKUP(Q667,#REF!,2,FALSE)</f>
        <v>#REF!</v>
      </c>
      <c r="T667" s="10">
        <v>0.8</v>
      </c>
      <c r="U667" s="9" t="e">
        <f t="shared" si="21"/>
        <v>#REF!</v>
      </c>
      <c r="V667" t="s">
        <v>0</v>
      </c>
    </row>
    <row r="668" spans="1:22" hidden="1">
      <c r="A668">
        <v>45442.418552870367</v>
      </c>
      <c r="B668" t="s">
        <v>2818</v>
      </c>
      <c r="C668" t="s">
        <v>2819</v>
      </c>
      <c r="D668" t="s">
        <v>2820</v>
      </c>
      <c r="E668" t="s">
        <v>2821</v>
      </c>
      <c r="F668" t="s">
        <v>227</v>
      </c>
      <c r="G668" t="s">
        <v>195</v>
      </c>
      <c r="H668" t="s">
        <v>350</v>
      </c>
      <c r="I668" t="s">
        <v>292</v>
      </c>
      <c r="J668" t="s">
        <v>240</v>
      </c>
      <c r="K668" t="s">
        <v>230</v>
      </c>
      <c r="L668" t="s">
        <v>2822</v>
      </c>
      <c r="M668" t="s">
        <v>2823</v>
      </c>
      <c r="N668" t="s">
        <v>2824</v>
      </c>
      <c r="O668" t="s">
        <v>240</v>
      </c>
      <c r="P668" t="s">
        <v>265</v>
      </c>
      <c r="Q668" t="str">
        <f t="shared" si="20"/>
        <v>NO</v>
      </c>
      <c r="R668" s="7" t="e" cm="1">
        <f t="array" ref="R668">SUMPRODUCT(--ISNUMBER(FIND(#REF!, H668)),#REF!)</f>
        <v>#REF!</v>
      </c>
      <c r="S668" s="7" t="e">
        <f>VLOOKUP(Q668,#REF!,2,FALSE)</f>
        <v>#REF!</v>
      </c>
      <c r="T668" s="10">
        <v>0.8</v>
      </c>
      <c r="U668" s="9" t="e">
        <f t="shared" si="21"/>
        <v>#REF!</v>
      </c>
      <c r="V668" t="s">
        <v>0</v>
      </c>
    </row>
    <row r="669" spans="1:22" hidden="1">
      <c r="A669">
        <v>45444.769866539355</v>
      </c>
      <c r="B669" t="s">
        <v>3002</v>
      </c>
      <c r="C669" t="s">
        <v>3003</v>
      </c>
      <c r="D669" t="s">
        <v>3004</v>
      </c>
      <c r="E669" t="s">
        <v>3005</v>
      </c>
      <c r="F669" t="s">
        <v>227</v>
      </c>
      <c r="G669" t="s">
        <v>187</v>
      </c>
      <c r="H669" t="s">
        <v>350</v>
      </c>
      <c r="I669" t="s">
        <v>229</v>
      </c>
      <c r="J669" t="s">
        <v>251</v>
      </c>
      <c r="K669" t="s">
        <v>230</v>
      </c>
      <c r="L669" t="s">
        <v>3006</v>
      </c>
      <c r="M669" t="s">
        <v>3007</v>
      </c>
      <c r="N669" t="s">
        <v>3008</v>
      </c>
      <c r="O669" t="s">
        <v>240</v>
      </c>
      <c r="P669" t="s">
        <v>265</v>
      </c>
      <c r="Q669" t="str">
        <f t="shared" si="20"/>
        <v>NO</v>
      </c>
      <c r="R669" s="7" t="e" cm="1">
        <f t="array" ref="R669">SUMPRODUCT(--ISNUMBER(FIND(#REF!, H669)),#REF!)</f>
        <v>#REF!</v>
      </c>
      <c r="S669" s="7" t="e">
        <f>VLOOKUP(Q669,#REF!,2,FALSE)</f>
        <v>#REF!</v>
      </c>
      <c r="T669" s="10">
        <v>0.8</v>
      </c>
      <c r="U669" s="9" t="e">
        <f t="shared" si="21"/>
        <v>#REF!</v>
      </c>
      <c r="V669" t="s">
        <v>0</v>
      </c>
    </row>
    <row r="670" spans="1:22" hidden="1">
      <c r="A670">
        <v>45447.661327071764</v>
      </c>
      <c r="B670" t="s">
        <v>3317</v>
      </c>
      <c r="C670" t="s">
        <v>3318</v>
      </c>
      <c r="D670" t="s">
        <v>3319</v>
      </c>
      <c r="E670" t="s">
        <v>2388</v>
      </c>
      <c r="F670" t="s">
        <v>227</v>
      </c>
      <c r="G670" t="s">
        <v>166</v>
      </c>
      <c r="H670" t="s">
        <v>350</v>
      </c>
      <c r="I670" t="s">
        <v>229</v>
      </c>
      <c r="J670" t="s">
        <v>240</v>
      </c>
      <c r="K670" t="s">
        <v>230</v>
      </c>
      <c r="L670" t="s">
        <v>1570</v>
      </c>
      <c r="M670" t="s">
        <v>3320</v>
      </c>
      <c r="N670" t="s">
        <v>3321</v>
      </c>
      <c r="O670" t="s">
        <v>240</v>
      </c>
      <c r="P670" t="s">
        <v>265</v>
      </c>
      <c r="Q670" t="str">
        <f t="shared" si="20"/>
        <v>NO</v>
      </c>
      <c r="R670" s="7" t="e" cm="1">
        <f t="array" ref="R670">SUMPRODUCT(--ISNUMBER(FIND(#REF!, H670)),#REF!)</f>
        <v>#REF!</v>
      </c>
      <c r="S670" s="7" t="e">
        <f>VLOOKUP(Q670,#REF!,2,FALSE)</f>
        <v>#REF!</v>
      </c>
      <c r="T670" s="10">
        <v>0.8</v>
      </c>
      <c r="U670" s="9" t="e">
        <f t="shared" si="21"/>
        <v>#REF!</v>
      </c>
      <c r="V670" t="s">
        <v>0</v>
      </c>
    </row>
    <row r="671" spans="1:22" hidden="1">
      <c r="A671">
        <v>45447.770902256947</v>
      </c>
      <c r="B671" t="s">
        <v>3611</v>
      </c>
      <c r="C671" t="s">
        <v>3612</v>
      </c>
      <c r="D671" t="s">
        <v>3600</v>
      </c>
      <c r="E671" t="s">
        <v>2801</v>
      </c>
      <c r="F671" t="s">
        <v>227</v>
      </c>
      <c r="G671" t="s">
        <v>72</v>
      </c>
      <c r="H671" t="s">
        <v>350</v>
      </c>
      <c r="I671" t="s">
        <v>229</v>
      </c>
      <c r="J671" t="s">
        <v>251</v>
      </c>
      <c r="K671" t="s">
        <v>230</v>
      </c>
      <c r="L671" t="s">
        <v>985</v>
      </c>
      <c r="M671" t="s">
        <v>3613</v>
      </c>
      <c r="N671" t="s">
        <v>3614</v>
      </c>
      <c r="O671" t="s">
        <v>240</v>
      </c>
      <c r="P671" t="s">
        <v>265</v>
      </c>
      <c r="Q671" t="str">
        <f t="shared" si="20"/>
        <v>NO</v>
      </c>
      <c r="R671" s="7" t="e" cm="1">
        <f t="array" ref="R671">SUMPRODUCT(--ISNUMBER(FIND(#REF!, H671)),#REF!)</f>
        <v>#REF!</v>
      </c>
      <c r="S671" s="7" t="e">
        <f>VLOOKUP(Q671,#REF!,2,FALSE)</f>
        <v>#REF!</v>
      </c>
      <c r="T671" s="10">
        <v>0.8</v>
      </c>
      <c r="U671" s="9" t="e">
        <f t="shared" si="21"/>
        <v>#REF!</v>
      </c>
      <c r="V671" t="s">
        <v>0</v>
      </c>
    </row>
    <row r="672" spans="1:22" hidden="1">
      <c r="A672">
        <v>45447.807499386574</v>
      </c>
      <c r="B672" t="s">
        <v>3668</v>
      </c>
      <c r="C672" t="s">
        <v>3669</v>
      </c>
      <c r="D672" t="s">
        <v>3670</v>
      </c>
      <c r="E672" t="s">
        <v>1316</v>
      </c>
      <c r="F672" t="s">
        <v>227</v>
      </c>
      <c r="G672" t="s">
        <v>187</v>
      </c>
      <c r="H672" t="s">
        <v>350</v>
      </c>
      <c r="I672" t="s">
        <v>251</v>
      </c>
      <c r="J672" t="s">
        <v>260</v>
      </c>
      <c r="K672" t="s">
        <v>230</v>
      </c>
      <c r="L672" t="s">
        <v>3671</v>
      </c>
      <c r="M672" t="s">
        <v>3672</v>
      </c>
      <c r="N672" t="s">
        <v>3673</v>
      </c>
      <c r="O672" t="s">
        <v>240</v>
      </c>
      <c r="P672" t="s">
        <v>265</v>
      </c>
      <c r="Q672" t="str">
        <f t="shared" si="20"/>
        <v>NO</v>
      </c>
      <c r="R672" s="7" t="e" cm="1">
        <f t="array" ref="R672">SUMPRODUCT(--ISNUMBER(FIND(#REF!, H672)),#REF!)</f>
        <v>#REF!</v>
      </c>
      <c r="S672" s="7" t="e">
        <f>VLOOKUP(Q672,#REF!,2,FALSE)</f>
        <v>#REF!</v>
      </c>
      <c r="T672" s="10">
        <v>0.8</v>
      </c>
      <c r="U672" s="9" t="e">
        <f t="shared" si="21"/>
        <v>#REF!</v>
      </c>
      <c r="V672" t="s">
        <v>0</v>
      </c>
    </row>
    <row r="673" spans="1:22" hidden="1">
      <c r="A673">
        <v>45447.874372152779</v>
      </c>
      <c r="B673" t="s">
        <v>3762</v>
      </c>
      <c r="C673" t="s">
        <v>3763</v>
      </c>
      <c r="D673" t="s">
        <v>3764</v>
      </c>
      <c r="E673" t="s">
        <v>3765</v>
      </c>
      <c r="F673" t="s">
        <v>227</v>
      </c>
      <c r="G673" t="s">
        <v>18</v>
      </c>
      <c r="H673" t="s">
        <v>350</v>
      </c>
      <c r="I673" t="s">
        <v>229</v>
      </c>
      <c r="J673" t="s">
        <v>251</v>
      </c>
      <c r="K673" t="s">
        <v>230</v>
      </c>
      <c r="L673" t="s">
        <v>3766</v>
      </c>
      <c r="M673" t="s">
        <v>3767</v>
      </c>
      <c r="N673" t="s">
        <v>3768</v>
      </c>
      <c r="O673" t="s">
        <v>240</v>
      </c>
      <c r="P673" t="s">
        <v>265</v>
      </c>
      <c r="Q673" t="str">
        <f t="shared" si="20"/>
        <v>NO</v>
      </c>
      <c r="R673" s="7" t="e" cm="1">
        <f t="array" ref="R673">SUMPRODUCT(--ISNUMBER(FIND(#REF!, H673)),#REF!)</f>
        <v>#REF!</v>
      </c>
      <c r="S673" s="7" t="e">
        <f>VLOOKUP(Q673,#REF!,2,FALSE)</f>
        <v>#REF!</v>
      </c>
      <c r="T673" s="10">
        <v>0.8</v>
      </c>
      <c r="U673" s="9" t="e">
        <f t="shared" si="21"/>
        <v>#REF!</v>
      </c>
      <c r="V673" t="s">
        <v>0</v>
      </c>
    </row>
    <row r="674" spans="1:22" hidden="1">
      <c r="A674">
        <v>45448.056563206017</v>
      </c>
      <c r="B674" t="s">
        <v>3874</v>
      </c>
      <c r="C674" t="s">
        <v>3875</v>
      </c>
      <c r="D674" t="s">
        <v>3876</v>
      </c>
      <c r="E674" t="s">
        <v>1441</v>
      </c>
      <c r="F674" t="s">
        <v>227</v>
      </c>
      <c r="G674" t="s">
        <v>195</v>
      </c>
      <c r="H674" t="s">
        <v>350</v>
      </c>
      <c r="I674" t="s">
        <v>260</v>
      </c>
      <c r="J674" t="s">
        <v>260</v>
      </c>
      <c r="K674" t="s">
        <v>230</v>
      </c>
      <c r="L674">
        <v>1000</v>
      </c>
      <c r="M674" t="s">
        <v>3877</v>
      </c>
      <c r="N674" t="s">
        <v>3878</v>
      </c>
      <c r="O674" t="s">
        <v>240</v>
      </c>
      <c r="P674" t="s">
        <v>265</v>
      </c>
      <c r="Q674" t="str">
        <f t="shared" si="20"/>
        <v>NO</v>
      </c>
      <c r="R674" s="7" t="e" cm="1">
        <f t="array" ref="R674">SUMPRODUCT(--ISNUMBER(FIND(#REF!, H674)),#REF!)</f>
        <v>#REF!</v>
      </c>
      <c r="S674" s="7" t="e">
        <f>VLOOKUP(Q674,#REF!,2,FALSE)</f>
        <v>#REF!</v>
      </c>
      <c r="T674" s="10">
        <v>0.8</v>
      </c>
      <c r="U674" s="9" t="e">
        <f t="shared" si="21"/>
        <v>#REF!</v>
      </c>
      <c r="V674" t="s">
        <v>0</v>
      </c>
    </row>
    <row r="675" spans="1:22" hidden="1">
      <c r="A675">
        <v>45448.293352256944</v>
      </c>
      <c r="B675" t="s">
        <v>3934</v>
      </c>
      <c r="C675" t="s">
        <v>3935</v>
      </c>
      <c r="D675" t="s">
        <v>3936</v>
      </c>
      <c r="E675" t="s">
        <v>3937</v>
      </c>
      <c r="F675" t="s">
        <v>227</v>
      </c>
      <c r="G675" t="s">
        <v>106</v>
      </c>
      <c r="H675" t="s">
        <v>350</v>
      </c>
      <c r="I675" t="s">
        <v>229</v>
      </c>
      <c r="J675" t="s">
        <v>240</v>
      </c>
      <c r="K675" t="s">
        <v>230</v>
      </c>
      <c r="L675" t="s">
        <v>3938</v>
      </c>
      <c r="M675" t="s">
        <v>3939</v>
      </c>
      <c r="N675" t="s">
        <v>3940</v>
      </c>
      <c r="O675" t="s">
        <v>240</v>
      </c>
      <c r="P675" t="s">
        <v>265</v>
      </c>
      <c r="Q675" t="str">
        <f t="shared" si="20"/>
        <v>NO</v>
      </c>
      <c r="R675" s="7" t="e" cm="1">
        <f t="array" ref="R675">SUMPRODUCT(--ISNUMBER(FIND(#REF!, H675)),#REF!)</f>
        <v>#REF!</v>
      </c>
      <c r="S675" s="7" t="e">
        <f>VLOOKUP(Q675,#REF!,2,FALSE)</f>
        <v>#REF!</v>
      </c>
      <c r="T675" s="10">
        <v>0.8</v>
      </c>
      <c r="U675" s="9" t="e">
        <f t="shared" si="21"/>
        <v>#REF!</v>
      </c>
      <c r="V675" t="s">
        <v>0</v>
      </c>
    </row>
    <row r="676" spans="1:22">
      <c r="A676">
        <v>45448.327940671297</v>
      </c>
      <c r="B676" t="s">
        <v>3941</v>
      </c>
      <c r="C676" t="s">
        <v>3942</v>
      </c>
      <c r="D676" t="s">
        <v>3943</v>
      </c>
      <c r="E676" t="s">
        <v>2388</v>
      </c>
      <c r="F676" t="s">
        <v>227</v>
      </c>
      <c r="G676" t="s">
        <v>129</v>
      </c>
      <c r="H676" t="s">
        <v>350</v>
      </c>
      <c r="I676" t="s">
        <v>229</v>
      </c>
      <c r="J676" t="s">
        <v>240</v>
      </c>
      <c r="K676" t="s">
        <v>230</v>
      </c>
      <c r="L676" t="s">
        <v>3944</v>
      </c>
      <c r="M676" t="s">
        <v>3945</v>
      </c>
      <c r="N676" t="s">
        <v>3946</v>
      </c>
      <c r="O676" t="s">
        <v>240</v>
      </c>
      <c r="P676" t="s">
        <v>265</v>
      </c>
      <c r="Q676" t="str">
        <f t="shared" si="20"/>
        <v>NO</v>
      </c>
      <c r="R676" s="7" t="e" cm="1">
        <f t="array" ref="R676">SUMPRODUCT(--ISNUMBER(FIND(#REF!, H676)),#REF!)</f>
        <v>#REF!</v>
      </c>
      <c r="S676" s="7" t="e">
        <f>VLOOKUP(Q676,#REF!,2,FALSE)</f>
        <v>#REF!</v>
      </c>
      <c r="T676" s="10">
        <v>0.8</v>
      </c>
      <c r="U676" s="9" t="e">
        <f t="shared" si="21"/>
        <v>#REF!</v>
      </c>
      <c r="V676" t="s">
        <v>0</v>
      </c>
    </row>
    <row r="677" spans="1:22" hidden="1">
      <c r="A677">
        <v>45448.632842523148</v>
      </c>
      <c r="B677" t="s">
        <v>4094</v>
      </c>
      <c r="C677" t="s">
        <v>4095</v>
      </c>
      <c r="D677" t="s">
        <v>4096</v>
      </c>
      <c r="E677" t="s">
        <v>4097</v>
      </c>
      <c r="F677" t="s">
        <v>227</v>
      </c>
      <c r="G677" t="s">
        <v>91</v>
      </c>
      <c r="H677" t="s">
        <v>350</v>
      </c>
      <c r="I677" t="s">
        <v>229</v>
      </c>
      <c r="J677" t="s">
        <v>240</v>
      </c>
      <c r="K677" t="s">
        <v>230</v>
      </c>
      <c r="L677" t="s">
        <v>4098</v>
      </c>
      <c r="M677" t="s">
        <v>4099</v>
      </c>
      <c r="N677" t="s">
        <v>4100</v>
      </c>
      <c r="O677" t="s">
        <v>234</v>
      </c>
      <c r="P677" t="s">
        <v>265</v>
      </c>
      <c r="Q677" t="str">
        <f t="shared" si="20"/>
        <v>NO</v>
      </c>
      <c r="R677" s="7" t="e" cm="1">
        <f t="array" ref="R677">SUMPRODUCT(--ISNUMBER(FIND(#REF!, H677)),#REF!)</f>
        <v>#REF!</v>
      </c>
      <c r="S677" s="7" t="e">
        <f>VLOOKUP(Q677,#REF!,2,FALSE)</f>
        <v>#REF!</v>
      </c>
      <c r="T677" s="10">
        <v>0.8</v>
      </c>
      <c r="U677" s="9" t="e">
        <f t="shared" si="21"/>
        <v>#REF!</v>
      </c>
      <c r="V677" t="s">
        <v>0</v>
      </c>
    </row>
    <row r="678" spans="1:22">
      <c r="A678">
        <v>45449.383772233792</v>
      </c>
      <c r="B678" t="s">
        <v>4353</v>
      </c>
      <c r="C678" t="s">
        <v>4354</v>
      </c>
      <c r="D678" t="s">
        <v>4355</v>
      </c>
      <c r="E678" t="s">
        <v>4356</v>
      </c>
      <c r="F678" t="s">
        <v>250</v>
      </c>
      <c r="G678" t="s">
        <v>129</v>
      </c>
      <c r="H678" t="s">
        <v>350</v>
      </c>
      <c r="I678" t="s">
        <v>292</v>
      </c>
      <c r="J678" t="s">
        <v>240</v>
      </c>
      <c r="K678" t="s">
        <v>230</v>
      </c>
      <c r="L678" t="s">
        <v>4357</v>
      </c>
      <c r="M678" t="s">
        <v>4358</v>
      </c>
      <c r="N678" t="s">
        <v>4359</v>
      </c>
      <c r="O678" t="s">
        <v>240</v>
      </c>
      <c r="P678" t="s">
        <v>265</v>
      </c>
      <c r="Q678" t="str">
        <f t="shared" si="20"/>
        <v>NO</v>
      </c>
      <c r="R678" s="7" t="e" cm="1">
        <f t="array" ref="R678">SUMPRODUCT(--ISNUMBER(FIND(#REF!, H678)),#REF!)</f>
        <v>#REF!</v>
      </c>
      <c r="S678" s="7" t="e">
        <f>VLOOKUP(Q678,#REF!,2,FALSE)</f>
        <v>#REF!</v>
      </c>
      <c r="T678" s="10">
        <v>0.8</v>
      </c>
      <c r="U678" s="9" t="e">
        <f t="shared" si="21"/>
        <v>#REF!</v>
      </c>
      <c r="V678" t="s">
        <v>0</v>
      </c>
    </row>
    <row r="679" spans="1:22" hidden="1">
      <c r="A679">
        <v>45451.302584513891</v>
      </c>
      <c r="B679" t="s">
        <v>4898</v>
      </c>
      <c r="C679" t="s">
        <v>4899</v>
      </c>
      <c r="D679" t="s">
        <v>4900</v>
      </c>
      <c r="E679" t="s">
        <v>4901</v>
      </c>
      <c r="F679" t="s">
        <v>227</v>
      </c>
      <c r="G679" t="s">
        <v>147</v>
      </c>
      <c r="H679" t="s">
        <v>350</v>
      </c>
      <c r="I679" t="s">
        <v>260</v>
      </c>
      <c r="J679" t="s">
        <v>240</v>
      </c>
      <c r="K679" t="s">
        <v>230</v>
      </c>
      <c r="L679" t="s">
        <v>4902</v>
      </c>
      <c r="M679" t="s">
        <v>4903</v>
      </c>
      <c r="N679" t="s">
        <v>4904</v>
      </c>
      <c r="O679" t="s">
        <v>240</v>
      </c>
      <c r="P679" t="s">
        <v>265</v>
      </c>
      <c r="Q679" t="str">
        <f t="shared" si="20"/>
        <v>NO</v>
      </c>
      <c r="R679" s="7" t="e" cm="1">
        <f t="array" ref="R679">SUMPRODUCT(--ISNUMBER(FIND(#REF!, H679)),#REF!)</f>
        <v>#REF!</v>
      </c>
      <c r="S679" s="7" t="e">
        <f>VLOOKUP(Q679,#REF!,2,FALSE)</f>
        <v>#REF!</v>
      </c>
      <c r="T679" s="10">
        <v>0.8</v>
      </c>
      <c r="U679" s="9" t="e">
        <f t="shared" si="21"/>
        <v>#REF!</v>
      </c>
      <c r="V679" t="s">
        <v>0</v>
      </c>
    </row>
    <row r="680" spans="1:22" hidden="1">
      <c r="A680">
        <v>45451.892558414351</v>
      </c>
      <c r="B680" t="s">
        <v>4979</v>
      </c>
      <c r="C680" t="s">
        <v>4980</v>
      </c>
      <c r="D680" t="s">
        <v>4981</v>
      </c>
      <c r="E680" t="s">
        <v>1082</v>
      </c>
      <c r="F680" t="s">
        <v>250</v>
      </c>
      <c r="G680" t="s">
        <v>91</v>
      </c>
      <c r="H680" t="s">
        <v>350</v>
      </c>
      <c r="I680" t="s">
        <v>229</v>
      </c>
      <c r="J680" t="s">
        <v>240</v>
      </c>
      <c r="K680" t="s">
        <v>230</v>
      </c>
      <c r="L680" t="s">
        <v>4982</v>
      </c>
      <c r="M680" t="s">
        <v>4983</v>
      </c>
      <c r="N680" t="s">
        <v>4984</v>
      </c>
      <c r="O680" t="s">
        <v>240</v>
      </c>
      <c r="P680" t="s">
        <v>265</v>
      </c>
      <c r="Q680" t="str">
        <f t="shared" si="20"/>
        <v>NO</v>
      </c>
      <c r="R680" s="7" t="e" cm="1">
        <f t="array" ref="R680">SUMPRODUCT(--ISNUMBER(FIND(#REF!, H680)),#REF!)</f>
        <v>#REF!</v>
      </c>
      <c r="S680" s="7" t="e">
        <f>VLOOKUP(Q680,#REF!,2,FALSE)</f>
        <v>#REF!</v>
      </c>
      <c r="T680" s="10">
        <v>0.8</v>
      </c>
      <c r="U680" s="9" t="e">
        <f t="shared" si="21"/>
        <v>#REF!</v>
      </c>
      <c r="V680" t="s">
        <v>0</v>
      </c>
    </row>
    <row r="681" spans="1:22" hidden="1">
      <c r="A681">
        <v>45451.931072106483</v>
      </c>
      <c r="B681" t="s">
        <v>5004</v>
      </c>
      <c r="C681" t="s">
        <v>5005</v>
      </c>
      <c r="D681" t="s">
        <v>2706</v>
      </c>
      <c r="E681" t="s">
        <v>5006</v>
      </c>
      <c r="F681" t="s">
        <v>250</v>
      </c>
      <c r="G681" t="s">
        <v>91</v>
      </c>
      <c r="H681" t="s">
        <v>350</v>
      </c>
      <c r="I681" t="s">
        <v>229</v>
      </c>
      <c r="J681" t="s">
        <v>240</v>
      </c>
      <c r="K681" t="s">
        <v>230</v>
      </c>
      <c r="L681" t="s">
        <v>5007</v>
      </c>
      <c r="M681" t="s">
        <v>5008</v>
      </c>
      <c r="N681" t="s">
        <v>5009</v>
      </c>
      <c r="O681" t="s">
        <v>240</v>
      </c>
      <c r="P681" t="s">
        <v>265</v>
      </c>
      <c r="Q681" t="str">
        <f t="shared" si="20"/>
        <v>NO</v>
      </c>
      <c r="R681" s="7" t="e" cm="1">
        <f t="array" ref="R681">SUMPRODUCT(--ISNUMBER(FIND(#REF!, H681)),#REF!)</f>
        <v>#REF!</v>
      </c>
      <c r="S681" s="7" t="e">
        <f>VLOOKUP(Q681,#REF!,2,FALSE)</f>
        <v>#REF!</v>
      </c>
      <c r="T681" s="10">
        <v>0.8</v>
      </c>
      <c r="U681" s="9" t="e">
        <f t="shared" si="21"/>
        <v>#REF!</v>
      </c>
      <c r="V681" t="s">
        <v>0</v>
      </c>
    </row>
    <row r="682" spans="1:22" hidden="1">
      <c r="A682">
        <v>45453.660186435183</v>
      </c>
      <c r="B682" t="s">
        <v>5137</v>
      </c>
      <c r="C682" t="s">
        <v>5138</v>
      </c>
      <c r="D682" t="s">
        <v>5139</v>
      </c>
      <c r="E682" t="s">
        <v>5140</v>
      </c>
      <c r="F682" t="s">
        <v>250</v>
      </c>
      <c r="G682" t="s">
        <v>172</v>
      </c>
      <c r="H682" t="s">
        <v>350</v>
      </c>
      <c r="I682" t="s">
        <v>260</v>
      </c>
      <c r="J682" t="s">
        <v>260</v>
      </c>
      <c r="K682" t="s">
        <v>230</v>
      </c>
      <c r="L682" t="s">
        <v>5141</v>
      </c>
      <c r="M682" t="s">
        <v>5142</v>
      </c>
      <c r="N682" t="s">
        <v>5143</v>
      </c>
      <c r="O682" t="s">
        <v>240</v>
      </c>
      <c r="P682" t="s">
        <v>265</v>
      </c>
      <c r="Q682" t="str">
        <f t="shared" si="20"/>
        <v>NO</v>
      </c>
      <c r="R682" s="7" t="e" cm="1">
        <f t="array" ref="R682">SUMPRODUCT(--ISNUMBER(FIND(#REF!, H682)),#REF!)</f>
        <v>#REF!</v>
      </c>
      <c r="S682" s="7" t="e">
        <f>VLOOKUP(Q682,#REF!,2,FALSE)</f>
        <v>#REF!</v>
      </c>
      <c r="T682" s="10">
        <v>0.8</v>
      </c>
      <c r="U682" s="9" t="e">
        <f t="shared" si="21"/>
        <v>#REF!</v>
      </c>
      <c r="V682" t="s">
        <v>0</v>
      </c>
    </row>
    <row r="683" spans="1:22" hidden="1">
      <c r="A683">
        <v>45455.606679849538</v>
      </c>
      <c r="B683" t="s">
        <v>5384</v>
      </c>
      <c r="C683" t="s">
        <v>5385</v>
      </c>
      <c r="D683" t="s">
        <v>5386</v>
      </c>
      <c r="E683" t="s">
        <v>1004</v>
      </c>
      <c r="F683" t="s">
        <v>227</v>
      </c>
      <c r="G683" t="s">
        <v>106</v>
      </c>
      <c r="H683" t="s">
        <v>350</v>
      </c>
      <c r="I683" t="s">
        <v>229</v>
      </c>
      <c r="J683" t="s">
        <v>240</v>
      </c>
      <c r="K683" t="s">
        <v>230</v>
      </c>
      <c r="L683" t="s">
        <v>5387</v>
      </c>
      <c r="M683" t="s">
        <v>5388</v>
      </c>
      <c r="N683" t="s">
        <v>5389</v>
      </c>
      <c r="O683" t="s">
        <v>240</v>
      </c>
      <c r="P683" t="s">
        <v>265</v>
      </c>
      <c r="Q683" t="str">
        <f t="shared" si="20"/>
        <v>NO</v>
      </c>
      <c r="R683" s="7" t="e" cm="1">
        <f t="array" ref="R683">SUMPRODUCT(--ISNUMBER(FIND(#REF!, H683)),#REF!)</f>
        <v>#REF!</v>
      </c>
      <c r="S683" s="7" t="e">
        <f>VLOOKUP(Q683,#REF!,2,FALSE)</f>
        <v>#REF!</v>
      </c>
      <c r="T683" s="10">
        <v>0.8</v>
      </c>
      <c r="U683" s="9" t="e">
        <f t="shared" si="21"/>
        <v>#REF!</v>
      </c>
      <c r="V683" t="s">
        <v>0</v>
      </c>
    </row>
    <row r="684" spans="1:22" hidden="1">
      <c r="A684">
        <v>45456.897665243057</v>
      </c>
      <c r="B684" t="s">
        <v>5514</v>
      </c>
      <c r="C684" t="s">
        <v>5515</v>
      </c>
      <c r="D684" t="s">
        <v>5516</v>
      </c>
      <c r="E684" t="s">
        <v>5517</v>
      </c>
      <c r="F684" t="s">
        <v>227</v>
      </c>
      <c r="G684" t="s">
        <v>106</v>
      </c>
      <c r="H684" t="s">
        <v>350</v>
      </c>
      <c r="I684" t="s">
        <v>229</v>
      </c>
      <c r="J684" t="s">
        <v>240</v>
      </c>
      <c r="K684" t="s">
        <v>230</v>
      </c>
      <c r="L684" t="s">
        <v>662</v>
      </c>
      <c r="M684" t="s">
        <v>5518</v>
      </c>
      <c r="N684" t="s">
        <v>5519</v>
      </c>
      <c r="O684" t="s">
        <v>240</v>
      </c>
      <c r="P684" t="s">
        <v>265</v>
      </c>
      <c r="Q684" t="str">
        <f t="shared" si="20"/>
        <v>NO</v>
      </c>
      <c r="R684" s="7" t="e" cm="1">
        <f t="array" ref="R684">SUMPRODUCT(--ISNUMBER(FIND(#REF!, H684)),#REF!)</f>
        <v>#REF!</v>
      </c>
      <c r="S684" s="7" t="e">
        <f>VLOOKUP(Q684,#REF!,2,FALSE)</f>
        <v>#REF!</v>
      </c>
      <c r="T684" s="10">
        <v>0.8</v>
      </c>
      <c r="U684" s="9" t="e">
        <f t="shared" si="21"/>
        <v>#REF!</v>
      </c>
      <c r="V684" t="s">
        <v>0</v>
      </c>
    </row>
    <row r="685" spans="1:22" hidden="1">
      <c r="A685">
        <v>45458.513341550926</v>
      </c>
      <c r="B685" t="s">
        <v>5604</v>
      </c>
      <c r="C685" t="s">
        <v>5605</v>
      </c>
      <c r="D685" t="s">
        <v>5606</v>
      </c>
      <c r="E685" t="s">
        <v>1186</v>
      </c>
      <c r="F685" t="s">
        <v>227</v>
      </c>
      <c r="G685" t="s">
        <v>91</v>
      </c>
      <c r="H685" t="s">
        <v>350</v>
      </c>
      <c r="I685" t="s">
        <v>260</v>
      </c>
      <c r="J685" t="s">
        <v>240</v>
      </c>
      <c r="K685" t="s">
        <v>230</v>
      </c>
      <c r="L685" t="s">
        <v>1442</v>
      </c>
      <c r="M685" t="s">
        <v>5607</v>
      </c>
      <c r="N685" t="s">
        <v>5608</v>
      </c>
      <c r="O685" t="s">
        <v>265</v>
      </c>
      <c r="P685" t="s">
        <v>265</v>
      </c>
      <c r="Q685" t="str">
        <f t="shared" si="20"/>
        <v>NO</v>
      </c>
      <c r="R685" s="7" t="e" cm="1">
        <f t="array" ref="R685">SUMPRODUCT(--ISNUMBER(FIND(#REF!, H685)),#REF!)</f>
        <v>#REF!</v>
      </c>
      <c r="S685" s="7" t="e">
        <f>VLOOKUP(Q685,#REF!,2,FALSE)</f>
        <v>#REF!</v>
      </c>
      <c r="T685" s="10">
        <v>0.8</v>
      </c>
      <c r="U685" s="9" t="e">
        <f t="shared" si="21"/>
        <v>#REF!</v>
      </c>
      <c r="V685" t="s">
        <v>0</v>
      </c>
    </row>
    <row r="686" spans="1:22" hidden="1">
      <c r="A686">
        <v>45458.519899537037</v>
      </c>
      <c r="B686" t="s">
        <v>5609</v>
      </c>
      <c r="C686" t="s">
        <v>5610</v>
      </c>
      <c r="D686" t="s">
        <v>5611</v>
      </c>
      <c r="E686" t="s">
        <v>5612</v>
      </c>
      <c r="F686" t="s">
        <v>227</v>
      </c>
      <c r="G686" t="s">
        <v>91</v>
      </c>
      <c r="H686" t="s">
        <v>350</v>
      </c>
      <c r="I686" t="s">
        <v>229</v>
      </c>
      <c r="J686" t="s">
        <v>240</v>
      </c>
      <c r="K686" t="s">
        <v>230</v>
      </c>
      <c r="L686" t="s">
        <v>436</v>
      </c>
      <c r="M686" t="s">
        <v>5613</v>
      </c>
      <c r="N686" t="s">
        <v>5614</v>
      </c>
      <c r="O686" t="s">
        <v>234</v>
      </c>
      <c r="P686" t="s">
        <v>265</v>
      </c>
      <c r="Q686" t="str">
        <f t="shared" si="20"/>
        <v>NO</v>
      </c>
      <c r="R686" s="7" t="e" cm="1">
        <f t="array" ref="R686">SUMPRODUCT(--ISNUMBER(FIND(#REF!, H686)),#REF!)</f>
        <v>#REF!</v>
      </c>
      <c r="S686" s="7" t="e">
        <f>VLOOKUP(Q686,#REF!,2,FALSE)</f>
        <v>#REF!</v>
      </c>
      <c r="T686" s="10">
        <v>0.8</v>
      </c>
      <c r="U686" s="9" t="e">
        <f t="shared" si="21"/>
        <v>#REF!</v>
      </c>
      <c r="V686" t="s">
        <v>0</v>
      </c>
    </row>
    <row r="687" spans="1:22" hidden="1">
      <c r="A687">
        <v>45461.377625046298</v>
      </c>
      <c r="B687" t="s">
        <v>5789</v>
      </c>
      <c r="C687" t="s">
        <v>5790</v>
      </c>
      <c r="D687" t="s">
        <v>5791</v>
      </c>
      <c r="E687" t="s">
        <v>5792</v>
      </c>
      <c r="F687" t="s">
        <v>227</v>
      </c>
      <c r="G687" t="s">
        <v>187</v>
      </c>
      <c r="H687" t="s">
        <v>1206</v>
      </c>
      <c r="I687" t="s">
        <v>260</v>
      </c>
      <c r="J687" t="s">
        <v>251</v>
      </c>
      <c r="K687" t="s">
        <v>261</v>
      </c>
      <c r="L687" t="s">
        <v>5793</v>
      </c>
      <c r="M687" t="s">
        <v>5794</v>
      </c>
      <c r="N687" t="s">
        <v>5795</v>
      </c>
      <c r="O687" t="s">
        <v>240</v>
      </c>
      <c r="P687" t="s">
        <v>265</v>
      </c>
      <c r="Q687" t="str">
        <f t="shared" si="20"/>
        <v>NO</v>
      </c>
      <c r="R687" s="7" t="e" cm="1">
        <f t="array" ref="R687">SUMPRODUCT(--ISNUMBER(FIND(#REF!, H687)),#REF!)</f>
        <v>#REF!</v>
      </c>
      <c r="S687" s="7" t="e">
        <f>VLOOKUP(Q687,#REF!,2,FALSE)</f>
        <v>#REF!</v>
      </c>
      <c r="T687" s="10">
        <v>0.8</v>
      </c>
      <c r="U687" s="9" t="e">
        <f t="shared" si="21"/>
        <v>#REF!</v>
      </c>
      <c r="V687" t="s">
        <v>0</v>
      </c>
    </row>
    <row r="688" spans="1:22" hidden="1">
      <c r="A688">
        <v>45461.799960092598</v>
      </c>
      <c r="B688" t="s">
        <v>5831</v>
      </c>
      <c r="C688" t="s">
        <v>5832</v>
      </c>
      <c r="D688" t="s">
        <v>5833</v>
      </c>
      <c r="E688" t="s">
        <v>1004</v>
      </c>
      <c r="F688" t="s">
        <v>227</v>
      </c>
      <c r="G688" t="s">
        <v>106</v>
      </c>
      <c r="H688" t="s">
        <v>350</v>
      </c>
      <c r="I688" t="s">
        <v>260</v>
      </c>
      <c r="J688" t="s">
        <v>240</v>
      </c>
      <c r="K688" t="s">
        <v>230</v>
      </c>
      <c r="L688" t="s">
        <v>5834</v>
      </c>
      <c r="M688" t="s">
        <v>5835</v>
      </c>
      <c r="N688" t="s">
        <v>5836</v>
      </c>
      <c r="O688" t="s">
        <v>240</v>
      </c>
      <c r="P688" t="s">
        <v>265</v>
      </c>
      <c r="Q688" t="str">
        <f t="shared" si="20"/>
        <v>NO</v>
      </c>
      <c r="R688" s="7" t="e" cm="1">
        <f t="array" ref="R688">SUMPRODUCT(--ISNUMBER(FIND(#REF!, H688)),#REF!)</f>
        <v>#REF!</v>
      </c>
      <c r="S688" s="7" t="e">
        <f>VLOOKUP(Q688,#REF!,2,FALSE)</f>
        <v>#REF!</v>
      </c>
      <c r="T688" s="10">
        <v>0.8</v>
      </c>
      <c r="U688" s="9" t="e">
        <f t="shared" si="21"/>
        <v>#REF!</v>
      </c>
      <c r="V688" t="s">
        <v>0</v>
      </c>
    </row>
    <row r="689" spans="1:22" hidden="1">
      <c r="A689">
        <v>45462.502054525467</v>
      </c>
      <c r="B689" t="s">
        <v>5867</v>
      </c>
      <c r="C689" t="s">
        <v>5868</v>
      </c>
      <c r="D689" t="s">
        <v>5869</v>
      </c>
      <c r="E689" t="s">
        <v>2795</v>
      </c>
      <c r="F689" t="s">
        <v>227</v>
      </c>
      <c r="G689" t="s">
        <v>187</v>
      </c>
      <c r="H689" t="s">
        <v>350</v>
      </c>
      <c r="I689" t="s">
        <v>229</v>
      </c>
      <c r="J689" t="s">
        <v>260</v>
      </c>
      <c r="K689" t="s">
        <v>230</v>
      </c>
      <c r="L689" t="s">
        <v>5870</v>
      </c>
      <c r="M689" t="s">
        <v>5871</v>
      </c>
      <c r="N689" t="s">
        <v>5872</v>
      </c>
      <c r="O689" t="s">
        <v>240</v>
      </c>
      <c r="P689" t="s">
        <v>265</v>
      </c>
      <c r="Q689" t="str">
        <f t="shared" si="20"/>
        <v>NO</v>
      </c>
      <c r="R689" s="7" t="e" cm="1">
        <f t="array" ref="R689">SUMPRODUCT(--ISNUMBER(FIND(#REF!, H689)),#REF!)</f>
        <v>#REF!</v>
      </c>
      <c r="S689" s="7" t="e">
        <f>VLOOKUP(Q689,#REF!,2,FALSE)</f>
        <v>#REF!</v>
      </c>
      <c r="T689" s="10">
        <v>0.8</v>
      </c>
      <c r="U689" s="9" t="e">
        <f t="shared" si="21"/>
        <v>#REF!</v>
      </c>
      <c r="V689" t="s">
        <v>0</v>
      </c>
    </row>
    <row r="690" spans="1:22">
      <c r="A690">
        <v>45462.599432372685</v>
      </c>
      <c r="B690" t="s">
        <v>5873</v>
      </c>
      <c r="C690" t="s">
        <v>5874</v>
      </c>
      <c r="D690" t="s">
        <v>5875</v>
      </c>
      <c r="E690" t="s">
        <v>1004</v>
      </c>
      <c r="F690" t="s">
        <v>227</v>
      </c>
      <c r="G690" t="s">
        <v>129</v>
      </c>
      <c r="H690" t="s">
        <v>350</v>
      </c>
      <c r="I690" t="s">
        <v>229</v>
      </c>
      <c r="J690" t="s">
        <v>240</v>
      </c>
      <c r="K690" t="s">
        <v>230</v>
      </c>
      <c r="L690" t="s">
        <v>5876</v>
      </c>
      <c r="M690" t="s">
        <v>5877</v>
      </c>
      <c r="N690" t="s">
        <v>5878</v>
      </c>
      <c r="O690" t="s">
        <v>240</v>
      </c>
      <c r="P690" t="s">
        <v>265</v>
      </c>
      <c r="Q690" t="str">
        <f t="shared" si="20"/>
        <v>NO</v>
      </c>
      <c r="R690" s="7" t="e" cm="1">
        <f t="array" ref="R690">SUMPRODUCT(--ISNUMBER(FIND(#REF!, H690)),#REF!)</f>
        <v>#REF!</v>
      </c>
      <c r="S690" s="7" t="e">
        <f>VLOOKUP(Q690,#REF!,2,FALSE)</f>
        <v>#REF!</v>
      </c>
      <c r="T690" s="10">
        <v>0.8</v>
      </c>
      <c r="U690" s="9" t="e">
        <f t="shared" si="21"/>
        <v>#REF!</v>
      </c>
      <c r="V690" t="s">
        <v>0</v>
      </c>
    </row>
    <row r="691" spans="1:22" hidden="1">
      <c r="A691">
        <v>45464.118918159722</v>
      </c>
      <c r="B691" t="s">
        <v>5931</v>
      </c>
      <c r="C691" t="s">
        <v>5932</v>
      </c>
      <c r="D691" t="s">
        <v>3456</v>
      </c>
      <c r="E691" t="s">
        <v>2992</v>
      </c>
      <c r="F691" t="s">
        <v>250</v>
      </c>
      <c r="G691" t="s">
        <v>824</v>
      </c>
      <c r="H691" t="s">
        <v>350</v>
      </c>
      <c r="I691" t="s">
        <v>229</v>
      </c>
      <c r="J691" t="s">
        <v>260</v>
      </c>
      <c r="K691" t="s">
        <v>230</v>
      </c>
      <c r="L691" t="s">
        <v>5933</v>
      </c>
      <c r="M691" t="s">
        <v>5934</v>
      </c>
      <c r="N691" t="s">
        <v>5935</v>
      </c>
      <c r="O691" t="s">
        <v>240</v>
      </c>
      <c r="P691" t="s">
        <v>265</v>
      </c>
      <c r="Q691" t="str">
        <f t="shared" si="20"/>
        <v>NO</v>
      </c>
      <c r="R691" s="7" t="e" cm="1">
        <f t="array" ref="R691">SUMPRODUCT(--ISNUMBER(FIND(#REF!, H691)),#REF!)</f>
        <v>#REF!</v>
      </c>
      <c r="S691" s="7" t="e">
        <f>VLOOKUP(Q691,#REF!,2,FALSE)</f>
        <v>#REF!</v>
      </c>
      <c r="T691" s="10">
        <v>0.8</v>
      </c>
      <c r="U691" s="9" t="e">
        <f t="shared" si="21"/>
        <v>#REF!</v>
      </c>
      <c r="V691" t="s">
        <v>0</v>
      </c>
    </row>
    <row r="692" spans="1:22" hidden="1">
      <c r="A692">
        <v>45468.844110520833</v>
      </c>
      <c r="B692" t="s">
        <v>6286</v>
      </c>
      <c r="C692" t="s">
        <v>6287</v>
      </c>
      <c r="D692" t="s">
        <v>6288</v>
      </c>
      <c r="E692" t="s">
        <v>863</v>
      </c>
      <c r="F692" t="s">
        <v>227</v>
      </c>
      <c r="G692" t="s">
        <v>6</v>
      </c>
      <c r="H692" t="s">
        <v>350</v>
      </c>
      <c r="I692" t="s">
        <v>229</v>
      </c>
      <c r="J692" t="s">
        <v>251</v>
      </c>
      <c r="K692" t="s">
        <v>230</v>
      </c>
      <c r="L692" t="s">
        <v>6289</v>
      </c>
      <c r="M692" t="s">
        <v>6290</v>
      </c>
      <c r="N692" t="s">
        <v>6291</v>
      </c>
      <c r="O692" t="s">
        <v>234</v>
      </c>
      <c r="P692" t="s">
        <v>265</v>
      </c>
      <c r="Q692" t="str">
        <f t="shared" si="20"/>
        <v>NO</v>
      </c>
      <c r="R692" s="7" t="e" cm="1">
        <f t="array" ref="R692">SUMPRODUCT(--ISNUMBER(FIND(#REF!, H692)),#REF!)</f>
        <v>#REF!</v>
      </c>
      <c r="S692" s="7" t="e">
        <f>VLOOKUP(Q692,#REF!,2,FALSE)</f>
        <v>#REF!</v>
      </c>
      <c r="T692" s="10">
        <v>0.8</v>
      </c>
      <c r="U692" s="9" t="e">
        <f t="shared" si="21"/>
        <v>#REF!</v>
      </c>
      <c r="V692" t="s">
        <v>0</v>
      </c>
    </row>
    <row r="693" spans="1:22" hidden="1">
      <c r="A693">
        <v>45469.618086944443</v>
      </c>
      <c r="B693" t="s">
        <v>6355</v>
      </c>
      <c r="C693" t="s">
        <v>6356</v>
      </c>
      <c r="D693" t="s">
        <v>4485</v>
      </c>
      <c r="E693" t="s">
        <v>1441</v>
      </c>
      <c r="F693" t="s">
        <v>227</v>
      </c>
      <c r="G693" t="s">
        <v>106</v>
      </c>
      <c r="H693" t="s">
        <v>350</v>
      </c>
      <c r="I693" t="s">
        <v>229</v>
      </c>
      <c r="J693" t="s">
        <v>240</v>
      </c>
      <c r="K693" t="s">
        <v>230</v>
      </c>
      <c r="L693" t="s">
        <v>6357</v>
      </c>
      <c r="M693" t="s">
        <v>6358</v>
      </c>
      <c r="N693" t="s">
        <v>6359</v>
      </c>
      <c r="O693" t="s">
        <v>240</v>
      </c>
      <c r="P693" t="s">
        <v>265</v>
      </c>
      <c r="Q693" t="str">
        <f t="shared" si="20"/>
        <v>NO</v>
      </c>
      <c r="R693" s="7" t="e" cm="1">
        <f t="array" ref="R693">SUMPRODUCT(--ISNUMBER(FIND(#REF!, H693)),#REF!)</f>
        <v>#REF!</v>
      </c>
      <c r="S693" s="7" t="e">
        <f>VLOOKUP(Q693,#REF!,2,FALSE)</f>
        <v>#REF!</v>
      </c>
      <c r="T693" s="10">
        <v>0.8</v>
      </c>
      <c r="U693" s="9" t="e">
        <f t="shared" si="21"/>
        <v>#REF!</v>
      </c>
      <c r="V693" t="s">
        <v>0</v>
      </c>
    </row>
    <row r="694" spans="1:22" hidden="1">
      <c r="A694">
        <v>45469.653184872688</v>
      </c>
      <c r="B694" t="s">
        <v>6378</v>
      </c>
      <c r="C694" t="s">
        <v>6379</v>
      </c>
      <c r="D694" t="s">
        <v>1185</v>
      </c>
      <c r="E694" t="s">
        <v>6380</v>
      </c>
      <c r="F694" t="s">
        <v>227</v>
      </c>
      <c r="G694" t="s">
        <v>106</v>
      </c>
      <c r="H694" t="s">
        <v>350</v>
      </c>
      <c r="I694" t="s">
        <v>260</v>
      </c>
      <c r="J694" t="s">
        <v>240</v>
      </c>
      <c r="K694" t="s">
        <v>230</v>
      </c>
      <c r="L694" t="s">
        <v>6381</v>
      </c>
      <c r="M694" t="s">
        <v>6382</v>
      </c>
      <c r="N694" t="s">
        <v>6383</v>
      </c>
      <c r="O694" t="s">
        <v>240</v>
      </c>
      <c r="P694" t="s">
        <v>265</v>
      </c>
      <c r="Q694" t="str">
        <f t="shared" si="20"/>
        <v>NO</v>
      </c>
      <c r="R694" s="7" t="e" cm="1">
        <f t="array" ref="R694">SUMPRODUCT(--ISNUMBER(FIND(#REF!, H694)),#REF!)</f>
        <v>#REF!</v>
      </c>
      <c r="S694" s="7" t="e">
        <f>VLOOKUP(Q694,#REF!,2,FALSE)</f>
        <v>#REF!</v>
      </c>
      <c r="T694" s="10">
        <v>0.8</v>
      </c>
      <c r="U694" s="9" t="e">
        <f t="shared" si="21"/>
        <v>#REF!</v>
      </c>
      <c r="V694" t="s">
        <v>0</v>
      </c>
    </row>
    <row r="695" spans="1:22" hidden="1">
      <c r="A695">
        <v>45474.711167071757</v>
      </c>
      <c r="B695" t="s">
        <v>6539</v>
      </c>
      <c r="C695" t="s">
        <v>6540</v>
      </c>
      <c r="D695" t="s">
        <v>2078</v>
      </c>
      <c r="E695" t="s">
        <v>1507</v>
      </c>
      <c r="F695" t="s">
        <v>227</v>
      </c>
      <c r="G695" t="s">
        <v>187</v>
      </c>
      <c r="H695" t="s">
        <v>350</v>
      </c>
      <c r="I695" t="s">
        <v>229</v>
      </c>
      <c r="J695" t="s">
        <v>251</v>
      </c>
      <c r="K695" t="s">
        <v>230</v>
      </c>
      <c r="L695" t="s">
        <v>6541</v>
      </c>
      <c r="M695" t="s">
        <v>6542</v>
      </c>
      <c r="N695" t="s">
        <v>6543</v>
      </c>
      <c r="O695" t="s">
        <v>240</v>
      </c>
      <c r="P695" t="s">
        <v>265</v>
      </c>
      <c r="Q695" t="str">
        <f t="shared" si="20"/>
        <v>NO</v>
      </c>
      <c r="R695" s="7" t="e" cm="1">
        <f t="array" ref="R695">SUMPRODUCT(--ISNUMBER(FIND(#REF!, H695)),#REF!)</f>
        <v>#REF!</v>
      </c>
      <c r="S695" s="7" t="e">
        <f>VLOOKUP(Q695,#REF!,2,FALSE)</f>
        <v>#REF!</v>
      </c>
      <c r="T695" s="10">
        <v>0.8</v>
      </c>
      <c r="U695" s="9" t="e">
        <f t="shared" si="21"/>
        <v>#REF!</v>
      </c>
      <c r="V695" t="s">
        <v>0</v>
      </c>
    </row>
    <row r="696" spans="1:22" hidden="1">
      <c r="A696">
        <v>45475.937522777778</v>
      </c>
      <c r="B696" t="s">
        <v>6574</v>
      </c>
      <c r="C696" t="s">
        <v>6575</v>
      </c>
      <c r="D696" t="s">
        <v>6576</v>
      </c>
      <c r="E696" t="s">
        <v>6577</v>
      </c>
      <c r="F696" t="s">
        <v>227</v>
      </c>
      <c r="G696" t="s">
        <v>166</v>
      </c>
      <c r="H696" t="s">
        <v>350</v>
      </c>
      <c r="I696" t="s">
        <v>292</v>
      </c>
      <c r="J696" t="s">
        <v>240</v>
      </c>
      <c r="K696" t="s">
        <v>230</v>
      </c>
      <c r="L696" t="s">
        <v>240</v>
      </c>
      <c r="M696" t="s">
        <v>6578</v>
      </c>
      <c r="N696" t="s">
        <v>6579</v>
      </c>
      <c r="O696" t="s">
        <v>240</v>
      </c>
      <c r="P696" t="s">
        <v>265</v>
      </c>
      <c r="Q696" t="str">
        <f t="shared" si="20"/>
        <v>NO</v>
      </c>
      <c r="R696" s="7" t="e" cm="1">
        <f t="array" ref="R696">SUMPRODUCT(--ISNUMBER(FIND(#REF!, H696)),#REF!)</f>
        <v>#REF!</v>
      </c>
      <c r="S696" s="7" t="e">
        <f>VLOOKUP(Q696,#REF!,2,FALSE)</f>
        <v>#REF!</v>
      </c>
      <c r="T696" s="10">
        <v>0.8</v>
      </c>
      <c r="U696" s="9" t="e">
        <f t="shared" si="21"/>
        <v>#REF!</v>
      </c>
      <c r="V696" t="s">
        <v>0</v>
      </c>
    </row>
    <row r="697" spans="1:22" hidden="1">
      <c r="A697">
        <v>45476.337482615738</v>
      </c>
      <c r="B697" t="s">
        <v>6586</v>
      </c>
      <c r="C697" t="s">
        <v>6587</v>
      </c>
      <c r="D697" t="s">
        <v>6588</v>
      </c>
      <c r="E697" t="s">
        <v>1023</v>
      </c>
      <c r="F697" t="s">
        <v>227</v>
      </c>
      <c r="G697" t="s">
        <v>195</v>
      </c>
      <c r="H697" t="s">
        <v>350</v>
      </c>
      <c r="I697" t="s">
        <v>229</v>
      </c>
      <c r="J697" t="s">
        <v>240</v>
      </c>
      <c r="K697" t="s">
        <v>230</v>
      </c>
      <c r="L697" t="s">
        <v>6589</v>
      </c>
      <c r="M697" t="s">
        <v>6590</v>
      </c>
      <c r="N697" t="s">
        <v>6591</v>
      </c>
      <c r="O697" t="s">
        <v>240</v>
      </c>
      <c r="P697" t="s">
        <v>265</v>
      </c>
      <c r="Q697" t="str">
        <f t="shared" si="20"/>
        <v>NO</v>
      </c>
      <c r="R697" s="7" t="e" cm="1">
        <f t="array" ref="R697">SUMPRODUCT(--ISNUMBER(FIND(#REF!, H697)),#REF!)</f>
        <v>#REF!</v>
      </c>
      <c r="S697" s="7" t="e">
        <f>VLOOKUP(Q697,#REF!,2,FALSE)</f>
        <v>#REF!</v>
      </c>
      <c r="T697" s="10">
        <v>0.8</v>
      </c>
      <c r="U697" s="9" t="e">
        <f t="shared" si="21"/>
        <v>#REF!</v>
      </c>
      <c r="V697" t="s">
        <v>0</v>
      </c>
    </row>
    <row r="698" spans="1:22" hidden="1">
      <c r="A698">
        <v>45477.537633148153</v>
      </c>
      <c r="B698" t="s">
        <v>6617</v>
      </c>
      <c r="C698" t="s">
        <v>6618</v>
      </c>
      <c r="D698" t="s">
        <v>6619</v>
      </c>
      <c r="E698" t="s">
        <v>6620</v>
      </c>
      <c r="F698" t="s">
        <v>227</v>
      </c>
      <c r="G698" t="s">
        <v>30</v>
      </c>
      <c r="H698" t="s">
        <v>350</v>
      </c>
      <c r="I698" t="s">
        <v>260</v>
      </c>
      <c r="J698" t="s">
        <v>251</v>
      </c>
      <c r="K698" t="s">
        <v>230</v>
      </c>
      <c r="L698" t="s">
        <v>6621</v>
      </c>
      <c r="M698" t="s">
        <v>6622</v>
      </c>
      <c r="N698" t="s">
        <v>6623</v>
      </c>
      <c r="O698" t="s">
        <v>265</v>
      </c>
      <c r="P698" t="s">
        <v>265</v>
      </c>
      <c r="Q698" t="str">
        <f t="shared" si="20"/>
        <v>NO</v>
      </c>
      <c r="R698" s="7" t="e" cm="1">
        <f t="array" ref="R698">SUMPRODUCT(--ISNUMBER(FIND(#REF!, H698)),#REF!)</f>
        <v>#REF!</v>
      </c>
      <c r="S698" s="7" t="e">
        <f>VLOOKUP(Q698,#REF!,2,FALSE)</f>
        <v>#REF!</v>
      </c>
      <c r="T698" s="10">
        <v>0.8</v>
      </c>
      <c r="U698" s="9" t="e">
        <f t="shared" si="21"/>
        <v>#REF!</v>
      </c>
      <c r="V698" t="s">
        <v>0</v>
      </c>
    </row>
    <row r="699" spans="1:22" hidden="1">
      <c r="A699">
        <v>45435.566507673611</v>
      </c>
      <c r="B699" t="s">
        <v>2020</v>
      </c>
      <c r="C699" t="s">
        <v>2021</v>
      </c>
      <c r="D699" t="s">
        <v>2022</v>
      </c>
      <c r="E699" t="s">
        <v>2023</v>
      </c>
      <c r="F699" t="s">
        <v>227</v>
      </c>
      <c r="G699" t="s">
        <v>25</v>
      </c>
      <c r="H699" t="s">
        <v>450</v>
      </c>
      <c r="I699" t="s">
        <v>229</v>
      </c>
      <c r="J699" t="s">
        <v>240</v>
      </c>
      <c r="K699" t="s">
        <v>230</v>
      </c>
      <c r="L699" t="s">
        <v>1570</v>
      </c>
      <c r="M699" t="s">
        <v>2024</v>
      </c>
      <c r="N699" t="s">
        <v>2025</v>
      </c>
      <c r="O699" t="s">
        <v>240</v>
      </c>
      <c r="P699" t="s">
        <v>265</v>
      </c>
      <c r="Q699" t="str">
        <f t="shared" si="20"/>
        <v>NO</v>
      </c>
      <c r="R699" s="7" t="e" cm="1">
        <f t="array" ref="R699">SUMPRODUCT(--ISNUMBER(FIND(#REF!, H699)),#REF!)</f>
        <v>#REF!</v>
      </c>
      <c r="S699" s="7" t="e">
        <f>VLOOKUP(Q699,#REF!,2,FALSE)</f>
        <v>#REF!</v>
      </c>
      <c r="T699" s="10">
        <v>0.04</v>
      </c>
      <c r="U699" s="9" t="e">
        <f t="shared" si="21"/>
        <v>#REF!</v>
      </c>
      <c r="V699" t="s">
        <v>1</v>
      </c>
    </row>
    <row r="700" spans="1:22" hidden="1">
      <c r="A700">
        <v>45455.802451990741</v>
      </c>
      <c r="B700" t="s">
        <v>5411</v>
      </c>
      <c r="C700" t="s">
        <v>5412</v>
      </c>
      <c r="D700" t="s">
        <v>5413</v>
      </c>
      <c r="E700" t="s">
        <v>5414</v>
      </c>
      <c r="F700" t="s">
        <v>227</v>
      </c>
      <c r="G700" t="s">
        <v>61</v>
      </c>
      <c r="H700" t="s">
        <v>450</v>
      </c>
      <c r="I700" t="s">
        <v>292</v>
      </c>
      <c r="J700" t="s">
        <v>260</v>
      </c>
      <c r="K700" t="s">
        <v>230</v>
      </c>
      <c r="L700" t="s">
        <v>5415</v>
      </c>
      <c r="M700" t="s">
        <v>5416</v>
      </c>
      <c r="N700" t="s">
        <v>5417</v>
      </c>
      <c r="O700" t="s">
        <v>240</v>
      </c>
      <c r="P700" t="s">
        <v>265</v>
      </c>
      <c r="Q700" t="str">
        <f t="shared" si="20"/>
        <v>NO</v>
      </c>
      <c r="R700" s="7" t="e" cm="1">
        <f t="array" ref="R700">SUMPRODUCT(--ISNUMBER(FIND(#REF!, H700)),#REF!)</f>
        <v>#REF!</v>
      </c>
      <c r="S700" s="7" t="e">
        <f>VLOOKUP(Q700,#REF!,2,FALSE)</f>
        <v>#REF!</v>
      </c>
      <c r="T700" s="10">
        <v>0.04</v>
      </c>
      <c r="U700" s="9" t="e">
        <f t="shared" si="21"/>
        <v>#REF!</v>
      </c>
      <c r="V700" t="s">
        <v>1</v>
      </c>
    </row>
    <row r="701" spans="1:22" hidden="1">
      <c r="A701">
        <v>45447.601355937499</v>
      </c>
      <c r="B701" t="s">
        <v>3178</v>
      </c>
      <c r="C701" t="s">
        <v>3179</v>
      </c>
      <c r="D701" t="s">
        <v>3180</v>
      </c>
      <c r="E701" t="s">
        <v>3181</v>
      </c>
      <c r="F701" t="s">
        <v>227</v>
      </c>
      <c r="G701" t="s">
        <v>824</v>
      </c>
      <c r="H701" t="s">
        <v>495</v>
      </c>
      <c r="I701" t="s">
        <v>240</v>
      </c>
      <c r="J701" t="s">
        <v>292</v>
      </c>
      <c r="K701" t="s">
        <v>367</v>
      </c>
      <c r="L701" t="s">
        <v>3182</v>
      </c>
      <c r="M701" t="s">
        <v>3183</v>
      </c>
      <c r="N701" t="s">
        <v>3184</v>
      </c>
      <c r="O701" t="s">
        <v>3185</v>
      </c>
      <c r="P701" t="s">
        <v>3117</v>
      </c>
      <c r="Q701" t="str">
        <f t="shared" si="20"/>
        <v>NO</v>
      </c>
      <c r="R701" s="7" t="e" cm="1">
        <f t="array" ref="R701">SUMPRODUCT(--ISNUMBER(FIND(#REF!, H701)),#REF!)</f>
        <v>#REF!</v>
      </c>
      <c r="S701" s="7" t="e">
        <f>VLOOKUP(Q701,#REF!,2,FALSE)</f>
        <v>#REF!</v>
      </c>
      <c r="T701" s="10">
        <v>0.8</v>
      </c>
      <c r="U701" s="9" t="e">
        <f t="shared" si="21"/>
        <v>#REF!</v>
      </c>
      <c r="V701" t="s">
        <v>0</v>
      </c>
    </row>
    <row r="702" spans="1:22" hidden="1">
      <c r="A702">
        <v>45447.762165706023</v>
      </c>
      <c r="B702" t="s">
        <v>3591</v>
      </c>
      <c r="C702" t="s">
        <v>3592</v>
      </c>
      <c r="D702" t="s">
        <v>3593</v>
      </c>
      <c r="E702" t="s">
        <v>3594</v>
      </c>
      <c r="F702" t="s">
        <v>227</v>
      </c>
      <c r="G702" t="s">
        <v>30</v>
      </c>
      <c r="H702" t="s">
        <v>1781</v>
      </c>
      <c r="I702" t="s">
        <v>260</v>
      </c>
      <c r="J702" t="s">
        <v>251</v>
      </c>
      <c r="K702" t="s">
        <v>367</v>
      </c>
      <c r="L702" t="s">
        <v>3595</v>
      </c>
      <c r="M702" t="s">
        <v>3596</v>
      </c>
      <c r="N702" t="s">
        <v>3597</v>
      </c>
      <c r="O702" t="s">
        <v>3598</v>
      </c>
      <c r="P702" t="s">
        <v>6699</v>
      </c>
      <c r="Q702" t="str">
        <f t="shared" si="20"/>
        <v>NO</v>
      </c>
      <c r="R702" s="7" t="e" cm="1">
        <f t="array" ref="R702">SUMPRODUCT(--ISNUMBER(FIND(#REF!, H702)),#REF!)</f>
        <v>#REF!</v>
      </c>
      <c r="S702" s="7" t="e">
        <f>VLOOKUP(Q702,#REF!,2,FALSE)</f>
        <v>#REF!</v>
      </c>
      <c r="T702" s="10">
        <v>0.8</v>
      </c>
      <c r="U702" s="9" t="e">
        <f t="shared" si="21"/>
        <v>#REF!</v>
      </c>
      <c r="V702" t="s">
        <v>0</v>
      </c>
    </row>
    <row r="703" spans="1:22" hidden="1">
      <c r="A703">
        <v>45448.495931111116</v>
      </c>
      <c r="B703" t="s">
        <v>4011</v>
      </c>
      <c r="C703" t="s">
        <v>4012</v>
      </c>
      <c r="D703" t="s">
        <v>4013</v>
      </c>
      <c r="E703" t="s">
        <v>4014</v>
      </c>
      <c r="F703" t="s">
        <v>227</v>
      </c>
      <c r="G703" t="s">
        <v>824</v>
      </c>
      <c r="H703" t="s">
        <v>350</v>
      </c>
      <c r="I703" t="s">
        <v>260</v>
      </c>
      <c r="J703" t="s">
        <v>229</v>
      </c>
      <c r="K703" t="s">
        <v>261</v>
      </c>
      <c r="L703" t="s">
        <v>4015</v>
      </c>
      <c r="M703" t="s">
        <v>4016</v>
      </c>
      <c r="N703" t="s">
        <v>4017</v>
      </c>
      <c r="O703" t="s">
        <v>296</v>
      </c>
      <c r="P703" t="s">
        <v>6711</v>
      </c>
      <c r="Q703" t="str">
        <f t="shared" si="20"/>
        <v>NO</v>
      </c>
      <c r="R703" s="7" t="e" cm="1">
        <f t="array" ref="R703">SUMPRODUCT(--ISNUMBER(FIND(#REF!, H703)),#REF!)</f>
        <v>#REF!</v>
      </c>
      <c r="S703" s="7" t="e">
        <f>VLOOKUP(Q703,#REF!,2,FALSE)</f>
        <v>#REF!</v>
      </c>
      <c r="T703" s="10">
        <v>0.8</v>
      </c>
      <c r="U703" s="9" t="e">
        <f t="shared" si="21"/>
        <v>#REF!</v>
      </c>
      <c r="V703" t="s">
        <v>0</v>
      </c>
    </row>
    <row r="704" spans="1:22" hidden="1">
      <c r="A704">
        <v>45449.544329606477</v>
      </c>
      <c r="B704" t="s">
        <v>4470</v>
      </c>
      <c r="C704" t="s">
        <v>4471</v>
      </c>
      <c r="D704" t="s">
        <v>4472</v>
      </c>
      <c r="E704" t="s">
        <v>4473</v>
      </c>
      <c r="F704" t="s">
        <v>227</v>
      </c>
      <c r="G704" t="s">
        <v>18</v>
      </c>
      <c r="H704" t="s">
        <v>350</v>
      </c>
      <c r="I704" t="s">
        <v>292</v>
      </c>
      <c r="J704" t="s">
        <v>561</v>
      </c>
      <c r="K704" t="s">
        <v>261</v>
      </c>
      <c r="L704">
        <v>449</v>
      </c>
      <c r="M704" t="s">
        <v>4474</v>
      </c>
      <c r="N704" t="s">
        <v>4475</v>
      </c>
      <c r="O704" t="s">
        <v>240</v>
      </c>
      <c r="P704" t="s">
        <v>6719</v>
      </c>
      <c r="Q704" t="str">
        <f t="shared" si="20"/>
        <v>NO</v>
      </c>
      <c r="R704" s="7" t="e" cm="1">
        <f t="array" ref="R704">SUMPRODUCT(--ISNUMBER(FIND(#REF!, H704)),#REF!)</f>
        <v>#REF!</v>
      </c>
      <c r="S704" s="7" t="e">
        <f>VLOOKUP(Q704,#REF!,2,FALSE)</f>
        <v>#REF!</v>
      </c>
      <c r="T704" s="10">
        <v>0.8</v>
      </c>
      <c r="U704" s="9" t="e">
        <f t="shared" si="21"/>
        <v>#REF!</v>
      </c>
      <c r="V704" t="s">
        <v>0</v>
      </c>
    </row>
    <row r="705" spans="1:22" hidden="1">
      <c r="A705">
        <v>45454.512044039351</v>
      </c>
      <c r="B705" t="s">
        <v>5237</v>
      </c>
      <c r="C705" t="s">
        <v>5238</v>
      </c>
      <c r="D705" t="s">
        <v>5239</v>
      </c>
      <c r="E705" t="s">
        <v>5240</v>
      </c>
      <c r="F705" t="s">
        <v>227</v>
      </c>
      <c r="G705" t="s">
        <v>824</v>
      </c>
      <c r="H705" t="s">
        <v>1682</v>
      </c>
      <c r="I705" t="s">
        <v>229</v>
      </c>
      <c r="J705" t="s">
        <v>260</v>
      </c>
      <c r="K705" t="s">
        <v>383</v>
      </c>
      <c r="L705" t="s">
        <v>296</v>
      </c>
      <c r="M705" t="s">
        <v>5241</v>
      </c>
      <c r="N705" t="s">
        <v>5242</v>
      </c>
      <c r="O705" t="s">
        <v>3117</v>
      </c>
      <c r="P705" t="s">
        <v>3117</v>
      </c>
      <c r="Q705" t="str">
        <f t="shared" si="20"/>
        <v>NO</v>
      </c>
      <c r="R705" s="7" t="e" cm="1">
        <f t="array" ref="R705">SUMPRODUCT(--ISNUMBER(FIND(#REF!, H705)),#REF!)</f>
        <v>#REF!</v>
      </c>
      <c r="S705" s="7" t="e">
        <f>VLOOKUP(Q705,#REF!,2,FALSE)</f>
        <v>#REF!</v>
      </c>
      <c r="T705" s="10">
        <v>0.8</v>
      </c>
      <c r="U705" s="9" t="e">
        <f t="shared" si="21"/>
        <v>#REF!</v>
      </c>
      <c r="V705" t="s">
        <v>0</v>
      </c>
    </row>
    <row r="706" spans="1:22" hidden="1">
      <c r="A706">
        <v>45468.523310775461</v>
      </c>
      <c r="B706" t="s">
        <v>6232</v>
      </c>
      <c r="C706" t="s">
        <v>6233</v>
      </c>
      <c r="D706" t="s">
        <v>6234</v>
      </c>
      <c r="E706" t="s">
        <v>673</v>
      </c>
      <c r="F706" t="s">
        <v>227</v>
      </c>
      <c r="G706" t="s">
        <v>824</v>
      </c>
      <c r="H706" t="s">
        <v>1562</v>
      </c>
      <c r="I706" t="s">
        <v>229</v>
      </c>
      <c r="J706" t="s">
        <v>251</v>
      </c>
      <c r="K706" t="s">
        <v>261</v>
      </c>
      <c r="L706" t="s">
        <v>662</v>
      </c>
      <c r="M706" t="s">
        <v>6235</v>
      </c>
      <c r="N706" t="s">
        <v>6236</v>
      </c>
      <c r="O706" t="s">
        <v>6237</v>
      </c>
      <c r="P706" t="s">
        <v>6759</v>
      </c>
      <c r="Q706" t="str">
        <f t="shared" ref="Q706:Q769" si="22">IF(IFERROR(SEARCH("NO", P706), 0), "NO", "YES")</f>
        <v>NO</v>
      </c>
      <c r="R706" s="7" t="e" cm="1">
        <f t="array" ref="R706">SUMPRODUCT(--ISNUMBER(FIND(#REF!, H706)),#REF!)</f>
        <v>#REF!</v>
      </c>
      <c r="S706" s="7" t="e">
        <f>VLOOKUP(Q706,#REF!,2,FALSE)</f>
        <v>#REF!</v>
      </c>
      <c r="T706" s="10">
        <v>0.8</v>
      </c>
      <c r="U706" s="9" t="e">
        <f t="shared" si="21"/>
        <v>#REF!</v>
      </c>
      <c r="V706" t="s">
        <v>0</v>
      </c>
    </row>
    <row r="707" spans="1:22" hidden="1">
      <c r="A707">
        <v>45429.541747662035</v>
      </c>
      <c r="B707" t="s">
        <v>476</v>
      </c>
      <c r="C707" t="s">
        <v>477</v>
      </c>
      <c r="D707" t="s">
        <v>478</v>
      </c>
      <c r="E707" t="s">
        <v>479</v>
      </c>
      <c r="F707" t="s">
        <v>227</v>
      </c>
      <c r="G707" t="s">
        <v>72</v>
      </c>
      <c r="H707" t="s">
        <v>350</v>
      </c>
      <c r="I707" t="s">
        <v>260</v>
      </c>
      <c r="J707" t="s">
        <v>229</v>
      </c>
      <c r="K707" t="s">
        <v>261</v>
      </c>
      <c r="L707" t="s">
        <v>480</v>
      </c>
      <c r="M707" t="s">
        <v>481</v>
      </c>
      <c r="N707" t="s">
        <v>482</v>
      </c>
      <c r="O707" t="s">
        <v>240</v>
      </c>
      <c r="P707" t="s">
        <v>265</v>
      </c>
      <c r="Q707" t="str">
        <f t="shared" si="22"/>
        <v>NO</v>
      </c>
      <c r="R707" s="7" t="e" cm="1">
        <f t="array" ref="R707">SUMPRODUCT(--ISNUMBER(FIND(#REF!, H707)),#REF!)</f>
        <v>#REF!</v>
      </c>
      <c r="S707" s="7" t="e">
        <f>VLOOKUP(Q707,#REF!,2,FALSE)</f>
        <v>#REF!</v>
      </c>
      <c r="T707" s="10">
        <v>0.8</v>
      </c>
      <c r="U707" s="9" t="e">
        <f t="shared" ref="U707:U770" si="23">SUM(R707:T707)</f>
        <v>#REF!</v>
      </c>
      <c r="V707" t="s">
        <v>0</v>
      </c>
    </row>
    <row r="708" spans="1:22" hidden="1">
      <c r="A708">
        <v>45434.651701504627</v>
      </c>
      <c r="B708" t="s">
        <v>1001</v>
      </c>
      <c r="C708" t="s">
        <v>1002</v>
      </c>
      <c r="D708" t="s">
        <v>1003</v>
      </c>
      <c r="E708" t="s">
        <v>1004</v>
      </c>
      <c r="F708" t="s">
        <v>250</v>
      </c>
      <c r="G708" t="s">
        <v>195</v>
      </c>
      <c r="H708" t="s">
        <v>350</v>
      </c>
      <c r="I708" t="s">
        <v>229</v>
      </c>
      <c r="J708" t="s">
        <v>229</v>
      </c>
      <c r="K708" t="s">
        <v>261</v>
      </c>
      <c r="L708" t="s">
        <v>1005</v>
      </c>
      <c r="M708" t="s">
        <v>1006</v>
      </c>
      <c r="N708" t="s">
        <v>1007</v>
      </c>
      <c r="O708" t="s">
        <v>240</v>
      </c>
      <c r="P708" t="s">
        <v>265</v>
      </c>
      <c r="Q708" t="str">
        <f t="shared" si="22"/>
        <v>NO</v>
      </c>
      <c r="R708" s="7" t="e" cm="1">
        <f t="array" ref="R708">SUMPRODUCT(--ISNUMBER(FIND(#REF!, H708)),#REF!)</f>
        <v>#REF!</v>
      </c>
      <c r="S708" s="7" t="e">
        <f>VLOOKUP(Q708,#REF!,2,FALSE)</f>
        <v>#REF!</v>
      </c>
      <c r="T708" s="10">
        <v>0.8</v>
      </c>
      <c r="U708" s="9" t="e">
        <f t="shared" si="23"/>
        <v>#REF!</v>
      </c>
      <c r="V708" t="s">
        <v>0</v>
      </c>
    </row>
    <row r="709" spans="1:22" hidden="1">
      <c r="A709">
        <v>45442.782494629631</v>
      </c>
      <c r="B709" t="s">
        <v>2857</v>
      </c>
      <c r="C709" t="s">
        <v>2858</v>
      </c>
      <c r="D709" t="s">
        <v>2859</v>
      </c>
      <c r="E709" t="s">
        <v>2388</v>
      </c>
      <c r="F709" t="s">
        <v>227</v>
      </c>
      <c r="G709" t="s">
        <v>176</v>
      </c>
      <c r="H709" t="s">
        <v>2860</v>
      </c>
      <c r="I709" t="s">
        <v>229</v>
      </c>
      <c r="J709" t="s">
        <v>240</v>
      </c>
      <c r="K709" t="s">
        <v>261</v>
      </c>
      <c r="L709" t="s">
        <v>2861</v>
      </c>
      <c r="M709" t="s">
        <v>2862</v>
      </c>
      <c r="N709" t="s">
        <v>2863</v>
      </c>
      <c r="O709" t="s">
        <v>240</v>
      </c>
      <c r="P709" t="s">
        <v>265</v>
      </c>
      <c r="Q709" t="str">
        <f t="shared" si="22"/>
        <v>NO</v>
      </c>
      <c r="R709" s="7" t="e" cm="1">
        <f t="array" ref="R709">SUMPRODUCT(--ISNUMBER(FIND(#REF!, H709)),#REF!)</f>
        <v>#REF!</v>
      </c>
      <c r="S709" s="7" t="e">
        <f>VLOOKUP(Q709,#REF!,2,FALSE)</f>
        <v>#REF!</v>
      </c>
      <c r="T709" s="10">
        <v>0.8</v>
      </c>
      <c r="U709" s="9" t="e">
        <f t="shared" si="23"/>
        <v>#REF!</v>
      </c>
      <c r="V709" t="s">
        <v>0</v>
      </c>
    </row>
    <row r="710" spans="1:22" hidden="1">
      <c r="A710">
        <v>45450.498246550924</v>
      </c>
      <c r="B710" t="s">
        <v>4768</v>
      </c>
      <c r="C710" t="s">
        <v>4769</v>
      </c>
      <c r="D710" t="s">
        <v>4770</v>
      </c>
      <c r="E710" t="s">
        <v>4771</v>
      </c>
      <c r="F710" t="s">
        <v>227</v>
      </c>
      <c r="G710" t="s">
        <v>166</v>
      </c>
      <c r="H710" t="s">
        <v>350</v>
      </c>
      <c r="I710" t="s">
        <v>229</v>
      </c>
      <c r="J710" t="s">
        <v>229</v>
      </c>
      <c r="K710" t="s">
        <v>261</v>
      </c>
      <c r="L710" t="s">
        <v>4772</v>
      </c>
      <c r="M710" t="s">
        <v>4773</v>
      </c>
      <c r="N710" t="s">
        <v>4774</v>
      </c>
      <c r="O710" t="s">
        <v>240</v>
      </c>
      <c r="P710" t="s">
        <v>265</v>
      </c>
      <c r="Q710" t="str">
        <f t="shared" si="22"/>
        <v>NO</v>
      </c>
      <c r="R710" s="7" t="e" cm="1">
        <f t="array" ref="R710">SUMPRODUCT(--ISNUMBER(FIND(#REF!, H710)),#REF!)</f>
        <v>#REF!</v>
      </c>
      <c r="S710" s="7" t="e">
        <f>VLOOKUP(Q710,#REF!,2,FALSE)</f>
        <v>#REF!</v>
      </c>
      <c r="T710" s="10">
        <v>0.8</v>
      </c>
      <c r="U710" s="9" t="e">
        <f t="shared" si="23"/>
        <v>#REF!</v>
      </c>
      <c r="V710" t="s">
        <v>0</v>
      </c>
    </row>
    <row r="711" spans="1:22" hidden="1">
      <c r="A711">
        <v>45454.851446168977</v>
      </c>
      <c r="B711" t="s">
        <v>5277</v>
      </c>
      <c r="C711" t="s">
        <v>5278</v>
      </c>
      <c r="D711" t="s">
        <v>5279</v>
      </c>
      <c r="E711" t="s">
        <v>5280</v>
      </c>
      <c r="F711" t="s">
        <v>227</v>
      </c>
      <c r="G711" t="s">
        <v>77</v>
      </c>
      <c r="H711" t="s">
        <v>1562</v>
      </c>
      <c r="I711" t="s">
        <v>240</v>
      </c>
      <c r="J711" t="s">
        <v>251</v>
      </c>
      <c r="K711" t="s">
        <v>261</v>
      </c>
      <c r="L711" t="s">
        <v>5281</v>
      </c>
      <c r="M711" t="s">
        <v>5282</v>
      </c>
      <c r="N711" t="s">
        <v>5283</v>
      </c>
      <c r="O711" t="s">
        <v>240</v>
      </c>
      <c r="P711" t="s">
        <v>265</v>
      </c>
      <c r="Q711" t="str">
        <f t="shared" si="22"/>
        <v>NO</v>
      </c>
      <c r="R711" s="7" t="e" cm="1">
        <f t="array" ref="R711">SUMPRODUCT(--ISNUMBER(FIND(#REF!, H711)),#REF!)</f>
        <v>#REF!</v>
      </c>
      <c r="S711" s="7" t="e">
        <f>VLOOKUP(Q711,#REF!,2,FALSE)</f>
        <v>#REF!</v>
      </c>
      <c r="T711" s="10">
        <v>0.8</v>
      </c>
      <c r="U711" s="9" t="e">
        <f t="shared" si="23"/>
        <v>#REF!</v>
      </c>
      <c r="V711" t="s">
        <v>0</v>
      </c>
    </row>
    <row r="712" spans="1:22" hidden="1">
      <c r="A712">
        <v>45458.704307939814</v>
      </c>
      <c r="B712" t="s">
        <v>5642</v>
      </c>
      <c r="C712" t="s">
        <v>5643</v>
      </c>
      <c r="D712" t="s">
        <v>5644</v>
      </c>
      <c r="E712" t="s">
        <v>673</v>
      </c>
      <c r="F712" t="s">
        <v>227</v>
      </c>
      <c r="G712" t="s">
        <v>166</v>
      </c>
      <c r="H712" t="s">
        <v>1562</v>
      </c>
      <c r="I712" t="s">
        <v>229</v>
      </c>
      <c r="J712" t="s">
        <v>240</v>
      </c>
      <c r="K712" t="s">
        <v>261</v>
      </c>
      <c r="L712" t="s">
        <v>5645</v>
      </c>
      <c r="M712" t="s">
        <v>5646</v>
      </c>
      <c r="N712" t="s">
        <v>5647</v>
      </c>
      <c r="O712" t="s">
        <v>240</v>
      </c>
      <c r="P712" t="s">
        <v>265</v>
      </c>
      <c r="Q712" t="str">
        <f t="shared" si="22"/>
        <v>NO</v>
      </c>
      <c r="R712" s="7" t="e" cm="1">
        <f t="array" ref="R712">SUMPRODUCT(--ISNUMBER(FIND(#REF!, H712)),#REF!)</f>
        <v>#REF!</v>
      </c>
      <c r="S712" s="7" t="e">
        <f>VLOOKUP(Q712,#REF!,2,FALSE)</f>
        <v>#REF!</v>
      </c>
      <c r="T712" s="10">
        <v>0.8</v>
      </c>
      <c r="U712" s="9" t="e">
        <f t="shared" si="23"/>
        <v>#REF!</v>
      </c>
      <c r="V712" t="s">
        <v>0</v>
      </c>
    </row>
    <row r="713" spans="1:22" hidden="1">
      <c r="A713">
        <v>45449.959858148148</v>
      </c>
      <c r="B713" t="s">
        <v>4659</v>
      </c>
      <c r="C713" t="s">
        <v>4660</v>
      </c>
      <c r="D713" t="s">
        <v>4661</v>
      </c>
      <c r="E713" t="s">
        <v>4662</v>
      </c>
      <c r="F713" t="s">
        <v>227</v>
      </c>
      <c r="G713" t="s">
        <v>150</v>
      </c>
      <c r="H713" t="s">
        <v>228</v>
      </c>
      <c r="I713" t="s">
        <v>260</v>
      </c>
      <c r="J713" t="s">
        <v>229</v>
      </c>
      <c r="K713" t="s">
        <v>230</v>
      </c>
      <c r="L713" t="s">
        <v>4663</v>
      </c>
      <c r="M713" t="s">
        <v>4664</v>
      </c>
      <c r="N713" t="s">
        <v>4665</v>
      </c>
      <c r="O713" t="s">
        <v>240</v>
      </c>
      <c r="P713" t="s">
        <v>6725</v>
      </c>
      <c r="Q713" t="str">
        <f t="shared" si="22"/>
        <v>YES</v>
      </c>
      <c r="R713" s="7" t="e" cm="1">
        <f t="array" ref="R713">SUMPRODUCT(--ISNUMBER(FIND(#REF!, H713)),#REF!)</f>
        <v>#REF!</v>
      </c>
      <c r="S713" s="7" t="e">
        <f>VLOOKUP(Q713,#REF!,2,FALSE)</f>
        <v>#REF!</v>
      </c>
      <c r="T713" s="10">
        <v>0.8</v>
      </c>
      <c r="U713" s="9" t="e">
        <f t="shared" si="23"/>
        <v>#REF!</v>
      </c>
      <c r="V713" t="s">
        <v>0</v>
      </c>
    </row>
    <row r="714" spans="1:22" hidden="1">
      <c r="A714">
        <v>45430.759214687496</v>
      </c>
      <c r="B714" t="s">
        <v>655</v>
      </c>
      <c r="C714" t="s">
        <v>656</v>
      </c>
      <c r="D714" t="s">
        <v>657</v>
      </c>
      <c r="E714" t="s">
        <v>658</v>
      </c>
      <c r="F714" t="s">
        <v>227</v>
      </c>
      <c r="G714" t="s">
        <v>191</v>
      </c>
      <c r="H714" t="s">
        <v>519</v>
      </c>
      <c r="I714" t="s">
        <v>229</v>
      </c>
      <c r="J714" t="s">
        <v>240</v>
      </c>
      <c r="K714" t="s">
        <v>230</v>
      </c>
      <c r="L714" t="s">
        <v>659</v>
      </c>
      <c r="M714" t="s">
        <v>660</v>
      </c>
      <c r="N714" t="s">
        <v>661</v>
      </c>
      <c r="O714" t="s">
        <v>662</v>
      </c>
      <c r="P714" t="s">
        <v>662</v>
      </c>
      <c r="Q714" t="str">
        <f t="shared" si="22"/>
        <v>YES</v>
      </c>
      <c r="R714" s="7" t="e" cm="1">
        <f t="array" ref="R714">SUMPRODUCT(--ISNUMBER(FIND(#REF!, H714)),#REF!)</f>
        <v>#REF!</v>
      </c>
      <c r="S714" s="7" t="e">
        <f>VLOOKUP(Q714,#REF!,2,FALSE)</f>
        <v>#REF!</v>
      </c>
      <c r="T714" s="10">
        <v>0.8</v>
      </c>
      <c r="U714" s="9" t="e">
        <f t="shared" si="23"/>
        <v>#REF!</v>
      </c>
      <c r="V714" t="s">
        <v>0</v>
      </c>
    </row>
    <row r="715" spans="1:22" hidden="1">
      <c r="A715">
        <v>45435.154208807871</v>
      </c>
      <c r="B715" t="s">
        <v>1770</v>
      </c>
      <c r="C715" t="s">
        <v>1771</v>
      </c>
      <c r="D715" t="s">
        <v>1772</v>
      </c>
      <c r="E715" t="s">
        <v>1773</v>
      </c>
      <c r="F715" t="s">
        <v>227</v>
      </c>
      <c r="G715" t="s">
        <v>72</v>
      </c>
      <c r="H715" t="s">
        <v>301</v>
      </c>
      <c r="I715" t="s">
        <v>292</v>
      </c>
      <c r="J715" t="s">
        <v>561</v>
      </c>
      <c r="K715" t="s">
        <v>230</v>
      </c>
      <c r="L715" t="s">
        <v>1774</v>
      </c>
      <c r="M715" t="s">
        <v>1775</v>
      </c>
      <c r="N715" t="s">
        <v>1776</v>
      </c>
      <c r="O715" t="s">
        <v>1777</v>
      </c>
      <c r="P715" t="s">
        <v>6659</v>
      </c>
      <c r="Q715" t="str">
        <f t="shared" si="22"/>
        <v>YES</v>
      </c>
      <c r="R715" s="7" t="e" cm="1">
        <f t="array" ref="R715">SUMPRODUCT(--ISNUMBER(FIND(#REF!, H715)),#REF!)</f>
        <v>#REF!</v>
      </c>
      <c r="S715" s="7" t="e">
        <f>VLOOKUP(Q715,#REF!,2,FALSE)</f>
        <v>#REF!</v>
      </c>
      <c r="T715" s="10">
        <v>0.8</v>
      </c>
      <c r="U715" s="9" t="e">
        <f t="shared" si="23"/>
        <v>#REF!</v>
      </c>
      <c r="V715" t="s">
        <v>0</v>
      </c>
    </row>
    <row r="716" spans="1:22" hidden="1">
      <c r="A716">
        <v>45435.521946747685</v>
      </c>
      <c r="B716" t="s">
        <v>1981</v>
      </c>
      <c r="C716" t="s">
        <v>1982</v>
      </c>
      <c r="D716" t="s">
        <v>1983</v>
      </c>
      <c r="E716" t="s">
        <v>1984</v>
      </c>
      <c r="F716" t="s">
        <v>227</v>
      </c>
      <c r="G716" t="s">
        <v>166</v>
      </c>
      <c r="H716" t="s">
        <v>259</v>
      </c>
      <c r="I716" t="s">
        <v>229</v>
      </c>
      <c r="J716" t="s">
        <v>240</v>
      </c>
      <c r="K716" t="s">
        <v>261</v>
      </c>
      <c r="L716" t="s">
        <v>1985</v>
      </c>
      <c r="M716" t="s">
        <v>1986</v>
      </c>
      <c r="N716" t="s">
        <v>1987</v>
      </c>
      <c r="O716" t="s">
        <v>1988</v>
      </c>
      <c r="P716" t="s">
        <v>2603</v>
      </c>
      <c r="Q716" t="str">
        <f t="shared" si="22"/>
        <v>NO</v>
      </c>
      <c r="R716" s="7" t="e" cm="1">
        <f t="array" ref="R716">SUMPRODUCT(--ISNUMBER(FIND(#REF!, H716)),#REF!)</f>
        <v>#REF!</v>
      </c>
      <c r="S716" s="7" t="e">
        <f>VLOOKUP(Q716,#REF!,2,FALSE)</f>
        <v>#REF!</v>
      </c>
      <c r="T716" s="10">
        <v>0.8</v>
      </c>
      <c r="U716" s="9" t="e">
        <f t="shared" si="23"/>
        <v>#REF!</v>
      </c>
      <c r="V716" t="s">
        <v>0</v>
      </c>
    </row>
    <row r="717" spans="1:22" hidden="1">
      <c r="A717">
        <v>45436.027432592593</v>
      </c>
      <c r="B717" t="s">
        <v>2205</v>
      </c>
      <c r="C717" t="s">
        <v>2206</v>
      </c>
      <c r="D717" t="s">
        <v>2207</v>
      </c>
      <c r="E717" t="s">
        <v>2208</v>
      </c>
      <c r="F717" t="s">
        <v>227</v>
      </c>
      <c r="G717" t="s">
        <v>191</v>
      </c>
      <c r="H717" t="s">
        <v>239</v>
      </c>
      <c r="I717" t="s">
        <v>229</v>
      </c>
      <c r="J717" t="s">
        <v>240</v>
      </c>
      <c r="K717" t="s">
        <v>261</v>
      </c>
      <c r="L717" t="s">
        <v>2209</v>
      </c>
      <c r="M717" t="s">
        <v>2210</v>
      </c>
      <c r="N717" t="s">
        <v>2211</v>
      </c>
      <c r="O717" t="s">
        <v>2212</v>
      </c>
      <c r="P717" t="s">
        <v>6667</v>
      </c>
      <c r="Q717" t="str">
        <f t="shared" si="22"/>
        <v>NO</v>
      </c>
      <c r="R717" s="7" t="e" cm="1">
        <f t="array" ref="R717">SUMPRODUCT(--ISNUMBER(FIND(#REF!, H717)),#REF!)</f>
        <v>#REF!</v>
      </c>
      <c r="S717" s="7" t="e">
        <f>VLOOKUP(Q717,#REF!,2,FALSE)</f>
        <v>#REF!</v>
      </c>
      <c r="T717" s="10">
        <v>0.8</v>
      </c>
      <c r="U717" s="9" t="e">
        <f t="shared" si="23"/>
        <v>#REF!</v>
      </c>
      <c r="V717" t="s">
        <v>0</v>
      </c>
    </row>
    <row r="718" spans="1:22" hidden="1">
      <c r="A718">
        <v>45448.524671435182</v>
      </c>
      <c r="B718" t="s">
        <v>4025</v>
      </c>
      <c r="C718" t="s">
        <v>4026</v>
      </c>
      <c r="D718" t="s">
        <v>4027</v>
      </c>
      <c r="E718" t="s">
        <v>4028</v>
      </c>
      <c r="F718" t="s">
        <v>250</v>
      </c>
      <c r="G718" t="s">
        <v>824</v>
      </c>
      <c r="H718" t="s">
        <v>301</v>
      </c>
      <c r="I718" t="s">
        <v>260</v>
      </c>
      <c r="J718" t="s">
        <v>292</v>
      </c>
      <c r="K718" t="s">
        <v>230</v>
      </c>
      <c r="L718" t="s">
        <v>4029</v>
      </c>
      <c r="M718" t="s">
        <v>4030</v>
      </c>
      <c r="N718" t="s">
        <v>4031</v>
      </c>
      <c r="O718" t="s">
        <v>4032</v>
      </c>
      <c r="P718" t="s">
        <v>6712</v>
      </c>
      <c r="Q718" t="str">
        <f t="shared" si="22"/>
        <v>YES</v>
      </c>
      <c r="R718" s="7" t="e" cm="1">
        <f t="array" ref="R718">SUMPRODUCT(--ISNUMBER(FIND(#REF!, H718)),#REF!)</f>
        <v>#REF!</v>
      </c>
      <c r="S718" s="7" t="e">
        <f>VLOOKUP(Q718,#REF!,2,FALSE)</f>
        <v>#REF!</v>
      </c>
      <c r="T718" s="10">
        <v>0.8</v>
      </c>
      <c r="U718" s="9" t="e">
        <f t="shared" si="23"/>
        <v>#REF!</v>
      </c>
      <c r="V718" t="s">
        <v>0</v>
      </c>
    </row>
    <row r="719" spans="1:22" hidden="1">
      <c r="A719">
        <v>45435.555715775467</v>
      </c>
      <c r="B719" t="s">
        <v>2014</v>
      </c>
      <c r="C719" t="s">
        <v>2015</v>
      </c>
      <c r="D719" t="s">
        <v>2016</v>
      </c>
      <c r="E719" t="s">
        <v>2017</v>
      </c>
      <c r="F719" t="s">
        <v>227</v>
      </c>
      <c r="G719" t="s">
        <v>428</v>
      </c>
      <c r="H719" t="s">
        <v>259</v>
      </c>
      <c r="I719" t="s">
        <v>292</v>
      </c>
      <c r="J719" t="s">
        <v>240</v>
      </c>
      <c r="K719" t="s">
        <v>261</v>
      </c>
      <c r="L719" t="s">
        <v>1871</v>
      </c>
      <c r="M719" t="s">
        <v>2018</v>
      </c>
      <c r="N719" t="s">
        <v>2019</v>
      </c>
      <c r="O719" t="s">
        <v>240</v>
      </c>
      <c r="P719" t="s">
        <v>265</v>
      </c>
      <c r="Q719" t="str">
        <f t="shared" si="22"/>
        <v>NO</v>
      </c>
      <c r="R719" s="7" t="e" cm="1">
        <f t="array" ref="R719">SUMPRODUCT(--ISNUMBER(FIND(#REF!, H719)),#REF!)</f>
        <v>#REF!</v>
      </c>
      <c r="S719" s="7" t="e">
        <f>VLOOKUP(Q719,#REF!,2,FALSE)</f>
        <v>#REF!</v>
      </c>
      <c r="T719" s="10">
        <v>0.8</v>
      </c>
      <c r="U719" s="9" t="e">
        <f t="shared" si="23"/>
        <v>#REF!</v>
      </c>
      <c r="V719" t="s">
        <v>0</v>
      </c>
    </row>
    <row r="720" spans="1:22" hidden="1">
      <c r="A720">
        <v>45451.590766875001</v>
      </c>
      <c r="B720" t="s">
        <v>4925</v>
      </c>
      <c r="C720" t="s">
        <v>4926</v>
      </c>
      <c r="D720" t="s">
        <v>4927</v>
      </c>
      <c r="E720" t="s">
        <v>4928</v>
      </c>
      <c r="F720" t="s">
        <v>227</v>
      </c>
      <c r="G720" t="s">
        <v>168</v>
      </c>
      <c r="H720" t="s">
        <v>259</v>
      </c>
      <c r="I720" t="s">
        <v>229</v>
      </c>
      <c r="J720" t="s">
        <v>260</v>
      </c>
      <c r="K720" t="s">
        <v>261</v>
      </c>
      <c r="L720" t="s">
        <v>4929</v>
      </c>
      <c r="M720" t="s">
        <v>4930</v>
      </c>
      <c r="N720" t="s">
        <v>4931</v>
      </c>
      <c r="O720" t="s">
        <v>4932</v>
      </c>
      <c r="P720" t="s">
        <v>6731</v>
      </c>
      <c r="Q720" t="str">
        <f t="shared" si="22"/>
        <v>NO</v>
      </c>
      <c r="R720" s="7" t="e" cm="1">
        <f t="array" ref="R720">SUMPRODUCT(--ISNUMBER(FIND(#REF!, H720)),#REF!)</f>
        <v>#REF!</v>
      </c>
      <c r="S720" s="7" t="e">
        <f>VLOOKUP(Q720,#REF!,2,FALSE)</f>
        <v>#REF!</v>
      </c>
      <c r="T720" s="10">
        <v>0.8</v>
      </c>
      <c r="U720" s="9" t="e">
        <f t="shared" si="23"/>
        <v>#REF!</v>
      </c>
      <c r="V720" t="s">
        <v>0</v>
      </c>
    </row>
    <row r="721" spans="1:22" hidden="1">
      <c r="A721">
        <v>45453.876714803242</v>
      </c>
      <c r="B721" t="s">
        <v>5181</v>
      </c>
      <c r="C721" t="s">
        <v>5182</v>
      </c>
      <c r="D721" t="s">
        <v>5183</v>
      </c>
      <c r="E721" t="s">
        <v>5184</v>
      </c>
      <c r="F721" t="s">
        <v>227</v>
      </c>
      <c r="G721" t="s">
        <v>72</v>
      </c>
      <c r="H721" t="s">
        <v>259</v>
      </c>
      <c r="I721" t="s">
        <v>251</v>
      </c>
      <c r="J721" t="s">
        <v>260</v>
      </c>
      <c r="K721" t="s">
        <v>261</v>
      </c>
      <c r="L721">
        <v>0</v>
      </c>
      <c r="M721" t="s">
        <v>5185</v>
      </c>
      <c r="N721" t="s">
        <v>5186</v>
      </c>
      <c r="O721" t="s">
        <v>296</v>
      </c>
      <c r="P721" t="s">
        <v>3117</v>
      </c>
      <c r="Q721" t="str">
        <f t="shared" si="22"/>
        <v>NO</v>
      </c>
      <c r="R721" s="7" t="e" cm="1">
        <f t="array" ref="R721">SUMPRODUCT(--ISNUMBER(FIND(#REF!, H721)),#REF!)</f>
        <v>#REF!</v>
      </c>
      <c r="S721" s="7" t="e">
        <f>VLOOKUP(Q721,#REF!,2,FALSE)</f>
        <v>#REF!</v>
      </c>
      <c r="T721" s="10">
        <v>0.8</v>
      </c>
      <c r="U721" s="9" t="e">
        <f t="shared" si="23"/>
        <v>#REF!</v>
      </c>
      <c r="V721" t="s">
        <v>0</v>
      </c>
    </row>
    <row r="722" spans="1:22" hidden="1">
      <c r="A722">
        <v>45469.467705949079</v>
      </c>
      <c r="B722" t="s">
        <v>6324</v>
      </c>
      <c r="C722" t="s">
        <v>6325</v>
      </c>
      <c r="D722" t="s">
        <v>6326</v>
      </c>
      <c r="E722" t="s">
        <v>6327</v>
      </c>
      <c r="F722" t="s">
        <v>227</v>
      </c>
      <c r="G722" t="s">
        <v>187</v>
      </c>
      <c r="H722" t="s">
        <v>259</v>
      </c>
      <c r="I722" t="s">
        <v>260</v>
      </c>
      <c r="J722" t="s">
        <v>251</v>
      </c>
      <c r="K722" t="s">
        <v>261</v>
      </c>
      <c r="L722" t="s">
        <v>6328</v>
      </c>
      <c r="M722" t="s">
        <v>6329</v>
      </c>
      <c r="N722" t="s">
        <v>6330</v>
      </c>
      <c r="O722" t="s">
        <v>240</v>
      </c>
      <c r="P722" t="s">
        <v>2603</v>
      </c>
      <c r="Q722" t="str">
        <f t="shared" si="22"/>
        <v>NO</v>
      </c>
      <c r="R722" s="7" t="e" cm="1">
        <f t="array" ref="R722">SUMPRODUCT(--ISNUMBER(FIND(#REF!, H722)),#REF!)</f>
        <v>#REF!</v>
      </c>
      <c r="S722" s="7" t="e">
        <f>VLOOKUP(Q722,#REF!,2,FALSE)</f>
        <v>#REF!</v>
      </c>
      <c r="T722" s="10">
        <v>0.8</v>
      </c>
      <c r="U722" s="9" t="e">
        <f t="shared" si="23"/>
        <v>#REF!</v>
      </c>
      <c r="V722" t="s">
        <v>0</v>
      </c>
    </row>
    <row r="723" spans="1:22" hidden="1">
      <c r="A723">
        <v>45474.53200950232</v>
      </c>
      <c r="B723" t="s">
        <v>6518</v>
      </c>
      <c r="C723" t="s">
        <v>6519</v>
      </c>
      <c r="D723" t="s">
        <v>6520</v>
      </c>
      <c r="E723" t="s">
        <v>6521</v>
      </c>
      <c r="F723" t="s">
        <v>227</v>
      </c>
      <c r="G723" t="s">
        <v>824</v>
      </c>
      <c r="H723" t="s">
        <v>259</v>
      </c>
      <c r="I723" t="s">
        <v>260</v>
      </c>
      <c r="J723" t="s">
        <v>251</v>
      </c>
      <c r="K723" t="s">
        <v>261</v>
      </c>
      <c r="L723" t="s">
        <v>6522</v>
      </c>
      <c r="M723" t="s">
        <v>6523</v>
      </c>
      <c r="N723" t="s">
        <v>6524</v>
      </c>
      <c r="O723" t="s">
        <v>296</v>
      </c>
      <c r="P723" t="s">
        <v>3117</v>
      </c>
      <c r="Q723" t="str">
        <f t="shared" si="22"/>
        <v>NO</v>
      </c>
      <c r="R723" s="7" t="e" cm="1">
        <f t="array" ref="R723">SUMPRODUCT(--ISNUMBER(FIND(#REF!, H723)),#REF!)</f>
        <v>#REF!</v>
      </c>
      <c r="S723" s="7" t="e">
        <f>VLOOKUP(Q723,#REF!,2,FALSE)</f>
        <v>#REF!</v>
      </c>
      <c r="T723" s="10">
        <v>0.8</v>
      </c>
      <c r="U723" s="9" t="e">
        <f t="shared" si="23"/>
        <v>#REF!</v>
      </c>
      <c r="V723" t="s">
        <v>0</v>
      </c>
    </row>
    <row r="724" spans="1:22" hidden="1">
      <c r="A724">
        <v>45426.556582754631</v>
      </c>
      <c r="B724" t="s">
        <v>255</v>
      </c>
      <c r="C724" t="s">
        <v>256</v>
      </c>
      <c r="D724" t="s">
        <v>257</v>
      </c>
      <c r="E724" t="s">
        <v>258</v>
      </c>
      <c r="F724" t="s">
        <v>227</v>
      </c>
      <c r="G724" t="s">
        <v>106</v>
      </c>
      <c r="H724" t="s">
        <v>259</v>
      </c>
      <c r="I724" t="s">
        <v>229</v>
      </c>
      <c r="J724" t="s">
        <v>260</v>
      </c>
      <c r="K724" t="s">
        <v>261</v>
      </c>
      <c r="L724" t="s">
        <v>262</v>
      </c>
      <c r="M724" t="s">
        <v>263</v>
      </c>
      <c r="N724" t="s">
        <v>264</v>
      </c>
      <c r="O724" t="s">
        <v>265</v>
      </c>
      <c r="P724" t="s">
        <v>265</v>
      </c>
      <c r="Q724" t="str">
        <f t="shared" si="22"/>
        <v>NO</v>
      </c>
      <c r="R724" s="7" t="e" cm="1">
        <f t="array" ref="R724">SUMPRODUCT(--ISNUMBER(FIND(#REF!, H724)),#REF!)</f>
        <v>#REF!</v>
      </c>
      <c r="S724" s="7" t="e">
        <f>VLOOKUP(Q724,#REF!,2,FALSE)</f>
        <v>#REF!</v>
      </c>
      <c r="T724" s="10">
        <v>0.8</v>
      </c>
      <c r="U724" s="9" t="e">
        <f t="shared" si="23"/>
        <v>#REF!</v>
      </c>
      <c r="V724" t="s">
        <v>0</v>
      </c>
    </row>
    <row r="725" spans="1:22" hidden="1">
      <c r="A725">
        <v>45435.002215277782</v>
      </c>
      <c r="B725" t="s">
        <v>1705</v>
      </c>
      <c r="C725" t="s">
        <v>1706</v>
      </c>
      <c r="D725" t="s">
        <v>1707</v>
      </c>
      <c r="E725" t="s">
        <v>1708</v>
      </c>
      <c r="F725" t="s">
        <v>227</v>
      </c>
      <c r="G725" t="s">
        <v>166</v>
      </c>
      <c r="H725" t="s">
        <v>239</v>
      </c>
      <c r="I725" t="s">
        <v>292</v>
      </c>
      <c r="J725" t="s">
        <v>240</v>
      </c>
      <c r="K725" t="s">
        <v>261</v>
      </c>
      <c r="L725" t="s">
        <v>1709</v>
      </c>
      <c r="M725" t="s">
        <v>1710</v>
      </c>
      <c r="N725" t="s">
        <v>1711</v>
      </c>
      <c r="O725" t="s">
        <v>1712</v>
      </c>
      <c r="P725" t="s">
        <v>265</v>
      </c>
      <c r="Q725" t="str">
        <f t="shared" si="22"/>
        <v>NO</v>
      </c>
      <c r="R725" s="7" t="e" cm="1">
        <f t="array" ref="R725">SUMPRODUCT(--ISNUMBER(FIND(#REF!, H725)),#REF!)</f>
        <v>#REF!</v>
      </c>
      <c r="S725" s="7" t="e">
        <f>VLOOKUP(Q725,#REF!,2,FALSE)</f>
        <v>#REF!</v>
      </c>
      <c r="T725" s="10">
        <v>0.8</v>
      </c>
      <c r="U725" s="9" t="e">
        <f t="shared" si="23"/>
        <v>#REF!</v>
      </c>
      <c r="V725" t="s">
        <v>0</v>
      </c>
    </row>
    <row r="726" spans="1:22" hidden="1">
      <c r="A726">
        <v>45441.685707245371</v>
      </c>
      <c r="B726" t="s">
        <v>2786</v>
      </c>
      <c r="C726" t="s">
        <v>2787</v>
      </c>
      <c r="D726" t="s">
        <v>225</v>
      </c>
      <c r="E726" t="s">
        <v>1870</v>
      </c>
      <c r="F726" t="s">
        <v>227</v>
      </c>
      <c r="G726" t="s">
        <v>824</v>
      </c>
      <c r="H726" t="s">
        <v>825</v>
      </c>
      <c r="I726" t="s">
        <v>229</v>
      </c>
      <c r="J726" t="s">
        <v>251</v>
      </c>
      <c r="K726" t="s">
        <v>261</v>
      </c>
      <c r="L726" t="s">
        <v>2788</v>
      </c>
      <c r="M726" t="s">
        <v>2789</v>
      </c>
      <c r="N726" t="s">
        <v>2790</v>
      </c>
      <c r="O726" t="s">
        <v>2791</v>
      </c>
      <c r="P726" t="s">
        <v>265</v>
      </c>
      <c r="Q726" t="str">
        <f t="shared" si="22"/>
        <v>NO</v>
      </c>
      <c r="R726" s="7" t="e" cm="1">
        <f t="array" ref="R726">SUMPRODUCT(--ISNUMBER(FIND(#REF!, H726)),#REF!)</f>
        <v>#REF!</v>
      </c>
      <c r="S726" s="7" t="e">
        <f>VLOOKUP(Q726,#REF!,2,FALSE)</f>
        <v>#REF!</v>
      </c>
      <c r="T726" s="10">
        <v>0.8</v>
      </c>
      <c r="U726" s="9" t="e">
        <f t="shared" si="23"/>
        <v>#REF!</v>
      </c>
      <c r="V726" t="s">
        <v>0</v>
      </c>
    </row>
    <row r="727" spans="1:22" hidden="1">
      <c r="A727">
        <v>45443.268540752309</v>
      </c>
      <c r="B727" t="s">
        <v>2893</v>
      </c>
      <c r="C727" t="s">
        <v>2894</v>
      </c>
      <c r="D727" t="s">
        <v>2895</v>
      </c>
      <c r="E727" t="s">
        <v>2896</v>
      </c>
      <c r="F727" t="s">
        <v>250</v>
      </c>
      <c r="G727" t="s">
        <v>184</v>
      </c>
      <c r="H727" t="s">
        <v>259</v>
      </c>
      <c r="I727" t="s">
        <v>260</v>
      </c>
      <c r="J727" t="s">
        <v>240</v>
      </c>
      <c r="K727" t="s">
        <v>261</v>
      </c>
      <c r="L727" t="s">
        <v>2897</v>
      </c>
      <c r="M727" t="s">
        <v>2898</v>
      </c>
      <c r="N727" t="s">
        <v>2899</v>
      </c>
      <c r="O727" t="s">
        <v>240</v>
      </c>
      <c r="P727" t="s">
        <v>265</v>
      </c>
      <c r="Q727" t="str">
        <f t="shared" si="22"/>
        <v>NO</v>
      </c>
      <c r="R727" s="7" t="e" cm="1">
        <f t="array" ref="R727">SUMPRODUCT(--ISNUMBER(FIND(#REF!, H727)),#REF!)</f>
        <v>#REF!</v>
      </c>
      <c r="S727" s="7" t="e">
        <f>VLOOKUP(Q727,#REF!,2,FALSE)</f>
        <v>#REF!</v>
      </c>
      <c r="T727" s="10">
        <v>0.8</v>
      </c>
      <c r="U727" s="9" t="e">
        <f t="shared" si="23"/>
        <v>#REF!</v>
      </c>
      <c r="V727" t="s">
        <v>0</v>
      </c>
    </row>
    <row r="728" spans="1:22" hidden="1">
      <c r="A728">
        <v>45443.739537685185</v>
      </c>
      <c r="B728" t="s">
        <v>2927</v>
      </c>
      <c r="C728" t="s">
        <v>2928</v>
      </c>
      <c r="D728" t="s">
        <v>2929</v>
      </c>
      <c r="E728" t="s">
        <v>2930</v>
      </c>
      <c r="F728" t="s">
        <v>250</v>
      </c>
      <c r="G728" t="s">
        <v>117</v>
      </c>
      <c r="H728" t="s">
        <v>239</v>
      </c>
      <c r="I728" t="s">
        <v>251</v>
      </c>
      <c r="J728" t="s">
        <v>260</v>
      </c>
      <c r="K728" t="s">
        <v>261</v>
      </c>
      <c r="L728" t="s">
        <v>2931</v>
      </c>
      <c r="M728" t="s">
        <v>2932</v>
      </c>
      <c r="N728" t="s">
        <v>2933</v>
      </c>
      <c r="O728" t="s">
        <v>240</v>
      </c>
      <c r="P728" t="s">
        <v>265</v>
      </c>
      <c r="Q728" t="str">
        <f t="shared" si="22"/>
        <v>NO</v>
      </c>
      <c r="R728" s="7" t="e" cm="1">
        <f t="array" ref="R728">SUMPRODUCT(--ISNUMBER(FIND(#REF!, H728)),#REF!)</f>
        <v>#REF!</v>
      </c>
      <c r="S728" s="7" t="e">
        <f>VLOOKUP(Q728,#REF!,2,FALSE)</f>
        <v>#REF!</v>
      </c>
      <c r="T728" s="10">
        <v>0.8</v>
      </c>
      <c r="U728" s="9" t="e">
        <f t="shared" si="23"/>
        <v>#REF!</v>
      </c>
      <c r="V728" t="s">
        <v>0</v>
      </c>
    </row>
    <row r="729" spans="1:22" hidden="1">
      <c r="A729">
        <v>45447.528912615744</v>
      </c>
      <c r="B729" t="s">
        <v>3125</v>
      </c>
      <c r="C729" t="s">
        <v>3126</v>
      </c>
      <c r="D729" t="s">
        <v>3127</v>
      </c>
      <c r="E729" t="s">
        <v>854</v>
      </c>
      <c r="F729" t="s">
        <v>227</v>
      </c>
      <c r="G729" t="s">
        <v>824</v>
      </c>
      <c r="H729" t="s">
        <v>825</v>
      </c>
      <c r="I729" t="s">
        <v>260</v>
      </c>
      <c r="J729" t="s">
        <v>3128</v>
      </c>
      <c r="K729" t="s">
        <v>261</v>
      </c>
      <c r="L729">
        <v>1</v>
      </c>
      <c r="M729" t="s">
        <v>3129</v>
      </c>
      <c r="N729" t="s">
        <v>3130</v>
      </c>
      <c r="O729" t="s">
        <v>199</v>
      </c>
      <c r="P729" t="s">
        <v>265</v>
      </c>
      <c r="Q729" t="str">
        <f t="shared" si="22"/>
        <v>NO</v>
      </c>
      <c r="R729" s="7" t="e" cm="1">
        <f t="array" ref="R729">SUMPRODUCT(--ISNUMBER(FIND(#REF!, H729)),#REF!)</f>
        <v>#REF!</v>
      </c>
      <c r="S729" s="7" t="e">
        <f>VLOOKUP(Q729,#REF!,2,FALSE)</f>
        <v>#REF!</v>
      </c>
      <c r="T729" s="10">
        <v>0.8</v>
      </c>
      <c r="U729" s="9" t="e">
        <f t="shared" si="23"/>
        <v>#REF!</v>
      </c>
      <c r="V729" t="s">
        <v>0</v>
      </c>
    </row>
    <row r="730" spans="1:22" hidden="1">
      <c r="A730">
        <v>45448.262722673608</v>
      </c>
      <c r="B730" t="s">
        <v>3923</v>
      </c>
      <c r="C730" t="s">
        <v>3924</v>
      </c>
      <c r="D730" t="s">
        <v>3925</v>
      </c>
      <c r="E730" t="s">
        <v>2795</v>
      </c>
      <c r="F730" t="s">
        <v>227</v>
      </c>
      <c r="G730" t="s">
        <v>30</v>
      </c>
      <c r="H730" t="s">
        <v>259</v>
      </c>
      <c r="I730" t="s">
        <v>229</v>
      </c>
      <c r="J730" t="s">
        <v>260</v>
      </c>
      <c r="K730" t="s">
        <v>261</v>
      </c>
      <c r="L730">
        <v>100</v>
      </c>
      <c r="M730" t="s">
        <v>3926</v>
      </c>
      <c r="N730" t="s">
        <v>3927</v>
      </c>
      <c r="O730" t="s">
        <v>240</v>
      </c>
      <c r="P730" t="s">
        <v>265</v>
      </c>
      <c r="Q730" t="str">
        <f t="shared" si="22"/>
        <v>NO</v>
      </c>
      <c r="R730" s="7" t="e" cm="1">
        <f t="array" ref="R730">SUMPRODUCT(--ISNUMBER(FIND(#REF!, H730)),#REF!)</f>
        <v>#REF!</v>
      </c>
      <c r="S730" s="7" t="e">
        <f>VLOOKUP(Q730,#REF!,2,FALSE)</f>
        <v>#REF!</v>
      </c>
      <c r="T730" s="10">
        <v>0.8</v>
      </c>
      <c r="U730" s="9" t="e">
        <f t="shared" si="23"/>
        <v>#REF!</v>
      </c>
      <c r="V730" t="s">
        <v>0</v>
      </c>
    </row>
    <row r="731" spans="1:22" hidden="1">
      <c r="A731">
        <v>45448.833861597217</v>
      </c>
      <c r="B731" t="s">
        <v>4227</v>
      </c>
      <c r="C731" t="s">
        <v>4228</v>
      </c>
      <c r="D731" t="s">
        <v>4229</v>
      </c>
      <c r="E731" t="s">
        <v>4230</v>
      </c>
      <c r="F731" t="s">
        <v>227</v>
      </c>
      <c r="G731" t="s">
        <v>172</v>
      </c>
      <c r="H731" t="s">
        <v>259</v>
      </c>
      <c r="I731" t="s">
        <v>260</v>
      </c>
      <c r="J731" t="s">
        <v>251</v>
      </c>
      <c r="K731" t="s">
        <v>261</v>
      </c>
      <c r="L731" t="s">
        <v>4231</v>
      </c>
      <c r="M731" t="s">
        <v>4232</v>
      </c>
      <c r="N731" t="s">
        <v>4233</v>
      </c>
      <c r="O731" t="s">
        <v>234</v>
      </c>
      <c r="P731" t="s">
        <v>265</v>
      </c>
      <c r="Q731" t="str">
        <f t="shared" si="22"/>
        <v>NO</v>
      </c>
      <c r="R731" s="7" t="e" cm="1">
        <f t="array" ref="R731">SUMPRODUCT(--ISNUMBER(FIND(#REF!, H731)),#REF!)</f>
        <v>#REF!</v>
      </c>
      <c r="S731" s="7" t="e">
        <f>VLOOKUP(Q731,#REF!,2,FALSE)</f>
        <v>#REF!</v>
      </c>
      <c r="T731" s="10">
        <v>0.8</v>
      </c>
      <c r="U731" s="9" t="e">
        <f t="shared" si="23"/>
        <v>#REF!</v>
      </c>
      <c r="V731" t="s">
        <v>0</v>
      </c>
    </row>
    <row r="732" spans="1:22" hidden="1">
      <c r="A732">
        <v>45448.962998402778</v>
      </c>
      <c r="B732" t="s">
        <v>4307</v>
      </c>
      <c r="C732" t="s">
        <v>4308</v>
      </c>
      <c r="D732" t="s">
        <v>4309</v>
      </c>
      <c r="E732" t="s">
        <v>4310</v>
      </c>
      <c r="F732" t="s">
        <v>227</v>
      </c>
      <c r="G732" t="s">
        <v>42</v>
      </c>
      <c r="H732" t="s">
        <v>239</v>
      </c>
      <c r="I732" t="s">
        <v>229</v>
      </c>
      <c r="J732" t="s">
        <v>251</v>
      </c>
      <c r="K732" t="s">
        <v>261</v>
      </c>
      <c r="L732" t="s">
        <v>4311</v>
      </c>
      <c r="M732" t="s">
        <v>4312</v>
      </c>
      <c r="N732" t="s">
        <v>4313</v>
      </c>
      <c r="O732" t="s">
        <v>234</v>
      </c>
      <c r="P732" t="s">
        <v>265</v>
      </c>
      <c r="Q732" t="str">
        <f t="shared" si="22"/>
        <v>NO</v>
      </c>
      <c r="R732" s="7" t="e" cm="1">
        <f t="array" ref="R732">SUMPRODUCT(--ISNUMBER(FIND(#REF!, H732)),#REF!)</f>
        <v>#REF!</v>
      </c>
      <c r="S732" s="7" t="e">
        <f>VLOOKUP(Q732,#REF!,2,FALSE)</f>
        <v>#REF!</v>
      </c>
      <c r="T732" s="10">
        <v>0.8</v>
      </c>
      <c r="U732" s="9" t="e">
        <f t="shared" si="23"/>
        <v>#REF!</v>
      </c>
      <c r="V732" t="s">
        <v>0</v>
      </c>
    </row>
    <row r="733" spans="1:22" hidden="1">
      <c r="A733">
        <v>45450.33898969907</v>
      </c>
      <c r="B733" t="s">
        <v>4709</v>
      </c>
      <c r="C733" t="s">
        <v>4710</v>
      </c>
      <c r="D733" t="s">
        <v>4711</v>
      </c>
      <c r="E733" t="s">
        <v>4712</v>
      </c>
      <c r="F733" t="s">
        <v>227</v>
      </c>
      <c r="G733" t="s">
        <v>824</v>
      </c>
      <c r="H733" t="s">
        <v>259</v>
      </c>
      <c r="I733" t="s">
        <v>229</v>
      </c>
      <c r="J733" t="s">
        <v>251</v>
      </c>
      <c r="K733" t="s">
        <v>261</v>
      </c>
      <c r="L733" t="s">
        <v>4713</v>
      </c>
      <c r="M733" t="s">
        <v>4714</v>
      </c>
      <c r="N733" t="s">
        <v>4715</v>
      </c>
      <c r="O733" t="s">
        <v>240</v>
      </c>
      <c r="P733" t="s">
        <v>265</v>
      </c>
      <c r="Q733" t="str">
        <f t="shared" si="22"/>
        <v>NO</v>
      </c>
      <c r="R733" s="7" t="e" cm="1">
        <f t="array" ref="R733">SUMPRODUCT(--ISNUMBER(FIND(#REF!, H733)),#REF!)</f>
        <v>#REF!</v>
      </c>
      <c r="S733" s="7" t="e">
        <f>VLOOKUP(Q733,#REF!,2,FALSE)</f>
        <v>#REF!</v>
      </c>
      <c r="T733" s="10">
        <v>0.8</v>
      </c>
      <c r="U733" s="9" t="e">
        <f t="shared" si="23"/>
        <v>#REF!</v>
      </c>
      <c r="V733" t="s">
        <v>0</v>
      </c>
    </row>
    <row r="734" spans="1:22" hidden="1">
      <c r="A734">
        <v>45454.816427881946</v>
      </c>
      <c r="B734" t="s">
        <v>5270</v>
      </c>
      <c r="C734" t="s">
        <v>5271</v>
      </c>
      <c r="D734" t="s">
        <v>5272</v>
      </c>
      <c r="E734" t="s">
        <v>5273</v>
      </c>
      <c r="F734" t="s">
        <v>227</v>
      </c>
      <c r="G734" t="s">
        <v>824</v>
      </c>
      <c r="H734" t="s">
        <v>259</v>
      </c>
      <c r="I734" t="s">
        <v>240</v>
      </c>
      <c r="J734" t="s">
        <v>260</v>
      </c>
      <c r="K734" t="s">
        <v>261</v>
      </c>
      <c r="L734" t="s">
        <v>5274</v>
      </c>
      <c r="M734" t="s">
        <v>5275</v>
      </c>
      <c r="N734" t="s">
        <v>5276</v>
      </c>
      <c r="O734" t="s">
        <v>240</v>
      </c>
      <c r="P734" t="s">
        <v>265</v>
      </c>
      <c r="Q734" t="str">
        <f t="shared" si="22"/>
        <v>NO</v>
      </c>
      <c r="R734" s="7" t="e" cm="1">
        <f t="array" ref="R734">SUMPRODUCT(--ISNUMBER(FIND(#REF!, H734)),#REF!)</f>
        <v>#REF!</v>
      </c>
      <c r="S734" s="7" t="e">
        <f>VLOOKUP(Q734,#REF!,2,FALSE)</f>
        <v>#REF!</v>
      </c>
      <c r="T734" s="10">
        <v>0.8</v>
      </c>
      <c r="U734" s="9" t="e">
        <f t="shared" si="23"/>
        <v>#REF!</v>
      </c>
      <c r="V734" t="s">
        <v>0</v>
      </c>
    </row>
    <row r="735" spans="1:22" hidden="1">
      <c r="A735">
        <v>45457.108007407413</v>
      </c>
      <c r="B735" t="s">
        <v>5527</v>
      </c>
      <c r="C735" t="s">
        <v>5528</v>
      </c>
      <c r="D735" t="s">
        <v>5529</v>
      </c>
      <c r="E735" t="s">
        <v>5530</v>
      </c>
      <c r="F735" t="s">
        <v>227</v>
      </c>
      <c r="G735" t="s">
        <v>166</v>
      </c>
      <c r="H735" t="s">
        <v>259</v>
      </c>
      <c r="I735" t="s">
        <v>229</v>
      </c>
      <c r="J735" t="s">
        <v>240</v>
      </c>
      <c r="K735" t="s">
        <v>261</v>
      </c>
      <c r="L735" t="s">
        <v>681</v>
      </c>
      <c r="M735" t="s">
        <v>5531</v>
      </c>
      <c r="N735" t="s">
        <v>5532</v>
      </c>
      <c r="O735" t="s">
        <v>240</v>
      </c>
      <c r="P735" t="s">
        <v>265</v>
      </c>
      <c r="Q735" t="str">
        <f t="shared" si="22"/>
        <v>NO</v>
      </c>
      <c r="R735" s="7" t="e" cm="1">
        <f t="array" ref="R735">SUMPRODUCT(--ISNUMBER(FIND(#REF!, H735)),#REF!)</f>
        <v>#REF!</v>
      </c>
      <c r="S735" s="7" t="e">
        <f>VLOOKUP(Q735,#REF!,2,FALSE)</f>
        <v>#REF!</v>
      </c>
      <c r="T735" s="10">
        <v>0.8</v>
      </c>
      <c r="U735" s="9" t="e">
        <f t="shared" si="23"/>
        <v>#REF!</v>
      </c>
      <c r="V735" t="s">
        <v>0</v>
      </c>
    </row>
    <row r="736" spans="1:22" hidden="1">
      <c r="A736">
        <v>45462.061296770829</v>
      </c>
      <c r="B736" t="s">
        <v>5861</v>
      </c>
      <c r="C736" t="s">
        <v>5862</v>
      </c>
      <c r="D736" t="s">
        <v>5863</v>
      </c>
      <c r="E736" t="s">
        <v>5374</v>
      </c>
      <c r="F736" t="s">
        <v>227</v>
      </c>
      <c r="G736" t="s">
        <v>187</v>
      </c>
      <c r="H736" t="s">
        <v>825</v>
      </c>
      <c r="I736" t="s">
        <v>260</v>
      </c>
      <c r="J736" t="s">
        <v>3128</v>
      </c>
      <c r="K736" t="s">
        <v>261</v>
      </c>
      <c r="L736" t="s">
        <v>5864</v>
      </c>
      <c r="M736" t="s">
        <v>5865</v>
      </c>
      <c r="N736" t="s">
        <v>5866</v>
      </c>
      <c r="O736" t="s">
        <v>240</v>
      </c>
      <c r="P736" t="s">
        <v>265</v>
      </c>
      <c r="Q736" t="str">
        <f t="shared" si="22"/>
        <v>NO</v>
      </c>
      <c r="R736" s="7" t="e" cm="1">
        <f t="array" ref="R736">SUMPRODUCT(--ISNUMBER(FIND(#REF!, H736)),#REF!)</f>
        <v>#REF!</v>
      </c>
      <c r="S736" s="7" t="e">
        <f>VLOOKUP(Q736,#REF!,2,FALSE)</f>
        <v>#REF!</v>
      </c>
      <c r="T736" s="10">
        <v>0.8</v>
      </c>
      <c r="U736" s="9" t="e">
        <f t="shared" si="23"/>
        <v>#REF!</v>
      </c>
      <c r="V736" t="s">
        <v>0</v>
      </c>
    </row>
    <row r="737" spans="1:22" hidden="1">
      <c r="A737">
        <v>45435.637017013883</v>
      </c>
      <c r="B737" t="s">
        <v>2076</v>
      </c>
      <c r="C737" t="s">
        <v>2077</v>
      </c>
      <c r="D737" t="s">
        <v>2078</v>
      </c>
      <c r="E737" t="s">
        <v>2079</v>
      </c>
      <c r="F737" t="s">
        <v>227</v>
      </c>
      <c r="G737" t="s">
        <v>76</v>
      </c>
      <c r="H737" t="s">
        <v>825</v>
      </c>
      <c r="I737" t="s">
        <v>260</v>
      </c>
      <c r="J737" t="s">
        <v>229</v>
      </c>
      <c r="K737" t="s">
        <v>230</v>
      </c>
      <c r="L737" t="s">
        <v>2080</v>
      </c>
      <c r="M737" t="s">
        <v>2081</v>
      </c>
      <c r="N737" t="s">
        <v>2082</v>
      </c>
      <c r="O737" t="s">
        <v>240</v>
      </c>
      <c r="P737" t="s">
        <v>265</v>
      </c>
      <c r="Q737" t="str">
        <f t="shared" si="22"/>
        <v>NO</v>
      </c>
      <c r="R737" s="7" t="e" cm="1">
        <f t="array" ref="R737">SUMPRODUCT(--ISNUMBER(FIND(#REF!, H737)),#REF!)</f>
        <v>#REF!</v>
      </c>
      <c r="S737" s="7" t="e">
        <f>VLOOKUP(Q737,#REF!,2,FALSE)</f>
        <v>#REF!</v>
      </c>
      <c r="T737" s="10">
        <v>0.04</v>
      </c>
      <c r="U737" s="9" t="e">
        <f t="shared" si="23"/>
        <v>#REF!</v>
      </c>
      <c r="V737" t="s">
        <v>5</v>
      </c>
    </row>
    <row r="738" spans="1:22" hidden="1">
      <c r="A738">
        <v>45433.547944976854</v>
      </c>
      <c r="B738" t="s">
        <v>799</v>
      </c>
      <c r="C738" t="s">
        <v>800</v>
      </c>
      <c r="D738" t="s">
        <v>801</v>
      </c>
      <c r="E738" t="s">
        <v>802</v>
      </c>
      <c r="F738" t="s">
        <v>250</v>
      </c>
      <c r="G738" t="s">
        <v>144</v>
      </c>
      <c r="H738" t="s">
        <v>495</v>
      </c>
      <c r="I738" t="s">
        <v>260</v>
      </c>
      <c r="J738" t="s">
        <v>229</v>
      </c>
      <c r="K738" t="s">
        <v>230</v>
      </c>
      <c r="L738" t="s">
        <v>803</v>
      </c>
      <c r="M738" t="s">
        <v>804</v>
      </c>
      <c r="N738" t="s">
        <v>805</v>
      </c>
      <c r="O738" t="s">
        <v>806</v>
      </c>
      <c r="P738" t="s">
        <v>6645</v>
      </c>
      <c r="Q738" t="str">
        <f t="shared" si="22"/>
        <v>YES</v>
      </c>
      <c r="R738" s="7" t="e" cm="1">
        <f t="array" ref="R738">SUMPRODUCT(--ISNUMBER(FIND(#REF!, H738)),#REF!)</f>
        <v>#REF!</v>
      </c>
      <c r="S738" s="7" t="e">
        <f>VLOOKUP(Q738,#REF!,2,FALSE)</f>
        <v>#REF!</v>
      </c>
      <c r="T738" s="10">
        <v>0.8</v>
      </c>
      <c r="U738" s="9" t="e">
        <f t="shared" si="23"/>
        <v>#REF!</v>
      </c>
      <c r="V738" t="s">
        <v>0</v>
      </c>
    </row>
    <row r="739" spans="1:22" hidden="1">
      <c r="A739">
        <v>45434.726861712959</v>
      </c>
      <c r="B739" t="s">
        <v>1326</v>
      </c>
      <c r="C739" t="s">
        <v>1327</v>
      </c>
      <c r="D739" t="s">
        <v>1328</v>
      </c>
      <c r="E739" t="s">
        <v>1329</v>
      </c>
      <c r="F739" t="s">
        <v>227</v>
      </c>
      <c r="G739" t="s">
        <v>117</v>
      </c>
      <c r="H739" t="s">
        <v>1330</v>
      </c>
      <c r="I739" t="s">
        <v>251</v>
      </c>
      <c r="J739" t="s">
        <v>260</v>
      </c>
      <c r="K739" t="s">
        <v>261</v>
      </c>
      <c r="L739" t="s">
        <v>1331</v>
      </c>
      <c r="M739" t="s">
        <v>1332</v>
      </c>
      <c r="N739" t="s">
        <v>1333</v>
      </c>
      <c r="O739" t="s">
        <v>712</v>
      </c>
      <c r="P739" t="s">
        <v>2269</v>
      </c>
      <c r="Q739" t="str">
        <f t="shared" si="22"/>
        <v>NO</v>
      </c>
      <c r="R739" s="7" t="e" cm="1">
        <f t="array" ref="R739">SUMPRODUCT(--ISNUMBER(FIND(#REF!, H739)),#REF!)</f>
        <v>#REF!</v>
      </c>
      <c r="S739" s="7" t="e">
        <f>VLOOKUP(Q739,#REF!,2,FALSE)</f>
        <v>#REF!</v>
      </c>
      <c r="T739" s="10">
        <v>0.8</v>
      </c>
      <c r="U739" s="9" t="e">
        <f t="shared" si="23"/>
        <v>#REF!</v>
      </c>
      <c r="V739" t="s">
        <v>0</v>
      </c>
    </row>
    <row r="740" spans="1:22" hidden="1">
      <c r="A740">
        <v>45435.183949166661</v>
      </c>
      <c r="B740" t="s">
        <v>1778</v>
      </c>
      <c r="C740" t="s">
        <v>1779</v>
      </c>
      <c r="D740" t="s">
        <v>1780</v>
      </c>
      <c r="E740" t="s">
        <v>1441</v>
      </c>
      <c r="F740" t="s">
        <v>250</v>
      </c>
      <c r="G740" t="s">
        <v>166</v>
      </c>
      <c r="H740" t="s">
        <v>1781</v>
      </c>
      <c r="I740" t="s">
        <v>229</v>
      </c>
      <c r="J740" t="s">
        <v>260</v>
      </c>
      <c r="K740" t="s">
        <v>230</v>
      </c>
      <c r="L740" t="s">
        <v>709</v>
      </c>
      <c r="M740" t="s">
        <v>1782</v>
      </c>
      <c r="N740" t="s">
        <v>1783</v>
      </c>
      <c r="O740" t="s">
        <v>662</v>
      </c>
      <c r="P740" t="s">
        <v>662</v>
      </c>
      <c r="Q740" t="str">
        <f t="shared" si="22"/>
        <v>YES</v>
      </c>
      <c r="R740" s="7" t="e" cm="1">
        <f t="array" ref="R740">SUMPRODUCT(--ISNUMBER(FIND(#REF!, H740)),#REF!)</f>
        <v>#REF!</v>
      </c>
      <c r="S740" s="7" t="e">
        <f>VLOOKUP(Q740,#REF!,2,FALSE)</f>
        <v>#REF!</v>
      </c>
      <c r="T740" s="10">
        <v>0.8</v>
      </c>
      <c r="U740" s="9" t="e">
        <f t="shared" si="23"/>
        <v>#REF!</v>
      </c>
      <c r="V740" t="s">
        <v>0</v>
      </c>
    </row>
    <row r="741" spans="1:22" hidden="1">
      <c r="A741">
        <v>45453.672509270837</v>
      </c>
      <c r="B741" t="s">
        <v>5144</v>
      </c>
      <c r="C741" t="s">
        <v>5145</v>
      </c>
      <c r="D741" t="s">
        <v>3432</v>
      </c>
      <c r="E741" t="s">
        <v>5146</v>
      </c>
      <c r="F741" t="s">
        <v>227</v>
      </c>
      <c r="G741" t="s">
        <v>30</v>
      </c>
      <c r="H741" t="s">
        <v>1330</v>
      </c>
      <c r="I741" t="s">
        <v>260</v>
      </c>
      <c r="J741" t="s">
        <v>251</v>
      </c>
      <c r="K741" t="s">
        <v>261</v>
      </c>
      <c r="L741" t="s">
        <v>5147</v>
      </c>
      <c r="M741" t="s">
        <v>5148</v>
      </c>
      <c r="N741" t="s">
        <v>5149</v>
      </c>
      <c r="O741" t="s">
        <v>296</v>
      </c>
      <c r="P741" t="s">
        <v>6737</v>
      </c>
      <c r="Q741" t="str">
        <f t="shared" si="22"/>
        <v>NO</v>
      </c>
      <c r="R741" s="7" t="e" cm="1">
        <f t="array" ref="R741">SUMPRODUCT(--ISNUMBER(FIND(#REF!, H741)),#REF!)</f>
        <v>#REF!</v>
      </c>
      <c r="S741" s="7" t="e">
        <f>VLOOKUP(Q741,#REF!,2,FALSE)</f>
        <v>#REF!</v>
      </c>
      <c r="T741" s="10">
        <v>0.8</v>
      </c>
      <c r="U741" s="9" t="e">
        <f t="shared" si="23"/>
        <v>#REF!</v>
      </c>
      <c r="V741" t="s">
        <v>0</v>
      </c>
    </row>
    <row r="742" spans="1:22" hidden="1">
      <c r="A742">
        <v>45447.650266192126</v>
      </c>
      <c r="B742" t="s">
        <v>3271</v>
      </c>
      <c r="C742" t="s">
        <v>3272</v>
      </c>
      <c r="D742" t="s">
        <v>3273</v>
      </c>
      <c r="E742" t="s">
        <v>3274</v>
      </c>
      <c r="F742" t="s">
        <v>227</v>
      </c>
      <c r="G742" t="s">
        <v>30</v>
      </c>
      <c r="H742" t="s">
        <v>3275</v>
      </c>
      <c r="I742" t="s">
        <v>260</v>
      </c>
      <c r="J742" t="s">
        <v>251</v>
      </c>
      <c r="K742" t="s">
        <v>261</v>
      </c>
      <c r="L742">
        <v>1500000</v>
      </c>
      <c r="M742" t="s">
        <v>3276</v>
      </c>
      <c r="N742" t="s">
        <v>3277</v>
      </c>
      <c r="O742" t="s">
        <v>240</v>
      </c>
      <c r="P742" t="s">
        <v>265</v>
      </c>
      <c r="Q742" t="str">
        <f t="shared" si="22"/>
        <v>NO</v>
      </c>
      <c r="R742" s="7" t="e" cm="1">
        <f t="array" ref="R742">SUMPRODUCT(--ISNUMBER(FIND(#REF!, H742)),#REF!)</f>
        <v>#REF!</v>
      </c>
      <c r="S742" s="7" t="e">
        <f>VLOOKUP(Q742,#REF!,2,FALSE)</f>
        <v>#REF!</v>
      </c>
      <c r="T742" s="10">
        <v>0.8</v>
      </c>
      <c r="U742" s="9" t="e">
        <f t="shared" si="23"/>
        <v>#REF!</v>
      </c>
      <c r="V742" t="s">
        <v>0</v>
      </c>
    </row>
    <row r="743" spans="1:22" hidden="1">
      <c r="A743">
        <v>45435.4805705787</v>
      </c>
      <c r="B743" t="s">
        <v>1931</v>
      </c>
      <c r="C743" t="s">
        <v>1932</v>
      </c>
      <c r="D743" t="s">
        <v>1933</v>
      </c>
      <c r="E743" t="s">
        <v>1934</v>
      </c>
      <c r="F743" t="s">
        <v>250</v>
      </c>
      <c r="G743" t="s">
        <v>61</v>
      </c>
      <c r="H743" t="s">
        <v>1935</v>
      </c>
      <c r="I743" t="s">
        <v>776</v>
      </c>
      <c r="J743" t="s">
        <v>240</v>
      </c>
      <c r="K743" t="s">
        <v>230</v>
      </c>
      <c r="L743" t="s">
        <v>1936</v>
      </c>
      <c r="M743" t="s">
        <v>1937</v>
      </c>
      <c r="N743" t="s">
        <v>1938</v>
      </c>
      <c r="O743" t="s">
        <v>240</v>
      </c>
      <c r="P743" t="s">
        <v>265</v>
      </c>
      <c r="Q743" t="str">
        <f t="shared" si="22"/>
        <v>NO</v>
      </c>
      <c r="R743" s="7" t="e" cm="1">
        <f t="array" ref="R743">SUMPRODUCT(--ISNUMBER(FIND(#REF!, H743)),#REF!)</f>
        <v>#REF!</v>
      </c>
      <c r="S743" s="7" t="e">
        <f>VLOOKUP(Q743,#REF!,2,FALSE)</f>
        <v>#REF!</v>
      </c>
      <c r="T743" s="10">
        <v>0.04</v>
      </c>
      <c r="U743" s="9" t="e">
        <f t="shared" si="23"/>
        <v>#REF!</v>
      </c>
      <c r="V743" t="s">
        <v>1</v>
      </c>
    </row>
    <row r="744" spans="1:22" hidden="1">
      <c r="A744">
        <v>45428.359670138889</v>
      </c>
      <c r="B744" t="s">
        <v>363</v>
      </c>
      <c r="C744" t="s">
        <v>364</v>
      </c>
      <c r="D744" t="s">
        <v>365</v>
      </c>
      <c r="E744" t="s">
        <v>366</v>
      </c>
      <c r="F744" t="s">
        <v>227</v>
      </c>
      <c r="G744" t="s">
        <v>54</v>
      </c>
      <c r="H744" t="s">
        <v>259</v>
      </c>
      <c r="I744" t="s">
        <v>260</v>
      </c>
      <c r="J744" t="s">
        <v>260</v>
      </c>
      <c r="K744" t="s">
        <v>367</v>
      </c>
      <c r="L744" t="s">
        <v>368</v>
      </c>
      <c r="M744" t="s">
        <v>369</v>
      </c>
      <c r="N744" t="s">
        <v>370</v>
      </c>
      <c r="O744" t="s">
        <v>371</v>
      </c>
      <c r="P744" t="s">
        <v>6633</v>
      </c>
      <c r="Q744" t="str">
        <f t="shared" si="22"/>
        <v>NO</v>
      </c>
      <c r="R744" s="7" t="e" cm="1">
        <f t="array" ref="R744">SUMPRODUCT(--ISNUMBER(FIND(#REF!, H744)),#REF!)</f>
        <v>#REF!</v>
      </c>
      <c r="S744" s="7" t="e">
        <f>VLOOKUP(Q744,#REF!,2,FALSE)</f>
        <v>#REF!</v>
      </c>
      <c r="T744" s="10">
        <v>0.8</v>
      </c>
      <c r="U744" s="9" t="e">
        <f t="shared" si="23"/>
        <v>#REF!</v>
      </c>
      <c r="V744" t="s">
        <v>0</v>
      </c>
    </row>
    <row r="745" spans="1:22" hidden="1">
      <c r="A745">
        <v>45429.500685636573</v>
      </c>
      <c r="B745" t="s">
        <v>411</v>
      </c>
      <c r="C745" t="s">
        <v>412</v>
      </c>
      <c r="D745" t="s">
        <v>413</v>
      </c>
      <c r="E745" t="s">
        <v>414</v>
      </c>
      <c r="F745" t="s">
        <v>227</v>
      </c>
      <c r="G745" t="s">
        <v>176</v>
      </c>
      <c r="H745" t="s">
        <v>228</v>
      </c>
      <c r="I745" t="s">
        <v>229</v>
      </c>
      <c r="J745" t="s">
        <v>240</v>
      </c>
      <c r="K745" t="s">
        <v>261</v>
      </c>
      <c r="L745">
        <v>5000</v>
      </c>
      <c r="M745" t="s">
        <v>415</v>
      </c>
      <c r="N745" t="s">
        <v>416</v>
      </c>
      <c r="O745" t="s">
        <v>417</v>
      </c>
      <c r="P745" t="s">
        <v>2603</v>
      </c>
      <c r="Q745" t="str">
        <f t="shared" si="22"/>
        <v>NO</v>
      </c>
      <c r="R745" s="7" t="e" cm="1">
        <f t="array" ref="R745">SUMPRODUCT(--ISNUMBER(FIND(#REF!, H745)),#REF!)</f>
        <v>#REF!</v>
      </c>
      <c r="S745" s="7" t="e">
        <f>VLOOKUP(Q745,#REF!,2,FALSE)</f>
        <v>#REF!</v>
      </c>
      <c r="T745" s="10">
        <v>0.8</v>
      </c>
      <c r="U745" s="9" t="e">
        <f t="shared" si="23"/>
        <v>#REF!</v>
      </c>
      <c r="V745" t="s">
        <v>0</v>
      </c>
    </row>
    <row r="746" spans="1:22" hidden="1">
      <c r="A746">
        <v>45429.711523530088</v>
      </c>
      <c r="B746" t="s">
        <v>522</v>
      </c>
      <c r="C746" t="s">
        <v>523</v>
      </c>
      <c r="D746" t="s">
        <v>524</v>
      </c>
      <c r="E746" t="s">
        <v>269</v>
      </c>
      <c r="F746" t="s">
        <v>227</v>
      </c>
      <c r="G746" t="s">
        <v>176</v>
      </c>
      <c r="H746" t="s">
        <v>228</v>
      </c>
      <c r="I746" t="s">
        <v>260</v>
      </c>
      <c r="J746" t="s">
        <v>240</v>
      </c>
      <c r="K746" t="s">
        <v>261</v>
      </c>
      <c r="L746" t="s">
        <v>525</v>
      </c>
      <c r="M746" t="s">
        <v>526</v>
      </c>
      <c r="N746" t="s">
        <v>527</v>
      </c>
      <c r="O746" t="s">
        <v>528</v>
      </c>
      <c r="P746" t="s">
        <v>6638</v>
      </c>
      <c r="Q746" t="str">
        <f t="shared" si="22"/>
        <v>NO</v>
      </c>
      <c r="R746" s="7" t="e" cm="1">
        <f t="array" ref="R746">SUMPRODUCT(--ISNUMBER(FIND(#REF!, H746)),#REF!)</f>
        <v>#REF!</v>
      </c>
      <c r="S746" s="7" t="e">
        <f>VLOOKUP(Q746,#REF!,2,FALSE)</f>
        <v>#REF!</v>
      </c>
      <c r="T746" s="10">
        <v>0.8</v>
      </c>
      <c r="U746" s="9" t="e">
        <f t="shared" si="23"/>
        <v>#REF!</v>
      </c>
      <c r="V746" t="s">
        <v>0</v>
      </c>
    </row>
    <row r="747" spans="1:22" hidden="1">
      <c r="A747">
        <v>45434.635600104171</v>
      </c>
      <c r="B747" t="s">
        <v>925</v>
      </c>
      <c r="C747" t="s">
        <v>926</v>
      </c>
      <c r="D747" t="s">
        <v>927</v>
      </c>
      <c r="E747" t="s">
        <v>928</v>
      </c>
      <c r="F747" t="s">
        <v>227</v>
      </c>
      <c r="G747" t="s">
        <v>164</v>
      </c>
      <c r="H747" t="s">
        <v>228</v>
      </c>
      <c r="I747" t="s">
        <v>240</v>
      </c>
      <c r="J747" t="s">
        <v>260</v>
      </c>
      <c r="K747" t="s">
        <v>261</v>
      </c>
      <c r="L747" t="s">
        <v>929</v>
      </c>
      <c r="M747" t="s">
        <v>930</v>
      </c>
      <c r="N747" t="s">
        <v>931</v>
      </c>
      <c r="O747" t="s">
        <v>296</v>
      </c>
      <c r="P747" t="s">
        <v>3117</v>
      </c>
      <c r="Q747" t="str">
        <f t="shared" si="22"/>
        <v>NO</v>
      </c>
      <c r="R747" s="7" t="e" cm="1">
        <f t="array" ref="R747">SUMPRODUCT(--ISNUMBER(FIND(#REF!, H747)),#REF!)</f>
        <v>#REF!</v>
      </c>
      <c r="S747" s="7" t="e">
        <f>VLOOKUP(Q747,#REF!,2,FALSE)</f>
        <v>#REF!</v>
      </c>
      <c r="T747" s="10">
        <v>0.8</v>
      </c>
      <c r="U747" s="9" t="e">
        <f t="shared" si="23"/>
        <v>#REF!</v>
      </c>
      <c r="V747" t="s">
        <v>0</v>
      </c>
    </row>
    <row r="748" spans="1:22" hidden="1">
      <c r="A748">
        <v>45434.688325856478</v>
      </c>
      <c r="B748" t="s">
        <v>1217</v>
      </c>
      <c r="C748" t="s">
        <v>1218</v>
      </c>
      <c r="D748" t="s">
        <v>1219</v>
      </c>
      <c r="E748" t="s">
        <v>375</v>
      </c>
      <c r="F748" t="s">
        <v>227</v>
      </c>
      <c r="G748" t="s">
        <v>72</v>
      </c>
      <c r="H748" t="s">
        <v>228</v>
      </c>
      <c r="I748" t="s">
        <v>240</v>
      </c>
      <c r="J748" t="s">
        <v>260</v>
      </c>
      <c r="K748" t="s">
        <v>261</v>
      </c>
      <c r="L748" t="s">
        <v>1220</v>
      </c>
      <c r="M748" t="s">
        <v>1221</v>
      </c>
      <c r="N748" t="s">
        <v>1222</v>
      </c>
      <c r="O748" t="s">
        <v>595</v>
      </c>
      <c r="P748" t="s">
        <v>6640</v>
      </c>
      <c r="Q748" t="str">
        <f t="shared" si="22"/>
        <v>NO</v>
      </c>
      <c r="R748" s="7" t="e" cm="1">
        <f t="array" ref="R748">SUMPRODUCT(--ISNUMBER(FIND(#REF!, H748)),#REF!)</f>
        <v>#REF!</v>
      </c>
      <c r="S748" s="7" t="e">
        <f>VLOOKUP(Q748,#REF!,2,FALSE)</f>
        <v>#REF!</v>
      </c>
      <c r="T748" s="10">
        <v>0.8</v>
      </c>
      <c r="U748" s="9" t="e">
        <f t="shared" si="23"/>
        <v>#REF!</v>
      </c>
      <c r="V748" t="s">
        <v>0</v>
      </c>
    </row>
    <row r="749" spans="1:22" hidden="1">
      <c r="A749">
        <v>45430.33592168981</v>
      </c>
      <c r="B749" t="s">
        <v>581</v>
      </c>
      <c r="C749" t="s">
        <v>582</v>
      </c>
      <c r="D749" t="s">
        <v>583</v>
      </c>
      <c r="E749" t="s">
        <v>421</v>
      </c>
      <c r="F749" t="s">
        <v>227</v>
      </c>
      <c r="G749" t="s">
        <v>428</v>
      </c>
      <c r="H749" t="s">
        <v>228</v>
      </c>
      <c r="I749" t="s">
        <v>229</v>
      </c>
      <c r="J749" t="s">
        <v>240</v>
      </c>
      <c r="K749" t="s">
        <v>261</v>
      </c>
      <c r="L749" t="s">
        <v>584</v>
      </c>
      <c r="M749" t="s">
        <v>585</v>
      </c>
      <c r="N749" t="s">
        <v>586</v>
      </c>
      <c r="O749" t="s">
        <v>587</v>
      </c>
      <c r="P749" t="s">
        <v>265</v>
      </c>
      <c r="Q749" t="str">
        <f t="shared" si="22"/>
        <v>NO</v>
      </c>
      <c r="R749" s="7" t="e" cm="1">
        <f t="array" ref="R749">SUMPRODUCT(--ISNUMBER(FIND(#REF!, H749)),#REF!)</f>
        <v>#REF!</v>
      </c>
      <c r="S749" s="7" t="e">
        <f>VLOOKUP(Q749,#REF!,2,FALSE)</f>
        <v>#REF!</v>
      </c>
      <c r="T749" s="10">
        <v>0.8</v>
      </c>
      <c r="U749" s="9" t="e">
        <f t="shared" si="23"/>
        <v>#REF!</v>
      </c>
      <c r="V749" t="s">
        <v>0</v>
      </c>
    </row>
    <row r="750" spans="1:22" hidden="1">
      <c r="A750">
        <v>45435.07155006945</v>
      </c>
      <c r="B750" t="s">
        <v>1743</v>
      </c>
      <c r="C750" t="s">
        <v>1744</v>
      </c>
      <c r="D750" t="s">
        <v>1745</v>
      </c>
      <c r="E750" t="s">
        <v>1746</v>
      </c>
      <c r="F750" t="s">
        <v>227</v>
      </c>
      <c r="G750" t="s">
        <v>72</v>
      </c>
      <c r="H750" t="s">
        <v>228</v>
      </c>
      <c r="I750" t="s">
        <v>260</v>
      </c>
      <c r="J750" t="s">
        <v>251</v>
      </c>
      <c r="K750" t="s">
        <v>261</v>
      </c>
      <c r="L750" t="s">
        <v>1747</v>
      </c>
      <c r="M750" t="s">
        <v>1748</v>
      </c>
      <c r="N750" t="s">
        <v>1749</v>
      </c>
      <c r="O750" t="s">
        <v>1750</v>
      </c>
      <c r="P750" t="s">
        <v>6657</v>
      </c>
      <c r="Q750" t="str">
        <f t="shared" si="22"/>
        <v>NO</v>
      </c>
      <c r="R750" s="7" t="e" cm="1">
        <f t="array" ref="R750">SUMPRODUCT(--ISNUMBER(FIND(#REF!, H750)),#REF!)</f>
        <v>#REF!</v>
      </c>
      <c r="S750" s="7" t="e">
        <f>VLOOKUP(Q750,#REF!,2,FALSE)</f>
        <v>#REF!</v>
      </c>
      <c r="T750" s="10">
        <v>0.8</v>
      </c>
      <c r="U750" s="9" t="e">
        <f t="shared" si="23"/>
        <v>#REF!</v>
      </c>
      <c r="V750" t="s">
        <v>0</v>
      </c>
    </row>
    <row r="751" spans="1:22" hidden="1">
      <c r="A751">
        <v>45435.538452592591</v>
      </c>
      <c r="B751" t="s">
        <v>1989</v>
      </c>
      <c r="C751" t="s">
        <v>1990</v>
      </c>
      <c r="D751" t="s">
        <v>1991</v>
      </c>
      <c r="E751" t="s">
        <v>1488</v>
      </c>
      <c r="F751" t="s">
        <v>227</v>
      </c>
      <c r="G751" t="s">
        <v>824</v>
      </c>
      <c r="H751" t="s">
        <v>228</v>
      </c>
      <c r="I751" t="s">
        <v>240</v>
      </c>
      <c r="J751" t="s">
        <v>251</v>
      </c>
      <c r="K751" t="s">
        <v>261</v>
      </c>
      <c r="L751" t="s">
        <v>1992</v>
      </c>
      <c r="M751" t="s">
        <v>1993</v>
      </c>
      <c r="N751" t="s">
        <v>1994</v>
      </c>
      <c r="O751" t="s">
        <v>296</v>
      </c>
      <c r="P751" t="s">
        <v>3117</v>
      </c>
      <c r="Q751" t="str">
        <f t="shared" si="22"/>
        <v>NO</v>
      </c>
      <c r="R751" s="7" t="e" cm="1">
        <f t="array" ref="R751">SUMPRODUCT(--ISNUMBER(FIND(#REF!, H751)),#REF!)</f>
        <v>#REF!</v>
      </c>
      <c r="S751" s="7" t="e">
        <f>VLOOKUP(Q751,#REF!,2,FALSE)</f>
        <v>#REF!</v>
      </c>
      <c r="T751" s="10">
        <v>0.8</v>
      </c>
      <c r="U751" s="9" t="e">
        <f t="shared" si="23"/>
        <v>#REF!</v>
      </c>
      <c r="V751" t="s">
        <v>0</v>
      </c>
    </row>
    <row r="752" spans="1:22" hidden="1">
      <c r="A752">
        <v>45436.390488634264</v>
      </c>
      <c r="B752" t="s">
        <v>2255</v>
      </c>
      <c r="C752" t="s">
        <v>2256</v>
      </c>
      <c r="D752" t="s">
        <v>2257</v>
      </c>
      <c r="E752" t="s">
        <v>2258</v>
      </c>
      <c r="F752" t="s">
        <v>227</v>
      </c>
      <c r="G752" t="s">
        <v>187</v>
      </c>
      <c r="H752" t="s">
        <v>228</v>
      </c>
      <c r="I752" t="s">
        <v>251</v>
      </c>
      <c r="J752" t="s">
        <v>251</v>
      </c>
      <c r="K752" t="s">
        <v>261</v>
      </c>
      <c r="L752" t="s">
        <v>2259</v>
      </c>
      <c r="M752" t="s">
        <v>2260</v>
      </c>
      <c r="N752" t="s">
        <v>2261</v>
      </c>
      <c r="O752" t="s">
        <v>2262</v>
      </c>
      <c r="P752" t="s">
        <v>6668</v>
      </c>
      <c r="Q752" t="str">
        <f t="shared" si="22"/>
        <v>NO</v>
      </c>
      <c r="R752" s="7" t="e" cm="1">
        <f t="array" ref="R752">SUMPRODUCT(--ISNUMBER(FIND(#REF!, H752)),#REF!)</f>
        <v>#REF!</v>
      </c>
      <c r="S752" s="7" t="e">
        <f>VLOOKUP(Q752,#REF!,2,FALSE)</f>
        <v>#REF!</v>
      </c>
      <c r="T752" s="10">
        <v>0.8</v>
      </c>
      <c r="U752" s="9" t="e">
        <f t="shared" si="23"/>
        <v>#REF!</v>
      </c>
      <c r="V752" t="s">
        <v>0</v>
      </c>
    </row>
    <row r="753" spans="1:22" hidden="1">
      <c r="A753">
        <v>45440.039551215275</v>
      </c>
      <c r="B753" t="s">
        <v>2644</v>
      </c>
      <c r="C753" t="s">
        <v>2645</v>
      </c>
      <c r="D753" t="s">
        <v>2646</v>
      </c>
      <c r="E753" t="s">
        <v>2647</v>
      </c>
      <c r="F753" t="s">
        <v>250</v>
      </c>
      <c r="G753" t="s">
        <v>117</v>
      </c>
      <c r="H753" t="s">
        <v>228</v>
      </c>
      <c r="I753" t="s">
        <v>260</v>
      </c>
      <c r="J753" t="s">
        <v>240</v>
      </c>
      <c r="K753" t="s">
        <v>261</v>
      </c>
      <c r="L753" t="s">
        <v>2648</v>
      </c>
      <c r="M753" t="s">
        <v>2649</v>
      </c>
      <c r="N753" t="s">
        <v>2650</v>
      </c>
      <c r="O753" t="s">
        <v>2651</v>
      </c>
      <c r="P753" t="s">
        <v>6678</v>
      </c>
      <c r="Q753" t="str">
        <f t="shared" si="22"/>
        <v>NO</v>
      </c>
      <c r="R753" s="7" t="e" cm="1">
        <f t="array" ref="R753">SUMPRODUCT(--ISNUMBER(FIND(#REF!, H753)),#REF!)</f>
        <v>#REF!</v>
      </c>
      <c r="S753" s="7" t="e">
        <f>VLOOKUP(Q753,#REF!,2,FALSE)</f>
        <v>#REF!</v>
      </c>
      <c r="T753" s="10">
        <v>0.8</v>
      </c>
      <c r="U753" s="9" t="e">
        <f t="shared" si="23"/>
        <v>#REF!</v>
      </c>
      <c r="V753" t="s">
        <v>0</v>
      </c>
    </row>
    <row r="754" spans="1:22" hidden="1">
      <c r="A754">
        <v>45445.457246273145</v>
      </c>
      <c r="B754" t="s">
        <v>3023</v>
      </c>
      <c r="C754" t="s">
        <v>3024</v>
      </c>
      <c r="D754" t="s">
        <v>3025</v>
      </c>
      <c r="E754" t="s">
        <v>3026</v>
      </c>
      <c r="F754" t="s">
        <v>227</v>
      </c>
      <c r="G754" t="s">
        <v>824</v>
      </c>
      <c r="H754" t="s">
        <v>228</v>
      </c>
      <c r="I754" t="s">
        <v>240</v>
      </c>
      <c r="J754" t="s">
        <v>251</v>
      </c>
      <c r="K754" t="s">
        <v>261</v>
      </c>
      <c r="L754" t="s">
        <v>3027</v>
      </c>
      <c r="M754" t="s">
        <v>3028</v>
      </c>
      <c r="N754" t="s">
        <v>3029</v>
      </c>
      <c r="O754" t="s">
        <v>296</v>
      </c>
      <c r="P754" t="s">
        <v>3117</v>
      </c>
      <c r="Q754" t="str">
        <f t="shared" si="22"/>
        <v>NO</v>
      </c>
      <c r="R754" s="7" t="e" cm="1">
        <f t="array" ref="R754">SUMPRODUCT(--ISNUMBER(FIND(#REF!, H754)),#REF!)</f>
        <v>#REF!</v>
      </c>
      <c r="S754" s="7" t="e">
        <f>VLOOKUP(Q754,#REF!,2,FALSE)</f>
        <v>#REF!</v>
      </c>
      <c r="T754" s="10">
        <v>0.8</v>
      </c>
      <c r="U754" s="9" t="e">
        <f t="shared" si="23"/>
        <v>#REF!</v>
      </c>
      <c r="V754" t="s">
        <v>0</v>
      </c>
    </row>
    <row r="755" spans="1:22">
      <c r="A755">
        <v>45447.315266030091</v>
      </c>
      <c r="B755" t="s">
        <v>3105</v>
      </c>
      <c r="C755" t="s">
        <v>3106</v>
      </c>
      <c r="D755" t="s">
        <v>3107</v>
      </c>
      <c r="E755" t="s">
        <v>658</v>
      </c>
      <c r="F755" t="s">
        <v>250</v>
      </c>
      <c r="G755" t="s">
        <v>129</v>
      </c>
      <c r="H755" t="s">
        <v>228</v>
      </c>
      <c r="I755" t="s">
        <v>229</v>
      </c>
      <c r="J755" t="s">
        <v>240</v>
      </c>
      <c r="K755" t="s">
        <v>261</v>
      </c>
      <c r="L755" t="s">
        <v>512</v>
      </c>
      <c r="M755" t="s">
        <v>3108</v>
      </c>
      <c r="N755" t="s">
        <v>3109</v>
      </c>
      <c r="O755" t="s">
        <v>1635</v>
      </c>
      <c r="P755" t="s">
        <v>6640</v>
      </c>
      <c r="Q755" t="str">
        <f t="shared" si="22"/>
        <v>NO</v>
      </c>
      <c r="R755" s="7" t="e" cm="1">
        <f t="array" ref="R755">SUMPRODUCT(--ISNUMBER(FIND(#REF!, H755)),#REF!)</f>
        <v>#REF!</v>
      </c>
      <c r="S755" s="7" t="e">
        <f>VLOOKUP(Q755,#REF!,2,FALSE)</f>
        <v>#REF!</v>
      </c>
      <c r="T755" s="10">
        <v>0.8</v>
      </c>
      <c r="U755" s="9" t="e">
        <f t="shared" si="23"/>
        <v>#REF!</v>
      </c>
      <c r="V755" t="s">
        <v>0</v>
      </c>
    </row>
    <row r="756" spans="1:22" hidden="1">
      <c r="A756">
        <v>45448.699429236112</v>
      </c>
      <c r="B756" t="s">
        <v>4118</v>
      </c>
      <c r="C756" t="s">
        <v>4119</v>
      </c>
      <c r="D756" t="s">
        <v>4120</v>
      </c>
      <c r="E756" t="s">
        <v>4121</v>
      </c>
      <c r="F756" t="s">
        <v>227</v>
      </c>
      <c r="G756" t="s">
        <v>824</v>
      </c>
      <c r="H756" t="s">
        <v>228</v>
      </c>
      <c r="I756" t="s">
        <v>260</v>
      </c>
      <c r="J756" t="s">
        <v>251</v>
      </c>
      <c r="K756" t="s">
        <v>261</v>
      </c>
      <c r="L756" t="s">
        <v>4122</v>
      </c>
      <c r="M756" t="s">
        <v>4123</v>
      </c>
      <c r="N756" t="s">
        <v>4124</v>
      </c>
      <c r="O756" t="s">
        <v>2961</v>
      </c>
      <c r="P756" t="s">
        <v>3117</v>
      </c>
      <c r="Q756" t="str">
        <f t="shared" si="22"/>
        <v>NO</v>
      </c>
      <c r="R756" s="7" t="e" cm="1">
        <f t="array" ref="R756">SUMPRODUCT(--ISNUMBER(FIND(#REF!, H756)),#REF!)</f>
        <v>#REF!</v>
      </c>
      <c r="S756" s="7" t="e">
        <f>VLOOKUP(Q756,#REF!,2,FALSE)</f>
        <v>#REF!</v>
      </c>
      <c r="T756" s="10">
        <v>0.8</v>
      </c>
      <c r="U756" s="9" t="e">
        <f t="shared" si="23"/>
        <v>#REF!</v>
      </c>
      <c r="V756" t="s">
        <v>0</v>
      </c>
    </row>
    <row r="757" spans="1:22" hidden="1">
      <c r="A757">
        <v>45449.871920000005</v>
      </c>
      <c r="B757" t="s">
        <v>4626</v>
      </c>
      <c r="C757" t="s">
        <v>4627</v>
      </c>
      <c r="D757" t="s">
        <v>4628</v>
      </c>
      <c r="E757" t="s">
        <v>4629</v>
      </c>
      <c r="F757" t="s">
        <v>227</v>
      </c>
      <c r="G757" t="s">
        <v>18</v>
      </c>
      <c r="H757" t="s">
        <v>228</v>
      </c>
      <c r="I757" t="s">
        <v>292</v>
      </c>
      <c r="J757" t="s">
        <v>251</v>
      </c>
      <c r="K757" t="s">
        <v>261</v>
      </c>
      <c r="L757" t="s">
        <v>4630</v>
      </c>
      <c r="M757" t="s">
        <v>4631</v>
      </c>
      <c r="N757" t="s">
        <v>4632</v>
      </c>
      <c r="O757" t="s">
        <v>4633</v>
      </c>
      <c r="P757" t="s">
        <v>6638</v>
      </c>
      <c r="Q757" t="str">
        <f t="shared" si="22"/>
        <v>NO</v>
      </c>
      <c r="R757" s="7" t="e" cm="1">
        <f t="array" ref="R757">SUMPRODUCT(--ISNUMBER(FIND(#REF!, H757)),#REF!)</f>
        <v>#REF!</v>
      </c>
      <c r="S757" s="7" t="e">
        <f>VLOOKUP(Q757,#REF!,2,FALSE)</f>
        <v>#REF!</v>
      </c>
      <c r="T757" s="10">
        <v>0.8</v>
      </c>
      <c r="U757" s="9" t="e">
        <f t="shared" si="23"/>
        <v>#REF!</v>
      </c>
      <c r="V757" t="s">
        <v>0</v>
      </c>
    </row>
    <row r="758" spans="1:22" hidden="1">
      <c r="A758">
        <v>45457.423339930552</v>
      </c>
      <c r="B758" t="s">
        <v>5545</v>
      </c>
      <c r="C758" t="s">
        <v>5546</v>
      </c>
      <c r="D758" t="s">
        <v>5547</v>
      </c>
      <c r="E758" t="s">
        <v>5548</v>
      </c>
      <c r="F758" t="s">
        <v>227</v>
      </c>
      <c r="G758" t="s">
        <v>824</v>
      </c>
      <c r="H758" t="s">
        <v>228</v>
      </c>
      <c r="I758" t="s">
        <v>240</v>
      </c>
      <c r="J758" t="s">
        <v>260</v>
      </c>
      <c r="K758" t="s">
        <v>261</v>
      </c>
      <c r="L758" t="s">
        <v>5549</v>
      </c>
      <c r="M758" t="s">
        <v>5550</v>
      </c>
      <c r="N758" t="s">
        <v>5551</v>
      </c>
      <c r="O758" t="s">
        <v>5552</v>
      </c>
      <c r="P758" t="s">
        <v>3117</v>
      </c>
      <c r="Q758" t="str">
        <f t="shared" si="22"/>
        <v>NO</v>
      </c>
      <c r="R758" s="7" t="e" cm="1">
        <f t="array" ref="R758">SUMPRODUCT(--ISNUMBER(FIND(#REF!, H758)),#REF!)</f>
        <v>#REF!</v>
      </c>
      <c r="S758" s="7" t="e">
        <f>VLOOKUP(Q758,#REF!,2,FALSE)</f>
        <v>#REF!</v>
      </c>
      <c r="T758" s="10">
        <v>0.8</v>
      </c>
      <c r="U758" s="9" t="e">
        <f t="shared" si="23"/>
        <v>#REF!</v>
      </c>
      <c r="V758" t="s">
        <v>0</v>
      </c>
    </row>
    <row r="759" spans="1:22" hidden="1">
      <c r="A759">
        <v>45462.014305219913</v>
      </c>
      <c r="B759" t="s">
        <v>5847</v>
      </c>
      <c r="C759" t="s">
        <v>5848</v>
      </c>
      <c r="D759" t="s">
        <v>5849</v>
      </c>
      <c r="E759" t="s">
        <v>5850</v>
      </c>
      <c r="F759" t="s">
        <v>227</v>
      </c>
      <c r="G759" t="s">
        <v>187</v>
      </c>
      <c r="H759" t="s">
        <v>228</v>
      </c>
      <c r="I759" t="s">
        <v>240</v>
      </c>
      <c r="J759" t="s">
        <v>260</v>
      </c>
      <c r="K759" t="s">
        <v>261</v>
      </c>
      <c r="L759" t="s">
        <v>5851</v>
      </c>
      <c r="M759" t="s">
        <v>5852</v>
      </c>
      <c r="N759" t="s">
        <v>5853</v>
      </c>
      <c r="O759" t="s">
        <v>2262</v>
      </c>
      <c r="P759" t="s">
        <v>6691</v>
      </c>
      <c r="Q759" t="str">
        <f t="shared" si="22"/>
        <v>NO</v>
      </c>
      <c r="R759" s="7" t="e" cm="1">
        <f t="array" ref="R759">SUMPRODUCT(--ISNUMBER(FIND(#REF!, H759)),#REF!)</f>
        <v>#REF!</v>
      </c>
      <c r="S759" s="7" t="e">
        <f>VLOOKUP(Q759,#REF!,2,FALSE)</f>
        <v>#REF!</v>
      </c>
      <c r="T759" s="10">
        <v>0.8</v>
      </c>
      <c r="U759" s="9" t="e">
        <f t="shared" si="23"/>
        <v>#REF!</v>
      </c>
      <c r="V759" t="s">
        <v>0</v>
      </c>
    </row>
    <row r="760" spans="1:22" hidden="1">
      <c r="A760">
        <v>45464.928456469905</v>
      </c>
      <c r="B760" t="s">
        <v>5975</v>
      </c>
      <c r="C760" t="s">
        <v>5976</v>
      </c>
      <c r="D760" t="s">
        <v>5977</v>
      </c>
      <c r="E760" t="s">
        <v>5978</v>
      </c>
      <c r="F760" t="s">
        <v>227</v>
      </c>
      <c r="G760" t="s">
        <v>824</v>
      </c>
      <c r="H760" t="s">
        <v>228</v>
      </c>
      <c r="I760" t="s">
        <v>240</v>
      </c>
      <c r="J760" t="s">
        <v>251</v>
      </c>
      <c r="K760" t="s">
        <v>261</v>
      </c>
      <c r="L760" t="s">
        <v>5979</v>
      </c>
      <c r="M760" t="s">
        <v>5980</v>
      </c>
      <c r="N760" t="s">
        <v>5981</v>
      </c>
      <c r="O760" t="s">
        <v>296</v>
      </c>
      <c r="P760" t="s">
        <v>3117</v>
      </c>
      <c r="Q760" t="str">
        <f t="shared" si="22"/>
        <v>NO</v>
      </c>
      <c r="R760" s="7" t="e" cm="1">
        <f t="array" ref="R760">SUMPRODUCT(--ISNUMBER(FIND(#REF!, H760)),#REF!)</f>
        <v>#REF!</v>
      </c>
      <c r="S760" s="7" t="e">
        <f>VLOOKUP(Q760,#REF!,2,FALSE)</f>
        <v>#REF!</v>
      </c>
      <c r="T760" s="10">
        <v>0.8</v>
      </c>
      <c r="U760" s="9" t="e">
        <f t="shared" si="23"/>
        <v>#REF!</v>
      </c>
      <c r="V760" t="s">
        <v>0</v>
      </c>
    </row>
    <row r="761" spans="1:22" hidden="1">
      <c r="A761">
        <v>45468.632237048616</v>
      </c>
      <c r="B761" t="s">
        <v>6273</v>
      </c>
      <c r="C761" t="s">
        <v>6274</v>
      </c>
      <c r="D761" t="s">
        <v>6275</v>
      </c>
      <c r="E761" t="s">
        <v>6276</v>
      </c>
      <c r="F761" t="s">
        <v>227</v>
      </c>
      <c r="G761" t="s">
        <v>824</v>
      </c>
      <c r="H761" t="s">
        <v>228</v>
      </c>
      <c r="I761" t="s">
        <v>240</v>
      </c>
      <c r="J761" t="s">
        <v>251</v>
      </c>
      <c r="K761" t="s">
        <v>261</v>
      </c>
      <c r="L761" t="s">
        <v>6277</v>
      </c>
      <c r="M761" t="s">
        <v>6278</v>
      </c>
      <c r="N761" t="s">
        <v>6279</v>
      </c>
      <c r="O761" t="s">
        <v>2961</v>
      </c>
      <c r="P761" t="s">
        <v>3117</v>
      </c>
      <c r="Q761" t="str">
        <f t="shared" si="22"/>
        <v>NO</v>
      </c>
      <c r="R761" s="7" t="e" cm="1">
        <f t="array" ref="R761">SUMPRODUCT(--ISNUMBER(FIND(#REF!, H761)),#REF!)</f>
        <v>#REF!</v>
      </c>
      <c r="S761" s="7" t="e">
        <f>VLOOKUP(Q761,#REF!,2,FALSE)</f>
        <v>#REF!</v>
      </c>
      <c r="T761" s="10">
        <v>0.8</v>
      </c>
      <c r="U761" s="9" t="e">
        <f t="shared" si="23"/>
        <v>#REF!</v>
      </c>
      <c r="V761" t="s">
        <v>0</v>
      </c>
    </row>
    <row r="762" spans="1:22" hidden="1">
      <c r="A762">
        <v>45426.93652447917</v>
      </c>
      <c r="B762" t="s">
        <v>320</v>
      </c>
      <c r="C762" t="s">
        <v>321</v>
      </c>
      <c r="D762" t="s">
        <v>322</v>
      </c>
      <c r="E762" t="s">
        <v>323</v>
      </c>
      <c r="F762" t="s">
        <v>227</v>
      </c>
      <c r="G762" t="s">
        <v>180</v>
      </c>
      <c r="H762" t="s">
        <v>228</v>
      </c>
      <c r="I762" t="s">
        <v>260</v>
      </c>
      <c r="J762" t="s">
        <v>240</v>
      </c>
      <c r="K762" t="s">
        <v>261</v>
      </c>
      <c r="L762" t="s">
        <v>324</v>
      </c>
      <c r="M762" t="s">
        <v>325</v>
      </c>
      <c r="N762" t="s">
        <v>326</v>
      </c>
      <c r="O762" t="s">
        <v>240</v>
      </c>
      <c r="P762" t="s">
        <v>265</v>
      </c>
      <c r="Q762" t="str">
        <f t="shared" si="22"/>
        <v>NO</v>
      </c>
      <c r="R762" s="7" t="e" cm="1">
        <f t="array" ref="R762">SUMPRODUCT(--ISNUMBER(FIND(#REF!, H762)),#REF!)</f>
        <v>#REF!</v>
      </c>
      <c r="S762" s="7" t="e">
        <f>VLOOKUP(Q762,#REF!,2,FALSE)</f>
        <v>#REF!</v>
      </c>
      <c r="T762" s="10">
        <v>0.8</v>
      </c>
      <c r="U762" s="9" t="e">
        <f t="shared" si="23"/>
        <v>#REF!</v>
      </c>
      <c r="V762" t="s">
        <v>0</v>
      </c>
    </row>
    <row r="763" spans="1:22" hidden="1">
      <c r="A763">
        <v>45429.535610208331</v>
      </c>
      <c r="B763" t="s">
        <v>454</v>
      </c>
      <c r="C763" t="s">
        <v>455</v>
      </c>
      <c r="D763" t="s">
        <v>456</v>
      </c>
      <c r="E763" t="s">
        <v>457</v>
      </c>
      <c r="F763" t="s">
        <v>227</v>
      </c>
      <c r="G763" t="s">
        <v>160</v>
      </c>
      <c r="H763" t="s">
        <v>228</v>
      </c>
      <c r="I763" t="s">
        <v>229</v>
      </c>
      <c r="J763" t="s">
        <v>260</v>
      </c>
      <c r="K763" t="s">
        <v>261</v>
      </c>
      <c r="L763">
        <v>5000</v>
      </c>
      <c r="M763" t="s">
        <v>458</v>
      </c>
      <c r="N763" t="s">
        <v>459</v>
      </c>
      <c r="O763" t="s">
        <v>240</v>
      </c>
      <c r="P763" t="s">
        <v>265</v>
      </c>
      <c r="Q763" t="str">
        <f t="shared" si="22"/>
        <v>NO</v>
      </c>
      <c r="R763" s="7" t="e" cm="1">
        <f t="array" ref="R763">SUMPRODUCT(--ISNUMBER(FIND(#REF!, H763)),#REF!)</f>
        <v>#REF!</v>
      </c>
      <c r="S763" s="7" t="e">
        <f>VLOOKUP(Q763,#REF!,2,FALSE)</f>
        <v>#REF!</v>
      </c>
      <c r="T763" s="10">
        <v>0.8</v>
      </c>
      <c r="U763" s="9" t="e">
        <f t="shared" si="23"/>
        <v>#REF!</v>
      </c>
      <c r="V763" t="s">
        <v>0</v>
      </c>
    </row>
    <row r="764" spans="1:22" hidden="1">
      <c r="A764">
        <v>45429.674091435183</v>
      </c>
      <c r="B764" t="s">
        <v>508</v>
      </c>
      <c r="C764" t="s">
        <v>509</v>
      </c>
      <c r="D764" t="s">
        <v>510</v>
      </c>
      <c r="E764" t="s">
        <v>511</v>
      </c>
      <c r="F764" t="s">
        <v>227</v>
      </c>
      <c r="G764" t="s">
        <v>166</v>
      </c>
      <c r="H764" t="s">
        <v>228</v>
      </c>
      <c r="I764" t="s">
        <v>229</v>
      </c>
      <c r="J764" t="s">
        <v>240</v>
      </c>
      <c r="K764" t="s">
        <v>261</v>
      </c>
      <c r="L764" t="s">
        <v>512</v>
      </c>
      <c r="M764" t="s">
        <v>513</v>
      </c>
      <c r="N764" t="s">
        <v>514</v>
      </c>
      <c r="O764" t="s">
        <v>240</v>
      </c>
      <c r="P764" t="s">
        <v>265</v>
      </c>
      <c r="Q764" t="str">
        <f t="shared" si="22"/>
        <v>NO</v>
      </c>
      <c r="R764" s="7" t="e" cm="1">
        <f t="array" ref="R764">SUMPRODUCT(--ISNUMBER(FIND(#REF!, H764)),#REF!)</f>
        <v>#REF!</v>
      </c>
      <c r="S764" s="7" t="e">
        <f>VLOOKUP(Q764,#REF!,2,FALSE)</f>
        <v>#REF!</v>
      </c>
      <c r="T764" s="10">
        <v>0.8</v>
      </c>
      <c r="U764" s="9" t="e">
        <f t="shared" si="23"/>
        <v>#REF!</v>
      </c>
      <c r="V764" t="s">
        <v>0</v>
      </c>
    </row>
    <row r="765" spans="1:22">
      <c r="A765">
        <v>45429.891524027778</v>
      </c>
      <c r="B765" t="s">
        <v>574</v>
      </c>
      <c r="C765" t="s">
        <v>575</v>
      </c>
      <c r="D765" t="s">
        <v>576</v>
      </c>
      <c r="E765" t="s">
        <v>577</v>
      </c>
      <c r="F765" t="s">
        <v>250</v>
      </c>
      <c r="G765" t="s">
        <v>129</v>
      </c>
      <c r="H765" t="s">
        <v>407</v>
      </c>
      <c r="I765" t="s">
        <v>229</v>
      </c>
      <c r="J765" t="s">
        <v>240</v>
      </c>
      <c r="K765" t="s">
        <v>261</v>
      </c>
      <c r="L765" t="s">
        <v>578</v>
      </c>
      <c r="M765" t="s">
        <v>579</v>
      </c>
      <c r="N765" t="s">
        <v>580</v>
      </c>
      <c r="O765" t="s">
        <v>240</v>
      </c>
      <c r="P765" t="s">
        <v>265</v>
      </c>
      <c r="Q765" t="str">
        <f t="shared" si="22"/>
        <v>NO</v>
      </c>
      <c r="R765" s="7" t="e" cm="1">
        <f t="array" ref="R765">SUMPRODUCT(--ISNUMBER(FIND(#REF!, H765)),#REF!)</f>
        <v>#REF!</v>
      </c>
      <c r="S765" s="7" t="e">
        <f>VLOOKUP(Q765,#REF!,2,FALSE)</f>
        <v>#REF!</v>
      </c>
      <c r="T765" s="10">
        <v>0.8</v>
      </c>
      <c r="U765" s="9" t="e">
        <f t="shared" si="23"/>
        <v>#REF!</v>
      </c>
      <c r="V765" t="s">
        <v>0</v>
      </c>
    </row>
    <row r="766" spans="1:22" hidden="1">
      <c r="A766">
        <v>45430.674235555554</v>
      </c>
      <c r="B766" t="s">
        <v>648</v>
      </c>
      <c r="C766" t="s">
        <v>649</v>
      </c>
      <c r="D766" t="s">
        <v>650</v>
      </c>
      <c r="E766" t="s">
        <v>651</v>
      </c>
      <c r="F766" t="s">
        <v>250</v>
      </c>
      <c r="G766" t="s">
        <v>117</v>
      </c>
      <c r="H766" t="s">
        <v>228</v>
      </c>
      <c r="I766" t="s">
        <v>229</v>
      </c>
      <c r="J766" t="s">
        <v>240</v>
      </c>
      <c r="K766" t="s">
        <v>261</v>
      </c>
      <c r="L766" t="s">
        <v>652</v>
      </c>
      <c r="M766" t="s">
        <v>653</v>
      </c>
      <c r="N766" t="s">
        <v>654</v>
      </c>
      <c r="O766" t="s">
        <v>240</v>
      </c>
      <c r="P766" t="s">
        <v>265</v>
      </c>
      <c r="Q766" t="str">
        <f t="shared" si="22"/>
        <v>NO</v>
      </c>
      <c r="R766" s="7" t="e" cm="1">
        <f t="array" ref="R766">SUMPRODUCT(--ISNUMBER(FIND(#REF!, H766)),#REF!)</f>
        <v>#REF!</v>
      </c>
      <c r="S766" s="7" t="e">
        <f>VLOOKUP(Q766,#REF!,2,FALSE)</f>
        <v>#REF!</v>
      </c>
      <c r="T766" s="10">
        <v>0.8</v>
      </c>
      <c r="U766" s="9" t="e">
        <f t="shared" si="23"/>
        <v>#REF!</v>
      </c>
      <c r="V766" t="s">
        <v>0</v>
      </c>
    </row>
    <row r="767" spans="1:22" hidden="1">
      <c r="A767">
        <v>45434.653496388884</v>
      </c>
      <c r="B767" t="s">
        <v>1008</v>
      </c>
      <c r="C767" t="s">
        <v>1009</v>
      </c>
      <c r="D767" t="s">
        <v>1010</v>
      </c>
      <c r="E767" t="s">
        <v>840</v>
      </c>
      <c r="F767" t="s">
        <v>227</v>
      </c>
      <c r="G767" t="s">
        <v>117</v>
      </c>
      <c r="H767" t="s">
        <v>228</v>
      </c>
      <c r="I767" t="s">
        <v>561</v>
      </c>
      <c r="J767" t="s">
        <v>240</v>
      </c>
      <c r="K767" t="s">
        <v>261</v>
      </c>
      <c r="L767" t="s">
        <v>240</v>
      </c>
      <c r="M767" t="s">
        <v>1011</v>
      </c>
      <c r="N767" t="s">
        <v>1012</v>
      </c>
      <c r="O767" t="s">
        <v>240</v>
      </c>
      <c r="P767" t="s">
        <v>265</v>
      </c>
      <c r="Q767" t="str">
        <f t="shared" si="22"/>
        <v>NO</v>
      </c>
      <c r="R767" s="7" t="e" cm="1">
        <f t="array" ref="R767">SUMPRODUCT(--ISNUMBER(FIND(#REF!, H767)),#REF!)</f>
        <v>#REF!</v>
      </c>
      <c r="S767" s="7" t="e">
        <f>VLOOKUP(Q767,#REF!,2,FALSE)</f>
        <v>#REF!</v>
      </c>
      <c r="T767" s="10">
        <v>0.8</v>
      </c>
      <c r="U767" s="9" t="e">
        <f t="shared" si="23"/>
        <v>#REF!</v>
      </c>
      <c r="V767" t="s">
        <v>0</v>
      </c>
    </row>
    <row r="768" spans="1:22" hidden="1">
      <c r="A768">
        <v>45434.671379328705</v>
      </c>
      <c r="B768" t="s">
        <v>1149</v>
      </c>
      <c r="C768" t="s">
        <v>1150</v>
      </c>
      <c r="D768" t="s">
        <v>1151</v>
      </c>
      <c r="E768" t="s">
        <v>421</v>
      </c>
      <c r="F768" t="s">
        <v>250</v>
      </c>
      <c r="G768" t="s">
        <v>42</v>
      </c>
      <c r="H768" t="s">
        <v>228</v>
      </c>
      <c r="I768" t="s">
        <v>240</v>
      </c>
      <c r="J768" t="s">
        <v>240</v>
      </c>
      <c r="K768" t="s">
        <v>261</v>
      </c>
      <c r="L768" t="s">
        <v>1152</v>
      </c>
      <c r="M768" t="s">
        <v>1153</v>
      </c>
      <c r="N768" t="s">
        <v>1154</v>
      </c>
      <c r="O768" t="s">
        <v>240</v>
      </c>
      <c r="P768" t="s">
        <v>265</v>
      </c>
      <c r="Q768" t="str">
        <f t="shared" si="22"/>
        <v>NO</v>
      </c>
      <c r="R768" s="7" t="e" cm="1">
        <f t="array" ref="R768">SUMPRODUCT(--ISNUMBER(FIND(#REF!, H768)),#REF!)</f>
        <v>#REF!</v>
      </c>
      <c r="S768" s="7" t="e">
        <f>VLOOKUP(Q768,#REF!,2,FALSE)</f>
        <v>#REF!</v>
      </c>
      <c r="T768" s="10">
        <v>0.8</v>
      </c>
      <c r="U768" s="9" t="e">
        <f t="shared" si="23"/>
        <v>#REF!</v>
      </c>
      <c r="V768" t="s">
        <v>0</v>
      </c>
    </row>
    <row r="769" spans="1:22" hidden="1">
      <c r="A769">
        <v>45434.7555912963</v>
      </c>
      <c r="B769" t="s">
        <v>1445</v>
      </c>
      <c r="C769" t="s">
        <v>1446</v>
      </c>
      <c r="D769" t="s">
        <v>1447</v>
      </c>
      <c r="E769" t="s">
        <v>1448</v>
      </c>
      <c r="F769" t="s">
        <v>227</v>
      </c>
      <c r="G769" t="s">
        <v>166</v>
      </c>
      <c r="H769" t="s">
        <v>228</v>
      </c>
      <c r="I769" t="s">
        <v>260</v>
      </c>
      <c r="J769" t="s">
        <v>240</v>
      </c>
      <c r="K769" t="s">
        <v>261</v>
      </c>
      <c r="L769" t="s">
        <v>1449</v>
      </c>
      <c r="M769" t="s">
        <v>1450</v>
      </c>
      <c r="N769" t="s">
        <v>1451</v>
      </c>
      <c r="O769" t="s">
        <v>240</v>
      </c>
      <c r="P769" t="s">
        <v>265</v>
      </c>
      <c r="Q769" t="str">
        <f t="shared" si="22"/>
        <v>NO</v>
      </c>
      <c r="R769" s="7" t="e" cm="1">
        <f t="array" ref="R769">SUMPRODUCT(--ISNUMBER(FIND(#REF!, H769)),#REF!)</f>
        <v>#REF!</v>
      </c>
      <c r="S769" s="7" t="e">
        <f>VLOOKUP(Q769,#REF!,2,FALSE)</f>
        <v>#REF!</v>
      </c>
      <c r="T769" s="10">
        <v>0.8</v>
      </c>
      <c r="U769" s="9" t="e">
        <f t="shared" si="23"/>
        <v>#REF!</v>
      </c>
      <c r="V769" t="s">
        <v>0</v>
      </c>
    </row>
    <row r="770" spans="1:22" hidden="1">
      <c r="A770">
        <v>45434.872237442134</v>
      </c>
      <c r="B770" t="s">
        <v>1608</v>
      </c>
      <c r="C770" t="s">
        <v>1609</v>
      </c>
      <c r="D770" t="s">
        <v>1610</v>
      </c>
      <c r="E770" t="s">
        <v>1611</v>
      </c>
      <c r="F770" t="s">
        <v>250</v>
      </c>
      <c r="G770" t="s">
        <v>176</v>
      </c>
      <c r="H770" t="s">
        <v>228</v>
      </c>
      <c r="I770" t="s">
        <v>292</v>
      </c>
      <c r="J770" t="s">
        <v>240</v>
      </c>
      <c r="K770" t="s">
        <v>261</v>
      </c>
      <c r="L770" t="s">
        <v>1612</v>
      </c>
      <c r="M770" t="s">
        <v>1613</v>
      </c>
      <c r="N770" t="s">
        <v>1614</v>
      </c>
      <c r="O770" t="s">
        <v>265</v>
      </c>
      <c r="P770" t="s">
        <v>265</v>
      </c>
      <c r="Q770" t="str">
        <f t="shared" ref="Q770:Q833" si="24">IF(IFERROR(SEARCH("NO", P770), 0), "NO", "YES")</f>
        <v>NO</v>
      </c>
      <c r="R770" s="7" t="e" cm="1">
        <f t="array" ref="R770">SUMPRODUCT(--ISNUMBER(FIND(#REF!, H770)),#REF!)</f>
        <v>#REF!</v>
      </c>
      <c r="S770" s="7" t="e">
        <f>VLOOKUP(Q770,#REF!,2,FALSE)</f>
        <v>#REF!</v>
      </c>
      <c r="T770" s="10">
        <v>0.8</v>
      </c>
      <c r="U770" s="9" t="e">
        <f t="shared" si="23"/>
        <v>#REF!</v>
      </c>
      <c r="V770" t="s">
        <v>0</v>
      </c>
    </row>
    <row r="771" spans="1:22" hidden="1">
      <c r="A771">
        <v>45435.032981493059</v>
      </c>
      <c r="B771" t="s">
        <v>1719</v>
      </c>
      <c r="C771" t="s">
        <v>1720</v>
      </c>
      <c r="D771" t="s">
        <v>1721</v>
      </c>
      <c r="E771" t="s">
        <v>1722</v>
      </c>
      <c r="F771" t="s">
        <v>227</v>
      </c>
      <c r="G771" t="s">
        <v>117</v>
      </c>
      <c r="H771" t="s">
        <v>228</v>
      </c>
      <c r="I771" t="s">
        <v>229</v>
      </c>
      <c r="J771" t="s">
        <v>240</v>
      </c>
      <c r="K771" t="s">
        <v>261</v>
      </c>
      <c r="L771" t="s">
        <v>1723</v>
      </c>
      <c r="M771" t="s">
        <v>1724</v>
      </c>
      <c r="N771" t="s">
        <v>1725</v>
      </c>
      <c r="O771" t="s">
        <v>265</v>
      </c>
      <c r="P771" t="s">
        <v>265</v>
      </c>
      <c r="Q771" t="str">
        <f t="shared" si="24"/>
        <v>NO</v>
      </c>
      <c r="R771" s="7" t="e" cm="1">
        <f t="array" ref="R771">SUMPRODUCT(--ISNUMBER(FIND(#REF!, H771)),#REF!)</f>
        <v>#REF!</v>
      </c>
      <c r="S771" s="7" t="e">
        <f>VLOOKUP(Q771,#REF!,2,FALSE)</f>
        <v>#REF!</v>
      </c>
      <c r="T771" s="10">
        <v>0.8</v>
      </c>
      <c r="U771" s="9" t="e">
        <f t="shared" ref="U771:U834" si="25">SUM(R771:T771)</f>
        <v>#REF!</v>
      </c>
      <c r="V771" t="s">
        <v>0</v>
      </c>
    </row>
    <row r="772" spans="1:22" hidden="1">
      <c r="A772">
        <v>45435.492169861114</v>
      </c>
      <c r="B772" t="s">
        <v>1960</v>
      </c>
      <c r="C772" t="s">
        <v>1961</v>
      </c>
      <c r="D772" t="s">
        <v>1962</v>
      </c>
      <c r="E772" t="s">
        <v>1963</v>
      </c>
      <c r="F772" t="s">
        <v>227</v>
      </c>
      <c r="G772" t="s">
        <v>191</v>
      </c>
      <c r="H772" t="s">
        <v>228</v>
      </c>
      <c r="I772" t="s">
        <v>776</v>
      </c>
      <c r="J772" t="s">
        <v>1964</v>
      </c>
      <c r="K772" t="s">
        <v>261</v>
      </c>
      <c r="L772" t="s">
        <v>1965</v>
      </c>
      <c r="M772" t="s">
        <v>1966</v>
      </c>
      <c r="N772" t="s">
        <v>1967</v>
      </c>
      <c r="O772" t="s">
        <v>240</v>
      </c>
      <c r="P772" t="s">
        <v>265</v>
      </c>
      <c r="Q772" t="str">
        <f t="shared" si="24"/>
        <v>NO</v>
      </c>
      <c r="R772" s="7" t="e" cm="1">
        <f t="array" ref="R772">SUMPRODUCT(--ISNUMBER(FIND(#REF!, H772)),#REF!)</f>
        <v>#REF!</v>
      </c>
      <c r="S772" s="7" t="e">
        <f>VLOOKUP(Q772,#REF!,2,FALSE)</f>
        <v>#REF!</v>
      </c>
      <c r="T772" s="10">
        <v>0.8</v>
      </c>
      <c r="U772" s="9" t="e">
        <f t="shared" si="25"/>
        <v>#REF!</v>
      </c>
      <c r="V772" t="s">
        <v>0</v>
      </c>
    </row>
    <row r="773" spans="1:22" hidden="1">
      <c r="A773">
        <v>45435.97120443287</v>
      </c>
      <c r="B773" t="s">
        <v>2176</v>
      </c>
      <c r="C773" t="s">
        <v>2177</v>
      </c>
      <c r="D773" t="s">
        <v>2178</v>
      </c>
      <c r="E773" t="s">
        <v>2179</v>
      </c>
      <c r="F773" t="s">
        <v>227</v>
      </c>
      <c r="G773" t="s">
        <v>166</v>
      </c>
      <c r="H773" t="s">
        <v>228</v>
      </c>
      <c r="I773" t="s">
        <v>292</v>
      </c>
      <c r="J773" t="s">
        <v>240</v>
      </c>
      <c r="K773" t="s">
        <v>261</v>
      </c>
      <c r="L773" t="s">
        <v>2180</v>
      </c>
      <c r="M773" t="s">
        <v>2181</v>
      </c>
      <c r="N773" t="s">
        <v>2182</v>
      </c>
      <c r="O773" t="s">
        <v>240</v>
      </c>
      <c r="P773" t="s">
        <v>265</v>
      </c>
      <c r="Q773" t="str">
        <f t="shared" si="24"/>
        <v>NO</v>
      </c>
      <c r="R773" s="7" t="e" cm="1">
        <f t="array" ref="R773">SUMPRODUCT(--ISNUMBER(FIND(#REF!, H773)),#REF!)</f>
        <v>#REF!</v>
      </c>
      <c r="S773" s="7" t="e">
        <f>VLOOKUP(Q773,#REF!,2,FALSE)</f>
        <v>#REF!</v>
      </c>
      <c r="T773" s="10">
        <v>0.8</v>
      </c>
      <c r="U773" s="9" t="e">
        <f t="shared" si="25"/>
        <v>#REF!</v>
      </c>
      <c r="V773" t="s">
        <v>0</v>
      </c>
    </row>
    <row r="774" spans="1:22" hidden="1">
      <c r="A774">
        <v>45436.4676372338</v>
      </c>
      <c r="B774" t="s">
        <v>2303</v>
      </c>
      <c r="C774" t="s">
        <v>2304</v>
      </c>
      <c r="D774" t="s">
        <v>2305</v>
      </c>
      <c r="E774" t="s">
        <v>382</v>
      </c>
      <c r="F774" t="s">
        <v>227</v>
      </c>
      <c r="G774" t="s">
        <v>193</v>
      </c>
      <c r="H774" t="s">
        <v>228</v>
      </c>
      <c r="I774" t="s">
        <v>229</v>
      </c>
      <c r="J774" t="s">
        <v>240</v>
      </c>
      <c r="K774" t="s">
        <v>261</v>
      </c>
      <c r="L774" t="s">
        <v>2306</v>
      </c>
      <c r="M774" t="s">
        <v>2307</v>
      </c>
      <c r="N774" t="s">
        <v>2308</v>
      </c>
      <c r="O774" t="s">
        <v>240</v>
      </c>
      <c r="P774" t="s">
        <v>265</v>
      </c>
      <c r="Q774" t="str">
        <f t="shared" si="24"/>
        <v>NO</v>
      </c>
      <c r="R774" s="7" t="e" cm="1">
        <f t="array" ref="R774">SUMPRODUCT(--ISNUMBER(FIND(#REF!, H774)),#REF!)</f>
        <v>#REF!</v>
      </c>
      <c r="S774" s="7" t="e">
        <f>VLOOKUP(Q774,#REF!,2,FALSE)</f>
        <v>#REF!</v>
      </c>
      <c r="T774" s="10">
        <v>0.8</v>
      </c>
      <c r="U774" s="9" t="e">
        <f t="shared" si="25"/>
        <v>#REF!</v>
      </c>
      <c r="V774" t="s">
        <v>0</v>
      </c>
    </row>
    <row r="775" spans="1:22" hidden="1">
      <c r="A775">
        <v>45443.952203680557</v>
      </c>
      <c r="B775" t="s">
        <v>2962</v>
      </c>
      <c r="C775" t="s">
        <v>2963</v>
      </c>
      <c r="D775" t="s">
        <v>2964</v>
      </c>
      <c r="E775" t="s">
        <v>2965</v>
      </c>
      <c r="F775" t="s">
        <v>227</v>
      </c>
      <c r="G775" t="s">
        <v>18</v>
      </c>
      <c r="H775" t="s">
        <v>228</v>
      </c>
      <c r="I775" t="s">
        <v>260</v>
      </c>
      <c r="J775" t="s">
        <v>251</v>
      </c>
      <c r="K775" t="s">
        <v>261</v>
      </c>
      <c r="L775" t="s">
        <v>2966</v>
      </c>
      <c r="M775" t="s">
        <v>2967</v>
      </c>
      <c r="N775" t="s">
        <v>2968</v>
      </c>
      <c r="O775" t="s">
        <v>240</v>
      </c>
      <c r="P775" t="s">
        <v>265</v>
      </c>
      <c r="Q775" t="str">
        <f t="shared" si="24"/>
        <v>NO</v>
      </c>
      <c r="R775" s="7" t="e" cm="1">
        <f t="array" ref="R775">SUMPRODUCT(--ISNUMBER(FIND(#REF!, H775)),#REF!)</f>
        <v>#REF!</v>
      </c>
      <c r="S775" s="7" t="e">
        <f>VLOOKUP(Q775,#REF!,2,FALSE)</f>
        <v>#REF!</v>
      </c>
      <c r="T775" s="10">
        <v>0.8</v>
      </c>
      <c r="U775" s="9" t="e">
        <f t="shared" si="25"/>
        <v>#REF!</v>
      </c>
      <c r="V775" t="s">
        <v>0</v>
      </c>
    </row>
    <row r="776" spans="1:22" hidden="1">
      <c r="A776">
        <v>45447.708797916668</v>
      </c>
      <c r="B776" t="s">
        <v>3478</v>
      </c>
      <c r="C776" t="s">
        <v>3479</v>
      </c>
      <c r="D776" t="s">
        <v>3480</v>
      </c>
      <c r="E776" t="s">
        <v>3481</v>
      </c>
      <c r="F776" t="s">
        <v>227</v>
      </c>
      <c r="G776" t="s">
        <v>189</v>
      </c>
      <c r="H776" t="s">
        <v>259</v>
      </c>
      <c r="I776" t="s">
        <v>260</v>
      </c>
      <c r="J776" t="s">
        <v>251</v>
      </c>
      <c r="K776" t="s">
        <v>383</v>
      </c>
      <c r="L776" t="s">
        <v>3482</v>
      </c>
      <c r="M776" t="s">
        <v>3483</v>
      </c>
      <c r="N776" t="s">
        <v>3484</v>
      </c>
      <c r="O776" t="s">
        <v>959</v>
      </c>
      <c r="P776" t="s">
        <v>265</v>
      </c>
      <c r="Q776" t="str">
        <f t="shared" si="24"/>
        <v>NO</v>
      </c>
      <c r="R776" s="7" t="e" cm="1">
        <f t="array" ref="R776">SUMPRODUCT(--ISNUMBER(FIND(#REF!, H776)),#REF!)</f>
        <v>#REF!</v>
      </c>
      <c r="S776" s="7" t="e">
        <f>VLOOKUP(Q776,#REF!,2,FALSE)</f>
        <v>#REF!</v>
      </c>
      <c r="T776" s="10">
        <v>0.8</v>
      </c>
      <c r="U776" s="9" t="e">
        <f t="shared" si="25"/>
        <v>#REF!</v>
      </c>
      <c r="V776" t="s">
        <v>0</v>
      </c>
    </row>
    <row r="777" spans="1:22" hidden="1">
      <c r="A777">
        <v>45448.081061354169</v>
      </c>
      <c r="B777" t="s">
        <v>3885</v>
      </c>
      <c r="C777" t="s">
        <v>3886</v>
      </c>
      <c r="D777" t="s">
        <v>3887</v>
      </c>
      <c r="E777" t="s">
        <v>2532</v>
      </c>
      <c r="F777" t="s">
        <v>227</v>
      </c>
      <c r="G777" t="s">
        <v>824</v>
      </c>
      <c r="H777" t="s">
        <v>228</v>
      </c>
      <c r="I777" t="s">
        <v>260</v>
      </c>
      <c r="J777" t="s">
        <v>251</v>
      </c>
      <c r="K777" t="s">
        <v>261</v>
      </c>
      <c r="L777">
        <v>0</v>
      </c>
      <c r="M777" t="s">
        <v>3888</v>
      </c>
      <c r="N777" t="s">
        <v>3889</v>
      </c>
      <c r="O777" t="s">
        <v>240</v>
      </c>
      <c r="P777" t="s">
        <v>265</v>
      </c>
      <c r="Q777" t="str">
        <f t="shared" si="24"/>
        <v>NO</v>
      </c>
      <c r="R777" s="7" t="e" cm="1">
        <f t="array" ref="R777">SUMPRODUCT(--ISNUMBER(FIND(#REF!, H777)),#REF!)</f>
        <v>#REF!</v>
      </c>
      <c r="S777" s="7" t="e">
        <f>VLOOKUP(Q777,#REF!,2,FALSE)</f>
        <v>#REF!</v>
      </c>
      <c r="T777" s="10">
        <v>0.8</v>
      </c>
      <c r="U777" s="9" t="e">
        <f t="shared" si="25"/>
        <v>#REF!</v>
      </c>
      <c r="V777" t="s">
        <v>0</v>
      </c>
    </row>
    <row r="778" spans="1:22" hidden="1">
      <c r="A778">
        <v>45449.007915138893</v>
      </c>
      <c r="B778" t="s">
        <v>4314</v>
      </c>
      <c r="C778" t="s">
        <v>4315</v>
      </c>
      <c r="D778" t="s">
        <v>4316</v>
      </c>
      <c r="E778" t="s">
        <v>4317</v>
      </c>
      <c r="F778" t="s">
        <v>227</v>
      </c>
      <c r="G778" t="s">
        <v>824</v>
      </c>
      <c r="H778" t="s">
        <v>228</v>
      </c>
      <c r="I778" t="s">
        <v>229</v>
      </c>
      <c r="J778" t="s">
        <v>251</v>
      </c>
      <c r="K778" t="s">
        <v>261</v>
      </c>
      <c r="L778" t="s">
        <v>4318</v>
      </c>
      <c r="M778" t="s">
        <v>4319</v>
      </c>
      <c r="N778" t="s">
        <v>4320</v>
      </c>
      <c r="O778" t="s">
        <v>4321</v>
      </c>
      <c r="P778" t="s">
        <v>265</v>
      </c>
      <c r="Q778" t="str">
        <f t="shared" si="24"/>
        <v>NO</v>
      </c>
      <c r="R778" s="7" t="e" cm="1">
        <f t="array" ref="R778">SUMPRODUCT(--ISNUMBER(FIND(#REF!, H778)),#REF!)</f>
        <v>#REF!</v>
      </c>
      <c r="S778" s="7" t="e">
        <f>VLOOKUP(Q778,#REF!,2,FALSE)</f>
        <v>#REF!</v>
      </c>
      <c r="T778" s="10">
        <v>0.8</v>
      </c>
      <c r="U778" s="9" t="e">
        <f t="shared" si="25"/>
        <v>#REF!</v>
      </c>
      <c r="V778" t="s">
        <v>0</v>
      </c>
    </row>
    <row r="779" spans="1:22" hidden="1">
      <c r="A779">
        <v>45449.488483749999</v>
      </c>
      <c r="B779" t="s">
        <v>4412</v>
      </c>
      <c r="C779" t="s">
        <v>4413</v>
      </c>
      <c r="D779" t="s">
        <v>4414</v>
      </c>
      <c r="E779" t="s">
        <v>4415</v>
      </c>
      <c r="F779" t="s">
        <v>227</v>
      </c>
      <c r="G779" t="s">
        <v>42</v>
      </c>
      <c r="H779" t="s">
        <v>228</v>
      </c>
      <c r="I779" t="s">
        <v>229</v>
      </c>
      <c r="J779" t="s">
        <v>251</v>
      </c>
      <c r="K779" t="s">
        <v>261</v>
      </c>
      <c r="L779" t="s">
        <v>4416</v>
      </c>
      <c r="M779" t="s">
        <v>4417</v>
      </c>
      <c r="N779" t="s">
        <v>4418</v>
      </c>
      <c r="O779" t="s">
        <v>234</v>
      </c>
      <c r="P779" t="s">
        <v>265</v>
      </c>
      <c r="Q779" t="str">
        <f t="shared" si="24"/>
        <v>NO</v>
      </c>
      <c r="R779" s="7" t="e" cm="1">
        <f t="array" ref="R779">SUMPRODUCT(--ISNUMBER(FIND(#REF!, H779)),#REF!)</f>
        <v>#REF!</v>
      </c>
      <c r="S779" s="7" t="e">
        <f>VLOOKUP(Q779,#REF!,2,FALSE)</f>
        <v>#REF!</v>
      </c>
      <c r="T779" s="10">
        <v>0.8</v>
      </c>
      <c r="U779" s="9" t="e">
        <f t="shared" si="25"/>
        <v>#REF!</v>
      </c>
      <c r="V779" t="s">
        <v>0</v>
      </c>
    </row>
    <row r="780" spans="1:22" hidden="1">
      <c r="A780">
        <v>45449.972656041668</v>
      </c>
      <c r="B780" t="s">
        <v>4686</v>
      </c>
      <c r="C780" t="s">
        <v>4687</v>
      </c>
      <c r="D780" t="s">
        <v>4688</v>
      </c>
      <c r="E780" t="s">
        <v>1441</v>
      </c>
      <c r="F780" t="s">
        <v>250</v>
      </c>
      <c r="G780" t="s">
        <v>133</v>
      </c>
      <c r="H780" t="s">
        <v>259</v>
      </c>
      <c r="I780" t="s">
        <v>260</v>
      </c>
      <c r="J780" t="s">
        <v>240</v>
      </c>
      <c r="K780" t="s">
        <v>383</v>
      </c>
      <c r="L780" t="s">
        <v>4689</v>
      </c>
      <c r="M780" t="s">
        <v>4690</v>
      </c>
      <c r="N780" t="s">
        <v>4691</v>
      </c>
      <c r="O780" t="s">
        <v>240</v>
      </c>
      <c r="P780" t="s">
        <v>265</v>
      </c>
      <c r="Q780" t="str">
        <f t="shared" si="24"/>
        <v>NO</v>
      </c>
      <c r="R780" s="7" t="e" cm="1">
        <f t="array" ref="R780">SUMPRODUCT(--ISNUMBER(FIND(#REF!, H780)),#REF!)</f>
        <v>#REF!</v>
      </c>
      <c r="S780" s="7" t="e">
        <f>VLOOKUP(Q780,#REF!,2,FALSE)</f>
        <v>#REF!</v>
      </c>
      <c r="T780" s="10">
        <v>0.8</v>
      </c>
      <c r="U780" s="9" t="e">
        <f t="shared" si="25"/>
        <v>#REF!</v>
      </c>
      <c r="V780" t="s">
        <v>0</v>
      </c>
    </row>
    <row r="781" spans="1:22" hidden="1">
      <c r="A781">
        <v>45450.447986388885</v>
      </c>
      <c r="B781" t="s">
        <v>1210</v>
      </c>
      <c r="C781" t="s">
        <v>1211</v>
      </c>
      <c r="D781" t="s">
        <v>1212</v>
      </c>
      <c r="E781" t="s">
        <v>4739</v>
      </c>
      <c r="F781" t="s">
        <v>250</v>
      </c>
      <c r="G781" t="s">
        <v>191</v>
      </c>
      <c r="H781" t="s">
        <v>228</v>
      </c>
      <c r="I781" t="s">
        <v>229</v>
      </c>
      <c r="J781" t="s">
        <v>240</v>
      </c>
      <c r="K781" t="s">
        <v>261</v>
      </c>
      <c r="L781" t="s">
        <v>512</v>
      </c>
      <c r="M781" t="s">
        <v>4740</v>
      </c>
      <c r="N781" t="s">
        <v>4741</v>
      </c>
      <c r="O781" t="s">
        <v>240</v>
      </c>
      <c r="P781" t="s">
        <v>265</v>
      </c>
      <c r="Q781" t="str">
        <f t="shared" si="24"/>
        <v>NO</v>
      </c>
      <c r="R781" s="7" t="e" cm="1">
        <f t="array" ref="R781">SUMPRODUCT(--ISNUMBER(FIND(#REF!, H781)),#REF!)</f>
        <v>#REF!</v>
      </c>
      <c r="S781" s="7" t="e">
        <f>VLOOKUP(Q781,#REF!,2,FALSE)</f>
        <v>#REF!</v>
      </c>
      <c r="T781" s="10">
        <v>0.8</v>
      </c>
      <c r="U781" s="9" t="e">
        <f t="shared" si="25"/>
        <v>#REF!</v>
      </c>
      <c r="V781" t="s">
        <v>0</v>
      </c>
    </row>
    <row r="782" spans="1:22" hidden="1">
      <c r="A782">
        <v>45453.706894224539</v>
      </c>
      <c r="B782" t="s">
        <v>5150</v>
      </c>
      <c r="C782" t="s">
        <v>5151</v>
      </c>
      <c r="D782" t="s">
        <v>5152</v>
      </c>
      <c r="E782" t="s">
        <v>5153</v>
      </c>
      <c r="F782" t="s">
        <v>227</v>
      </c>
      <c r="G782" t="s">
        <v>30</v>
      </c>
      <c r="H782" t="s">
        <v>407</v>
      </c>
      <c r="I782" t="s">
        <v>260</v>
      </c>
      <c r="J782" t="s">
        <v>251</v>
      </c>
      <c r="K782" t="s">
        <v>261</v>
      </c>
      <c r="L782">
        <v>250000</v>
      </c>
      <c r="M782" t="s">
        <v>5154</v>
      </c>
      <c r="N782" t="s">
        <v>5155</v>
      </c>
      <c r="O782" t="s">
        <v>240</v>
      </c>
      <c r="P782" t="s">
        <v>265</v>
      </c>
      <c r="Q782" t="str">
        <f t="shared" si="24"/>
        <v>NO</v>
      </c>
      <c r="R782" s="7" t="e" cm="1">
        <f t="array" ref="R782">SUMPRODUCT(--ISNUMBER(FIND(#REF!, H782)),#REF!)</f>
        <v>#REF!</v>
      </c>
      <c r="S782" s="7" t="e">
        <f>VLOOKUP(Q782,#REF!,2,FALSE)</f>
        <v>#REF!</v>
      </c>
      <c r="T782" s="10">
        <v>0.8</v>
      </c>
      <c r="U782" s="9" t="e">
        <f t="shared" si="25"/>
        <v>#REF!</v>
      </c>
      <c r="V782" t="s">
        <v>0</v>
      </c>
    </row>
    <row r="783" spans="1:22" hidden="1">
      <c r="A783">
        <v>45454.317620092595</v>
      </c>
      <c r="B783" t="s">
        <v>4253</v>
      </c>
      <c r="C783" t="s">
        <v>5204</v>
      </c>
      <c r="D783" t="s">
        <v>5205</v>
      </c>
      <c r="E783" t="s">
        <v>5206</v>
      </c>
      <c r="F783" t="s">
        <v>227</v>
      </c>
      <c r="G783" t="s">
        <v>168</v>
      </c>
      <c r="H783" t="s">
        <v>228</v>
      </c>
      <c r="I783" t="s">
        <v>260</v>
      </c>
      <c r="J783" t="s">
        <v>260</v>
      </c>
      <c r="K783" t="s">
        <v>261</v>
      </c>
      <c r="L783" t="s">
        <v>5207</v>
      </c>
      <c r="M783" t="s">
        <v>5208</v>
      </c>
      <c r="N783" t="s">
        <v>5209</v>
      </c>
      <c r="O783" t="s">
        <v>240</v>
      </c>
      <c r="P783" t="s">
        <v>265</v>
      </c>
      <c r="Q783" t="str">
        <f t="shared" si="24"/>
        <v>NO</v>
      </c>
      <c r="R783" s="7" t="e" cm="1">
        <f t="array" ref="R783">SUMPRODUCT(--ISNUMBER(FIND(#REF!, H783)),#REF!)</f>
        <v>#REF!</v>
      </c>
      <c r="S783" s="7" t="e">
        <f>VLOOKUP(Q783,#REF!,2,FALSE)</f>
        <v>#REF!</v>
      </c>
      <c r="T783" s="10">
        <v>0.8</v>
      </c>
      <c r="U783" s="9" t="e">
        <f t="shared" si="25"/>
        <v>#REF!</v>
      </c>
      <c r="V783" t="s">
        <v>0</v>
      </c>
    </row>
    <row r="784" spans="1:22" hidden="1">
      <c r="A784">
        <v>45455.013529525459</v>
      </c>
      <c r="B784" t="s">
        <v>5315</v>
      </c>
      <c r="C784" t="s">
        <v>5316</v>
      </c>
      <c r="D784" t="s">
        <v>5317</v>
      </c>
      <c r="E784" t="s">
        <v>2114</v>
      </c>
      <c r="F784" t="s">
        <v>227</v>
      </c>
      <c r="G784" t="s">
        <v>42</v>
      </c>
      <c r="H784" t="s">
        <v>228</v>
      </c>
      <c r="I784" t="s">
        <v>229</v>
      </c>
      <c r="J784" t="s">
        <v>240</v>
      </c>
      <c r="K784" t="s">
        <v>261</v>
      </c>
      <c r="L784">
        <v>50000</v>
      </c>
      <c r="M784" t="s">
        <v>5318</v>
      </c>
      <c r="N784" t="s">
        <v>5319</v>
      </c>
      <c r="O784" t="s">
        <v>240</v>
      </c>
      <c r="P784" t="s">
        <v>265</v>
      </c>
      <c r="Q784" t="str">
        <f t="shared" si="24"/>
        <v>NO</v>
      </c>
      <c r="R784" s="7" t="e" cm="1">
        <f t="array" ref="R784">SUMPRODUCT(--ISNUMBER(FIND(#REF!, H784)),#REF!)</f>
        <v>#REF!</v>
      </c>
      <c r="S784" s="7" t="e">
        <f>VLOOKUP(Q784,#REF!,2,FALSE)</f>
        <v>#REF!</v>
      </c>
      <c r="T784" s="10">
        <v>0.8</v>
      </c>
      <c r="U784" s="9" t="e">
        <f t="shared" si="25"/>
        <v>#REF!</v>
      </c>
      <c r="V784" t="s">
        <v>0</v>
      </c>
    </row>
    <row r="785" spans="1:22" hidden="1">
      <c r="A785">
        <v>45467.815322013892</v>
      </c>
      <c r="B785" t="s">
        <v>6098</v>
      </c>
      <c r="C785" t="s">
        <v>6099</v>
      </c>
      <c r="D785" t="s">
        <v>1519</v>
      </c>
      <c r="E785" t="s">
        <v>6100</v>
      </c>
      <c r="F785" t="s">
        <v>227</v>
      </c>
      <c r="G785" t="s">
        <v>187</v>
      </c>
      <c r="H785" t="s">
        <v>228</v>
      </c>
      <c r="I785" t="s">
        <v>260</v>
      </c>
      <c r="J785" t="s">
        <v>260</v>
      </c>
      <c r="K785" t="s">
        <v>261</v>
      </c>
      <c r="L785" t="s">
        <v>6101</v>
      </c>
      <c r="M785" t="s">
        <v>6102</v>
      </c>
      <c r="N785" t="s">
        <v>6103</v>
      </c>
      <c r="O785" t="s">
        <v>234</v>
      </c>
      <c r="P785" t="s">
        <v>265</v>
      </c>
      <c r="Q785" t="str">
        <f t="shared" si="24"/>
        <v>NO</v>
      </c>
      <c r="R785" s="7" t="e" cm="1">
        <f t="array" ref="R785">SUMPRODUCT(--ISNUMBER(FIND(#REF!, H785)),#REF!)</f>
        <v>#REF!</v>
      </c>
      <c r="S785" s="7" t="e">
        <f>VLOOKUP(Q785,#REF!,2,FALSE)</f>
        <v>#REF!</v>
      </c>
      <c r="T785" s="10">
        <v>0.8</v>
      </c>
      <c r="U785" s="9" t="e">
        <f t="shared" si="25"/>
        <v>#REF!</v>
      </c>
      <c r="V785" t="s">
        <v>0</v>
      </c>
    </row>
    <row r="786" spans="1:22" hidden="1">
      <c r="A786">
        <v>45469.340292326393</v>
      </c>
      <c r="B786" t="s">
        <v>6312</v>
      </c>
      <c r="C786" t="s">
        <v>6313</v>
      </c>
      <c r="D786" t="s">
        <v>6314</v>
      </c>
      <c r="E786" t="s">
        <v>1870</v>
      </c>
      <c r="F786" t="s">
        <v>227</v>
      </c>
      <c r="G786" t="s">
        <v>168</v>
      </c>
      <c r="H786" t="s">
        <v>228</v>
      </c>
      <c r="I786" t="s">
        <v>229</v>
      </c>
      <c r="J786" t="s">
        <v>260</v>
      </c>
      <c r="K786" t="s">
        <v>261</v>
      </c>
      <c r="L786" t="s">
        <v>6315</v>
      </c>
      <c r="M786" t="s">
        <v>6316</v>
      </c>
      <c r="N786" t="s">
        <v>6317</v>
      </c>
      <c r="O786" t="s">
        <v>240</v>
      </c>
      <c r="P786" t="s">
        <v>265</v>
      </c>
      <c r="Q786" t="str">
        <f t="shared" si="24"/>
        <v>NO</v>
      </c>
      <c r="R786" s="7" t="e" cm="1">
        <f t="array" ref="R786">SUMPRODUCT(--ISNUMBER(FIND(#REF!, H786)),#REF!)</f>
        <v>#REF!</v>
      </c>
      <c r="S786" s="7" t="e">
        <f>VLOOKUP(Q786,#REF!,2,FALSE)</f>
        <v>#REF!</v>
      </c>
      <c r="T786" s="10">
        <v>0.8</v>
      </c>
      <c r="U786" s="9" t="e">
        <f t="shared" si="25"/>
        <v>#REF!</v>
      </c>
      <c r="V786" t="s">
        <v>0</v>
      </c>
    </row>
    <row r="787" spans="1:22">
      <c r="A787">
        <v>45435.538556215281</v>
      </c>
      <c r="B787" t="s">
        <v>1995</v>
      </c>
      <c r="C787" t="s">
        <v>1996</v>
      </c>
      <c r="D787" t="s">
        <v>1997</v>
      </c>
      <c r="E787" t="s">
        <v>1998</v>
      </c>
      <c r="F787" t="s">
        <v>227</v>
      </c>
      <c r="G787" t="s">
        <v>129</v>
      </c>
      <c r="H787" t="s">
        <v>984</v>
      </c>
      <c r="I787" t="s">
        <v>229</v>
      </c>
      <c r="J787" t="s">
        <v>260</v>
      </c>
      <c r="K787" t="s">
        <v>261</v>
      </c>
      <c r="L787" t="s">
        <v>609</v>
      </c>
      <c r="M787" t="s">
        <v>1999</v>
      </c>
      <c r="N787" t="s">
        <v>2000</v>
      </c>
      <c r="O787" t="s">
        <v>712</v>
      </c>
      <c r="P787" t="s">
        <v>2269</v>
      </c>
      <c r="Q787" t="str">
        <f t="shared" si="24"/>
        <v>NO</v>
      </c>
      <c r="R787" s="7" t="e" cm="1">
        <f t="array" ref="R787">SUMPRODUCT(--ISNUMBER(FIND(#REF!, H787)),#REF!)</f>
        <v>#REF!</v>
      </c>
      <c r="S787" s="7" t="e">
        <f>VLOOKUP(Q787,#REF!,2,FALSE)</f>
        <v>#REF!</v>
      </c>
      <c r="T787" s="10">
        <v>0.8</v>
      </c>
      <c r="U787" s="9" t="e">
        <f t="shared" si="25"/>
        <v>#REF!</v>
      </c>
      <c r="V787" t="s">
        <v>0</v>
      </c>
    </row>
    <row r="788" spans="1:22" hidden="1">
      <c r="A788">
        <v>45447.755590763889</v>
      </c>
      <c r="B788" t="s">
        <v>3579</v>
      </c>
      <c r="C788" t="s">
        <v>3580</v>
      </c>
      <c r="D788" t="s">
        <v>3581</v>
      </c>
      <c r="E788" t="s">
        <v>3582</v>
      </c>
      <c r="F788" t="s">
        <v>227</v>
      </c>
      <c r="G788" t="s">
        <v>824</v>
      </c>
      <c r="H788" t="s">
        <v>301</v>
      </c>
      <c r="I788" t="s">
        <v>260</v>
      </c>
      <c r="J788" t="s">
        <v>251</v>
      </c>
      <c r="K788" t="s">
        <v>261</v>
      </c>
      <c r="L788" t="s">
        <v>3583</v>
      </c>
      <c r="M788" t="s">
        <v>3583</v>
      </c>
      <c r="N788" t="s">
        <v>3583</v>
      </c>
      <c r="O788" t="s">
        <v>296</v>
      </c>
      <c r="P788" t="s">
        <v>3117</v>
      </c>
      <c r="Q788" t="str">
        <f t="shared" si="24"/>
        <v>NO</v>
      </c>
      <c r="R788" s="7" t="e" cm="1">
        <f t="array" ref="R788">SUMPRODUCT(--ISNUMBER(FIND(#REF!, H788)),#REF!)</f>
        <v>#REF!</v>
      </c>
      <c r="S788" s="7" t="e">
        <f>VLOOKUP(Q788,#REF!,2,FALSE)</f>
        <v>#REF!</v>
      </c>
      <c r="T788" s="10">
        <v>0.8</v>
      </c>
      <c r="U788" s="9" t="e">
        <f t="shared" si="25"/>
        <v>#REF!</v>
      </c>
      <c r="V788" t="s">
        <v>0</v>
      </c>
    </row>
    <row r="789" spans="1:22" hidden="1">
      <c r="A789">
        <v>45447.761994513887</v>
      </c>
      <c r="B789" t="s">
        <v>3584</v>
      </c>
      <c r="C789" t="s">
        <v>3585</v>
      </c>
      <c r="D789" t="s">
        <v>3586</v>
      </c>
      <c r="E789" t="s">
        <v>3587</v>
      </c>
      <c r="F789" t="s">
        <v>227</v>
      </c>
      <c r="G789" t="s">
        <v>121</v>
      </c>
      <c r="H789" t="s">
        <v>301</v>
      </c>
      <c r="I789" t="s">
        <v>260</v>
      </c>
      <c r="J789" t="s">
        <v>251</v>
      </c>
      <c r="K789" t="s">
        <v>261</v>
      </c>
      <c r="L789" t="s">
        <v>3588</v>
      </c>
      <c r="M789" t="s">
        <v>3589</v>
      </c>
      <c r="N789" t="s">
        <v>3590</v>
      </c>
      <c r="O789" t="s">
        <v>296</v>
      </c>
      <c r="P789" t="s">
        <v>3117</v>
      </c>
      <c r="Q789" t="str">
        <f t="shared" si="24"/>
        <v>NO</v>
      </c>
      <c r="R789" s="7" t="e" cm="1">
        <f t="array" ref="R789">SUMPRODUCT(--ISNUMBER(FIND(#REF!, H789)),#REF!)</f>
        <v>#REF!</v>
      </c>
      <c r="S789" s="7" t="e">
        <f>VLOOKUP(Q789,#REF!,2,FALSE)</f>
        <v>#REF!</v>
      </c>
      <c r="T789" s="10">
        <v>0.8</v>
      </c>
      <c r="U789" s="9" t="e">
        <f t="shared" si="25"/>
        <v>#REF!</v>
      </c>
      <c r="V789" t="s">
        <v>0</v>
      </c>
    </row>
    <row r="790" spans="1:22" hidden="1">
      <c r="A790">
        <v>45447.92923814815</v>
      </c>
      <c r="B790" t="s">
        <v>3816</v>
      </c>
      <c r="C790" t="s">
        <v>3817</v>
      </c>
      <c r="D790" t="s">
        <v>3818</v>
      </c>
      <c r="E790" t="s">
        <v>3819</v>
      </c>
      <c r="F790" t="s">
        <v>227</v>
      </c>
      <c r="G790" t="s">
        <v>172</v>
      </c>
      <c r="H790" t="s">
        <v>301</v>
      </c>
      <c r="I790" t="s">
        <v>251</v>
      </c>
      <c r="J790" t="s">
        <v>260</v>
      </c>
      <c r="K790" t="s">
        <v>261</v>
      </c>
      <c r="L790">
        <v>400</v>
      </c>
      <c r="M790" t="s">
        <v>3820</v>
      </c>
      <c r="N790" t="s">
        <v>3821</v>
      </c>
      <c r="O790" t="s">
        <v>2262</v>
      </c>
      <c r="P790" t="s">
        <v>6691</v>
      </c>
      <c r="Q790" t="str">
        <f t="shared" si="24"/>
        <v>NO</v>
      </c>
      <c r="R790" s="7" t="e" cm="1">
        <f t="array" ref="R790">SUMPRODUCT(--ISNUMBER(FIND(#REF!, H790)),#REF!)</f>
        <v>#REF!</v>
      </c>
      <c r="S790" s="7" t="e">
        <f>VLOOKUP(Q790,#REF!,2,FALSE)</f>
        <v>#REF!</v>
      </c>
      <c r="T790" s="10">
        <v>0.8</v>
      </c>
      <c r="U790" s="9" t="e">
        <f t="shared" si="25"/>
        <v>#REF!</v>
      </c>
      <c r="V790" t="s">
        <v>0</v>
      </c>
    </row>
    <row r="791" spans="1:22" hidden="1">
      <c r="A791">
        <v>45452.571962175927</v>
      </c>
      <c r="B791" t="s">
        <v>5067</v>
      </c>
      <c r="C791" t="s">
        <v>5068</v>
      </c>
      <c r="D791" t="s">
        <v>5069</v>
      </c>
      <c r="E791" t="s">
        <v>5070</v>
      </c>
      <c r="F791" t="s">
        <v>227</v>
      </c>
      <c r="G791" t="s">
        <v>824</v>
      </c>
      <c r="H791" t="s">
        <v>301</v>
      </c>
      <c r="I791" t="s">
        <v>240</v>
      </c>
      <c r="J791" t="s">
        <v>3128</v>
      </c>
      <c r="K791" t="s">
        <v>261</v>
      </c>
      <c r="L791" t="s">
        <v>5071</v>
      </c>
      <c r="M791" t="s">
        <v>5072</v>
      </c>
      <c r="N791" t="s">
        <v>5073</v>
      </c>
      <c r="O791" t="s">
        <v>5074</v>
      </c>
      <c r="P791" t="s">
        <v>6736</v>
      </c>
      <c r="Q791" t="str">
        <f t="shared" si="24"/>
        <v>NO</v>
      </c>
      <c r="R791" s="7" t="e" cm="1">
        <f t="array" ref="R791">SUMPRODUCT(--ISNUMBER(FIND(#REF!, H791)),#REF!)</f>
        <v>#REF!</v>
      </c>
      <c r="S791" s="7" t="e">
        <f>VLOOKUP(Q791,#REF!,2,FALSE)</f>
        <v>#REF!</v>
      </c>
      <c r="T791" s="10">
        <v>0.8</v>
      </c>
      <c r="U791" s="9" t="e">
        <f t="shared" si="25"/>
        <v>#REF!</v>
      </c>
      <c r="V791" t="s">
        <v>0</v>
      </c>
    </row>
    <row r="792" spans="1:22">
      <c r="A792">
        <v>45467.633932939818</v>
      </c>
      <c r="B792" t="s">
        <v>6036</v>
      </c>
      <c r="C792" t="s">
        <v>6037</v>
      </c>
      <c r="D792" t="s">
        <v>6038</v>
      </c>
      <c r="E792" t="s">
        <v>6039</v>
      </c>
      <c r="F792" t="s">
        <v>227</v>
      </c>
      <c r="G792" t="s">
        <v>129</v>
      </c>
      <c r="H792" t="s">
        <v>301</v>
      </c>
      <c r="I792" t="s">
        <v>229</v>
      </c>
      <c r="J792" t="s">
        <v>240</v>
      </c>
      <c r="K792" t="s">
        <v>261</v>
      </c>
      <c r="L792" t="s">
        <v>6040</v>
      </c>
      <c r="M792" t="s">
        <v>6041</v>
      </c>
      <c r="N792" t="s">
        <v>6042</v>
      </c>
      <c r="O792" t="s">
        <v>6043</v>
      </c>
      <c r="P792" t="s">
        <v>6754</v>
      </c>
      <c r="Q792" t="str">
        <f t="shared" si="24"/>
        <v>NO</v>
      </c>
      <c r="R792" s="7" t="e" cm="1">
        <f t="array" ref="R792">SUMPRODUCT(--ISNUMBER(FIND(#REF!, H792)),#REF!)</f>
        <v>#REF!</v>
      </c>
      <c r="S792" s="7" t="e">
        <f>VLOOKUP(Q792,#REF!,2,FALSE)</f>
        <v>#REF!</v>
      </c>
      <c r="T792" s="10">
        <v>0.8</v>
      </c>
      <c r="U792" s="9" t="e">
        <f t="shared" si="25"/>
        <v>#REF!</v>
      </c>
      <c r="V792" t="s">
        <v>0</v>
      </c>
    </row>
    <row r="793" spans="1:22" hidden="1">
      <c r="A793">
        <v>45468.240174189814</v>
      </c>
      <c r="B793" t="s">
        <v>4159</v>
      </c>
      <c r="C793" t="s">
        <v>6175</v>
      </c>
      <c r="D793" t="s">
        <v>6176</v>
      </c>
      <c r="E793" t="s">
        <v>6177</v>
      </c>
      <c r="F793" t="s">
        <v>227</v>
      </c>
      <c r="G793" t="s">
        <v>168</v>
      </c>
      <c r="H793" t="s">
        <v>301</v>
      </c>
      <c r="I793" t="s">
        <v>229</v>
      </c>
      <c r="J793" t="s">
        <v>240</v>
      </c>
      <c r="K793" t="s">
        <v>261</v>
      </c>
      <c r="L793" t="s">
        <v>6178</v>
      </c>
      <c r="M793" t="s">
        <v>6179</v>
      </c>
      <c r="N793" t="s">
        <v>6180</v>
      </c>
      <c r="O793" t="s">
        <v>6181</v>
      </c>
      <c r="P793" t="s">
        <v>6758</v>
      </c>
      <c r="Q793" t="str">
        <f t="shared" si="24"/>
        <v>NO</v>
      </c>
      <c r="R793" s="7" t="e" cm="1">
        <f t="array" ref="R793">SUMPRODUCT(--ISNUMBER(FIND(#REF!, H793)),#REF!)</f>
        <v>#REF!</v>
      </c>
      <c r="S793" s="7" t="e">
        <f>VLOOKUP(Q793,#REF!,2,FALSE)</f>
        <v>#REF!</v>
      </c>
      <c r="T793" s="10">
        <v>0.8</v>
      </c>
      <c r="U793" s="9" t="e">
        <f t="shared" si="25"/>
        <v>#REF!</v>
      </c>
      <c r="V793" t="s">
        <v>0</v>
      </c>
    </row>
    <row r="794" spans="1:22" hidden="1">
      <c r="A794">
        <v>45474.486393750005</v>
      </c>
      <c r="B794" t="s">
        <v>6513</v>
      </c>
      <c r="C794" t="s">
        <v>6514</v>
      </c>
      <c r="D794" t="s">
        <v>6515</v>
      </c>
      <c r="E794" t="s">
        <v>914</v>
      </c>
      <c r="F794" t="s">
        <v>227</v>
      </c>
      <c r="G794" t="s">
        <v>172</v>
      </c>
      <c r="H794" t="s">
        <v>350</v>
      </c>
      <c r="I794" t="s">
        <v>260</v>
      </c>
      <c r="J794" t="s">
        <v>229</v>
      </c>
      <c r="K794" t="s">
        <v>230</v>
      </c>
      <c r="L794" t="s">
        <v>3385</v>
      </c>
      <c r="M794" t="s">
        <v>6516</v>
      </c>
      <c r="N794" t="s">
        <v>6517</v>
      </c>
      <c r="O794" t="s">
        <v>240</v>
      </c>
      <c r="P794" t="s">
        <v>6768</v>
      </c>
      <c r="Q794" t="str">
        <f t="shared" si="24"/>
        <v>YES</v>
      </c>
      <c r="R794" s="7" t="e" cm="1">
        <f t="array" ref="R794">SUMPRODUCT(--ISNUMBER(FIND(#REF!, H794)),#REF!)</f>
        <v>#REF!</v>
      </c>
      <c r="S794" s="7" t="e">
        <f>VLOOKUP(Q794,#REF!,2,FALSE)</f>
        <v>#REF!</v>
      </c>
      <c r="T794" s="10">
        <v>0.8</v>
      </c>
      <c r="U794" s="9" t="e">
        <f t="shared" si="25"/>
        <v>#REF!</v>
      </c>
      <c r="V794" t="s">
        <v>0</v>
      </c>
    </row>
    <row r="795" spans="1:22" hidden="1">
      <c r="A795">
        <v>45426.675720717598</v>
      </c>
      <c r="B795" t="s">
        <v>297</v>
      </c>
      <c r="C795" t="s">
        <v>298</v>
      </c>
      <c r="D795" t="s">
        <v>299</v>
      </c>
      <c r="E795" t="s">
        <v>300</v>
      </c>
      <c r="F795" t="s">
        <v>227</v>
      </c>
      <c r="G795" t="s">
        <v>180</v>
      </c>
      <c r="H795" t="s">
        <v>301</v>
      </c>
      <c r="I795" t="s">
        <v>229</v>
      </c>
      <c r="J795" t="s">
        <v>240</v>
      </c>
      <c r="K795" t="s">
        <v>261</v>
      </c>
      <c r="L795" t="s">
        <v>302</v>
      </c>
      <c r="M795" t="s">
        <v>303</v>
      </c>
      <c r="N795" t="s">
        <v>304</v>
      </c>
      <c r="O795" t="s">
        <v>240</v>
      </c>
      <c r="P795" t="s">
        <v>265</v>
      </c>
      <c r="Q795" t="str">
        <f t="shared" si="24"/>
        <v>NO</v>
      </c>
      <c r="R795" s="7" t="e" cm="1">
        <f t="array" ref="R795">SUMPRODUCT(--ISNUMBER(FIND(#REF!, H795)),#REF!)</f>
        <v>#REF!</v>
      </c>
      <c r="S795" s="7" t="e">
        <f>VLOOKUP(Q795,#REF!,2,FALSE)</f>
        <v>#REF!</v>
      </c>
      <c r="T795" s="10">
        <v>0.8</v>
      </c>
      <c r="U795" s="9" t="e">
        <f t="shared" si="25"/>
        <v>#REF!</v>
      </c>
      <c r="V795" t="s">
        <v>0</v>
      </c>
    </row>
    <row r="796" spans="1:22" hidden="1">
      <c r="A796">
        <v>45427.62000224537</v>
      </c>
      <c r="B796" t="s">
        <v>327</v>
      </c>
      <c r="C796" t="s">
        <v>328</v>
      </c>
      <c r="D796" t="s">
        <v>329</v>
      </c>
      <c r="E796" t="s">
        <v>330</v>
      </c>
      <c r="F796" t="s">
        <v>227</v>
      </c>
      <c r="G796" t="s">
        <v>180</v>
      </c>
      <c r="H796" t="s">
        <v>301</v>
      </c>
      <c r="I796" t="s">
        <v>229</v>
      </c>
      <c r="J796" t="s">
        <v>240</v>
      </c>
      <c r="K796" t="s">
        <v>261</v>
      </c>
      <c r="L796" t="s">
        <v>331</v>
      </c>
      <c r="M796" t="s">
        <v>332</v>
      </c>
      <c r="N796" t="s">
        <v>333</v>
      </c>
      <c r="O796" t="s">
        <v>240</v>
      </c>
      <c r="P796" t="s">
        <v>265</v>
      </c>
      <c r="Q796" t="str">
        <f t="shared" si="24"/>
        <v>NO</v>
      </c>
      <c r="R796" s="7" t="e" cm="1">
        <f t="array" ref="R796">SUMPRODUCT(--ISNUMBER(FIND(#REF!, H796)),#REF!)</f>
        <v>#REF!</v>
      </c>
      <c r="S796" s="7" t="e">
        <f>VLOOKUP(Q796,#REF!,2,FALSE)</f>
        <v>#REF!</v>
      </c>
      <c r="T796" s="10">
        <v>0.8</v>
      </c>
      <c r="U796" s="9" t="e">
        <f t="shared" si="25"/>
        <v>#REF!</v>
      </c>
      <c r="V796" t="s">
        <v>0</v>
      </c>
    </row>
    <row r="797" spans="1:22" hidden="1">
      <c r="A797">
        <v>45430.914849328707</v>
      </c>
      <c r="B797" t="s">
        <v>670</v>
      </c>
      <c r="C797" t="s">
        <v>671</v>
      </c>
      <c r="D797" t="s">
        <v>672</v>
      </c>
      <c r="E797" t="s">
        <v>673</v>
      </c>
      <c r="F797" t="s">
        <v>250</v>
      </c>
      <c r="G797" t="s">
        <v>117</v>
      </c>
      <c r="H797" t="s">
        <v>301</v>
      </c>
      <c r="I797" t="s">
        <v>292</v>
      </c>
      <c r="J797" t="s">
        <v>240</v>
      </c>
      <c r="K797" t="s">
        <v>261</v>
      </c>
      <c r="L797" t="s">
        <v>674</v>
      </c>
      <c r="M797" t="s">
        <v>675</v>
      </c>
      <c r="N797" t="s">
        <v>676</v>
      </c>
      <c r="O797" t="s">
        <v>240</v>
      </c>
      <c r="P797" t="s">
        <v>265</v>
      </c>
      <c r="Q797" t="str">
        <f t="shared" si="24"/>
        <v>NO</v>
      </c>
      <c r="R797" s="7" t="e" cm="1">
        <f t="array" ref="R797">SUMPRODUCT(--ISNUMBER(FIND(#REF!, H797)),#REF!)</f>
        <v>#REF!</v>
      </c>
      <c r="S797" s="7" t="e">
        <f>VLOOKUP(Q797,#REF!,2,FALSE)</f>
        <v>#REF!</v>
      </c>
      <c r="T797" s="10">
        <v>0.8</v>
      </c>
      <c r="U797" s="9" t="e">
        <f t="shared" si="25"/>
        <v>#REF!</v>
      </c>
      <c r="V797" t="s">
        <v>0</v>
      </c>
    </row>
    <row r="798" spans="1:22">
      <c r="A798">
        <v>45435.359696701387</v>
      </c>
      <c r="B798" t="s">
        <v>1860</v>
      </c>
      <c r="C798" t="s">
        <v>1861</v>
      </c>
      <c r="D798" t="s">
        <v>1862</v>
      </c>
      <c r="E798" t="s">
        <v>1863</v>
      </c>
      <c r="F798" t="s">
        <v>250</v>
      </c>
      <c r="G798" t="s">
        <v>129</v>
      </c>
      <c r="H798" t="s">
        <v>984</v>
      </c>
      <c r="I798" t="s">
        <v>229</v>
      </c>
      <c r="J798" t="s">
        <v>240</v>
      </c>
      <c r="K798" t="s">
        <v>261</v>
      </c>
      <c r="L798" t="s">
        <v>1864</v>
      </c>
      <c r="M798" t="s">
        <v>1865</v>
      </c>
      <c r="N798" t="s">
        <v>1866</v>
      </c>
      <c r="O798" t="s">
        <v>265</v>
      </c>
      <c r="P798" t="s">
        <v>265</v>
      </c>
      <c r="Q798" t="str">
        <f t="shared" si="24"/>
        <v>NO</v>
      </c>
      <c r="R798" s="7" t="e" cm="1">
        <f t="array" ref="R798">SUMPRODUCT(--ISNUMBER(FIND(#REF!, H798)),#REF!)</f>
        <v>#REF!</v>
      </c>
      <c r="S798" s="7" t="e">
        <f>VLOOKUP(Q798,#REF!,2,FALSE)</f>
        <v>#REF!</v>
      </c>
      <c r="T798" s="10">
        <v>0.8</v>
      </c>
      <c r="U798" s="9" t="e">
        <f t="shared" si="25"/>
        <v>#REF!</v>
      </c>
      <c r="V798" t="s">
        <v>0</v>
      </c>
    </row>
    <row r="799" spans="1:22" hidden="1">
      <c r="A799">
        <v>45435.451567511569</v>
      </c>
      <c r="B799" t="s">
        <v>1915</v>
      </c>
      <c r="C799" t="s">
        <v>1916</v>
      </c>
      <c r="D799" t="s">
        <v>1917</v>
      </c>
      <c r="E799" t="s">
        <v>1918</v>
      </c>
      <c r="F799" t="s">
        <v>250</v>
      </c>
      <c r="G799" t="s">
        <v>191</v>
      </c>
      <c r="H799" t="s">
        <v>301</v>
      </c>
      <c r="I799" t="s">
        <v>229</v>
      </c>
      <c r="J799" t="s">
        <v>240</v>
      </c>
      <c r="K799" t="s">
        <v>261</v>
      </c>
      <c r="L799" t="s">
        <v>1919</v>
      </c>
      <c r="M799" t="s">
        <v>1920</v>
      </c>
      <c r="N799" t="s">
        <v>1921</v>
      </c>
      <c r="O799" t="s">
        <v>1922</v>
      </c>
      <c r="P799" t="s">
        <v>265</v>
      </c>
      <c r="Q799" t="str">
        <f t="shared" si="24"/>
        <v>NO</v>
      </c>
      <c r="R799" s="7" t="e" cm="1">
        <f t="array" ref="R799">SUMPRODUCT(--ISNUMBER(FIND(#REF!, H799)),#REF!)</f>
        <v>#REF!</v>
      </c>
      <c r="S799" s="7" t="e">
        <f>VLOOKUP(Q799,#REF!,2,FALSE)</f>
        <v>#REF!</v>
      </c>
      <c r="T799" s="10">
        <v>0.8</v>
      </c>
      <c r="U799" s="9" t="e">
        <f t="shared" si="25"/>
        <v>#REF!</v>
      </c>
      <c r="V799" t="s">
        <v>0</v>
      </c>
    </row>
    <row r="800" spans="1:22" hidden="1">
      <c r="A800">
        <v>45436.70865252315</v>
      </c>
      <c r="B800" t="s">
        <v>2385</v>
      </c>
      <c r="C800" t="s">
        <v>2386</v>
      </c>
      <c r="D800" t="s">
        <v>2387</v>
      </c>
      <c r="E800" t="s">
        <v>2388</v>
      </c>
      <c r="F800" t="s">
        <v>227</v>
      </c>
      <c r="G800" t="s">
        <v>166</v>
      </c>
      <c r="H800" t="s">
        <v>984</v>
      </c>
      <c r="I800" t="s">
        <v>229</v>
      </c>
      <c r="J800" t="s">
        <v>240</v>
      </c>
      <c r="K800" t="s">
        <v>261</v>
      </c>
      <c r="L800" t="s">
        <v>681</v>
      </c>
      <c r="M800" t="s">
        <v>2389</v>
      </c>
      <c r="N800" t="s">
        <v>2390</v>
      </c>
      <c r="O800" t="s">
        <v>240</v>
      </c>
      <c r="P800" t="s">
        <v>265</v>
      </c>
      <c r="Q800" t="str">
        <f t="shared" si="24"/>
        <v>NO</v>
      </c>
      <c r="R800" s="7" t="e" cm="1">
        <f t="array" ref="R800">SUMPRODUCT(--ISNUMBER(FIND(#REF!, H800)),#REF!)</f>
        <v>#REF!</v>
      </c>
      <c r="S800" s="7" t="e">
        <f>VLOOKUP(Q800,#REF!,2,FALSE)</f>
        <v>#REF!</v>
      </c>
      <c r="T800" s="10">
        <v>0.8</v>
      </c>
      <c r="U800" s="9" t="e">
        <f t="shared" si="25"/>
        <v>#REF!</v>
      </c>
      <c r="V800" t="s">
        <v>0</v>
      </c>
    </row>
    <row r="801" spans="1:22" hidden="1">
      <c r="A801">
        <v>45447.656439178245</v>
      </c>
      <c r="B801" t="s">
        <v>3284</v>
      </c>
      <c r="C801" t="s">
        <v>3285</v>
      </c>
      <c r="D801" t="s">
        <v>3286</v>
      </c>
      <c r="E801" t="s">
        <v>3287</v>
      </c>
      <c r="F801" t="s">
        <v>227</v>
      </c>
      <c r="G801" t="s">
        <v>187</v>
      </c>
      <c r="H801" t="s">
        <v>301</v>
      </c>
      <c r="I801" t="s">
        <v>229</v>
      </c>
      <c r="J801" t="s">
        <v>251</v>
      </c>
      <c r="K801" t="s">
        <v>261</v>
      </c>
      <c r="L801" t="s">
        <v>240</v>
      </c>
      <c r="M801" t="s">
        <v>3288</v>
      </c>
      <c r="N801" t="s">
        <v>3289</v>
      </c>
      <c r="O801" t="s">
        <v>240</v>
      </c>
      <c r="P801" t="s">
        <v>265</v>
      </c>
      <c r="Q801" t="str">
        <f t="shared" si="24"/>
        <v>NO</v>
      </c>
      <c r="R801" s="7" t="e" cm="1">
        <f t="array" ref="R801">SUMPRODUCT(--ISNUMBER(FIND(#REF!, H801)),#REF!)</f>
        <v>#REF!</v>
      </c>
      <c r="S801" s="7" t="e">
        <f>VLOOKUP(Q801,#REF!,2,FALSE)</f>
        <v>#REF!</v>
      </c>
      <c r="T801" s="10">
        <v>0.8</v>
      </c>
      <c r="U801" s="9" t="e">
        <f t="shared" si="25"/>
        <v>#REF!</v>
      </c>
      <c r="V801" t="s">
        <v>0</v>
      </c>
    </row>
    <row r="802" spans="1:22" hidden="1">
      <c r="A802">
        <v>45448.77739747685</v>
      </c>
      <c r="B802" t="s">
        <v>4154</v>
      </c>
      <c r="C802" t="s">
        <v>4155</v>
      </c>
      <c r="D802" t="s">
        <v>4156</v>
      </c>
      <c r="E802" t="s">
        <v>1488</v>
      </c>
      <c r="F802" t="s">
        <v>227</v>
      </c>
      <c r="G802" t="s">
        <v>824</v>
      </c>
      <c r="H802" t="s">
        <v>301</v>
      </c>
      <c r="I802" t="s">
        <v>260</v>
      </c>
      <c r="J802" t="s">
        <v>3128</v>
      </c>
      <c r="K802" t="s">
        <v>261</v>
      </c>
      <c r="L802" t="s">
        <v>240</v>
      </c>
      <c r="M802" t="s">
        <v>4157</v>
      </c>
      <c r="N802" t="s">
        <v>4158</v>
      </c>
      <c r="O802" t="s">
        <v>240</v>
      </c>
      <c r="P802" t="s">
        <v>265</v>
      </c>
      <c r="Q802" t="str">
        <f t="shared" si="24"/>
        <v>NO</v>
      </c>
      <c r="R802" s="7" t="e" cm="1">
        <f t="array" ref="R802">SUMPRODUCT(--ISNUMBER(FIND(#REF!, H802)),#REF!)</f>
        <v>#REF!</v>
      </c>
      <c r="S802" s="7" t="e">
        <f>VLOOKUP(Q802,#REF!,2,FALSE)</f>
        <v>#REF!</v>
      </c>
      <c r="T802" s="10">
        <v>0.8</v>
      </c>
      <c r="U802" s="9" t="e">
        <f t="shared" si="25"/>
        <v>#REF!</v>
      </c>
      <c r="V802" t="s">
        <v>0</v>
      </c>
    </row>
    <row r="803" spans="1:22" hidden="1">
      <c r="A803">
        <v>45448.924086018524</v>
      </c>
      <c r="B803" t="s">
        <v>4282</v>
      </c>
      <c r="C803" t="s">
        <v>4283</v>
      </c>
      <c r="D803" t="s">
        <v>4284</v>
      </c>
      <c r="E803" t="s">
        <v>4237</v>
      </c>
      <c r="F803" t="s">
        <v>227</v>
      </c>
      <c r="G803" t="s">
        <v>168</v>
      </c>
      <c r="H803" t="s">
        <v>301</v>
      </c>
      <c r="I803" t="s">
        <v>229</v>
      </c>
      <c r="J803" t="s">
        <v>240</v>
      </c>
      <c r="K803" t="s">
        <v>261</v>
      </c>
      <c r="L803" t="s">
        <v>4285</v>
      </c>
      <c r="M803" t="s">
        <v>4286</v>
      </c>
      <c r="N803" t="s">
        <v>4287</v>
      </c>
      <c r="O803" t="s">
        <v>240</v>
      </c>
      <c r="P803" t="s">
        <v>265</v>
      </c>
      <c r="Q803" t="str">
        <f t="shared" si="24"/>
        <v>NO</v>
      </c>
      <c r="R803" s="7" t="e" cm="1">
        <f t="array" ref="R803">SUMPRODUCT(--ISNUMBER(FIND(#REF!, H803)),#REF!)</f>
        <v>#REF!</v>
      </c>
      <c r="S803" s="7" t="e">
        <f>VLOOKUP(Q803,#REF!,2,FALSE)</f>
        <v>#REF!</v>
      </c>
      <c r="T803" s="10">
        <v>0.8</v>
      </c>
      <c r="U803" s="9" t="e">
        <f t="shared" si="25"/>
        <v>#REF!</v>
      </c>
      <c r="V803" t="s">
        <v>0</v>
      </c>
    </row>
    <row r="804" spans="1:22" hidden="1">
      <c r="A804">
        <v>45450.458859803242</v>
      </c>
      <c r="B804" t="s">
        <v>4749</v>
      </c>
      <c r="C804" t="s">
        <v>4750</v>
      </c>
      <c r="D804" t="s">
        <v>2768</v>
      </c>
      <c r="E804" t="s">
        <v>2769</v>
      </c>
      <c r="F804" t="s">
        <v>227</v>
      </c>
      <c r="G804" t="s">
        <v>18</v>
      </c>
      <c r="H804" t="s">
        <v>301</v>
      </c>
      <c r="I804" t="s">
        <v>260</v>
      </c>
      <c r="J804" t="s">
        <v>251</v>
      </c>
      <c r="K804" t="s">
        <v>261</v>
      </c>
      <c r="L804" t="s">
        <v>3341</v>
      </c>
      <c r="M804" t="s">
        <v>4751</v>
      </c>
      <c r="N804" t="s">
        <v>4752</v>
      </c>
      <c r="O804" t="s">
        <v>240</v>
      </c>
      <c r="P804" t="s">
        <v>265</v>
      </c>
      <c r="Q804" t="str">
        <f t="shared" si="24"/>
        <v>NO</v>
      </c>
      <c r="R804" s="7" t="e" cm="1">
        <f t="array" ref="R804">SUMPRODUCT(--ISNUMBER(FIND(#REF!, H804)),#REF!)</f>
        <v>#REF!</v>
      </c>
      <c r="S804" s="7" t="e">
        <f>VLOOKUP(Q804,#REF!,2,FALSE)</f>
        <v>#REF!</v>
      </c>
      <c r="T804" s="10">
        <v>0.8</v>
      </c>
      <c r="U804" s="9" t="e">
        <f t="shared" si="25"/>
        <v>#REF!</v>
      </c>
      <c r="V804" t="s">
        <v>0</v>
      </c>
    </row>
    <row r="805" spans="1:22" hidden="1">
      <c r="A805">
        <v>45450.857470798612</v>
      </c>
      <c r="B805" t="s">
        <v>4846</v>
      </c>
      <c r="C805" t="s">
        <v>4847</v>
      </c>
      <c r="D805" t="s">
        <v>4848</v>
      </c>
      <c r="E805" t="s">
        <v>4849</v>
      </c>
      <c r="F805" t="s">
        <v>227</v>
      </c>
      <c r="G805" t="s">
        <v>150</v>
      </c>
      <c r="H805" t="s">
        <v>301</v>
      </c>
      <c r="I805" t="s">
        <v>240</v>
      </c>
      <c r="J805" t="s">
        <v>251</v>
      </c>
      <c r="K805" t="s">
        <v>261</v>
      </c>
      <c r="L805" t="s">
        <v>4850</v>
      </c>
      <c r="M805" t="s">
        <v>4851</v>
      </c>
      <c r="N805" t="s">
        <v>4852</v>
      </c>
      <c r="O805" t="s">
        <v>240</v>
      </c>
      <c r="P805" t="s">
        <v>265</v>
      </c>
      <c r="Q805" t="str">
        <f t="shared" si="24"/>
        <v>NO</v>
      </c>
      <c r="R805" s="7" t="e" cm="1">
        <f t="array" ref="R805">SUMPRODUCT(--ISNUMBER(FIND(#REF!, H805)),#REF!)</f>
        <v>#REF!</v>
      </c>
      <c r="S805" s="7" t="e">
        <f>VLOOKUP(Q805,#REF!,2,FALSE)</f>
        <v>#REF!</v>
      </c>
      <c r="T805" s="10">
        <v>0.8</v>
      </c>
      <c r="U805" s="9" t="e">
        <f t="shared" si="25"/>
        <v>#REF!</v>
      </c>
      <c r="V805" t="s">
        <v>0</v>
      </c>
    </row>
    <row r="806" spans="1:22" hidden="1">
      <c r="A806">
        <v>45455.153100648153</v>
      </c>
      <c r="B806" t="s">
        <v>5333</v>
      </c>
      <c r="C806" t="s">
        <v>5334</v>
      </c>
      <c r="D806" t="s">
        <v>3645</v>
      </c>
      <c r="E806" t="s">
        <v>5335</v>
      </c>
      <c r="F806" t="s">
        <v>227</v>
      </c>
      <c r="G806" t="s">
        <v>187</v>
      </c>
      <c r="H806" t="s">
        <v>301</v>
      </c>
      <c r="I806" t="s">
        <v>229</v>
      </c>
      <c r="J806" t="s">
        <v>251</v>
      </c>
      <c r="K806" t="s">
        <v>261</v>
      </c>
      <c r="L806" t="s">
        <v>5336</v>
      </c>
      <c r="M806" t="s">
        <v>5337</v>
      </c>
      <c r="N806" t="s">
        <v>5338</v>
      </c>
      <c r="O806" t="s">
        <v>240</v>
      </c>
      <c r="P806" t="s">
        <v>265</v>
      </c>
      <c r="Q806" t="str">
        <f t="shared" si="24"/>
        <v>NO</v>
      </c>
      <c r="R806" s="7" t="e" cm="1">
        <f t="array" ref="R806">SUMPRODUCT(--ISNUMBER(FIND(#REF!, H806)),#REF!)</f>
        <v>#REF!</v>
      </c>
      <c r="S806" s="7" t="e">
        <f>VLOOKUP(Q806,#REF!,2,FALSE)</f>
        <v>#REF!</v>
      </c>
      <c r="T806" s="10">
        <v>0.8</v>
      </c>
      <c r="U806" s="9" t="e">
        <f t="shared" si="25"/>
        <v>#REF!</v>
      </c>
      <c r="V806" t="s">
        <v>0</v>
      </c>
    </row>
    <row r="807" spans="1:22" hidden="1">
      <c r="A807">
        <v>45455.444428506948</v>
      </c>
      <c r="B807" t="s">
        <v>5358</v>
      </c>
      <c r="C807" t="s">
        <v>5359</v>
      </c>
      <c r="D807" t="s">
        <v>5360</v>
      </c>
      <c r="E807" t="s">
        <v>5361</v>
      </c>
      <c r="F807" t="s">
        <v>227</v>
      </c>
      <c r="G807" t="s">
        <v>187</v>
      </c>
      <c r="H807" t="s">
        <v>301</v>
      </c>
      <c r="I807" t="s">
        <v>229</v>
      </c>
      <c r="J807" t="s">
        <v>260</v>
      </c>
      <c r="K807" t="s">
        <v>261</v>
      </c>
      <c r="L807" t="s">
        <v>5362</v>
      </c>
      <c r="M807" t="s">
        <v>5363</v>
      </c>
      <c r="N807" t="s">
        <v>5364</v>
      </c>
      <c r="O807" t="s">
        <v>240</v>
      </c>
      <c r="P807" t="s">
        <v>265</v>
      </c>
      <c r="Q807" t="str">
        <f t="shared" si="24"/>
        <v>NO</v>
      </c>
      <c r="R807" s="7" t="e" cm="1">
        <f t="array" ref="R807">SUMPRODUCT(--ISNUMBER(FIND(#REF!, H807)),#REF!)</f>
        <v>#REF!</v>
      </c>
      <c r="S807" s="7" t="e">
        <f>VLOOKUP(Q807,#REF!,2,FALSE)</f>
        <v>#REF!</v>
      </c>
      <c r="T807" s="10">
        <v>0.8</v>
      </c>
      <c r="U807" s="9" t="e">
        <f t="shared" si="25"/>
        <v>#REF!</v>
      </c>
      <c r="V807" t="s">
        <v>0</v>
      </c>
    </row>
    <row r="808" spans="1:22" hidden="1">
      <c r="A808">
        <v>45475.743566273144</v>
      </c>
      <c r="B808" t="s">
        <v>6557</v>
      </c>
      <c r="C808" t="s">
        <v>6558</v>
      </c>
      <c r="D808" t="s">
        <v>6559</v>
      </c>
      <c r="E808" t="s">
        <v>6560</v>
      </c>
      <c r="F808" t="s">
        <v>227</v>
      </c>
      <c r="G808" t="s">
        <v>428</v>
      </c>
      <c r="H808" t="s">
        <v>301</v>
      </c>
      <c r="I808" t="s">
        <v>260</v>
      </c>
      <c r="J808" t="s">
        <v>251</v>
      </c>
      <c r="K808" t="s">
        <v>261</v>
      </c>
      <c r="L808" t="s">
        <v>6561</v>
      </c>
      <c r="M808" t="s">
        <v>6562</v>
      </c>
      <c r="N808" t="s">
        <v>6563</v>
      </c>
      <c r="O808" t="s">
        <v>296</v>
      </c>
      <c r="P808" t="s">
        <v>3117</v>
      </c>
      <c r="Q808" t="str">
        <f t="shared" si="24"/>
        <v>NO</v>
      </c>
      <c r="R808" s="7" t="e" cm="1">
        <f t="array" ref="R808">SUMPRODUCT(--ISNUMBER(FIND(#REF!, H808)),#REF!)</f>
        <v>#REF!</v>
      </c>
      <c r="S808" s="7" t="e">
        <f>VLOOKUP(Q808,#REF!,2,FALSE)</f>
        <v>#REF!</v>
      </c>
      <c r="T808" s="10">
        <v>0.8</v>
      </c>
      <c r="U808" s="9" t="e">
        <f t="shared" si="25"/>
        <v>#REF!</v>
      </c>
      <c r="V808" t="s">
        <v>0</v>
      </c>
    </row>
    <row r="809" spans="1:22" hidden="1">
      <c r="A809">
        <v>45439.854831006945</v>
      </c>
      <c r="B809" t="s">
        <v>2617</v>
      </c>
      <c r="C809" t="s">
        <v>2618</v>
      </c>
      <c r="D809" t="s">
        <v>2619</v>
      </c>
      <c r="E809" t="s">
        <v>2620</v>
      </c>
      <c r="F809" t="s">
        <v>250</v>
      </c>
      <c r="G809" t="s">
        <v>82</v>
      </c>
      <c r="H809" t="s">
        <v>519</v>
      </c>
      <c r="I809" t="s">
        <v>260</v>
      </c>
      <c r="J809" t="s">
        <v>240</v>
      </c>
      <c r="K809" t="s">
        <v>230</v>
      </c>
      <c r="L809" t="s">
        <v>2621</v>
      </c>
      <c r="M809" t="s">
        <v>2622</v>
      </c>
      <c r="N809" t="s">
        <v>2623</v>
      </c>
      <c r="O809" t="s">
        <v>2624</v>
      </c>
      <c r="P809" t="s">
        <v>265</v>
      </c>
      <c r="Q809" t="str">
        <f t="shared" si="24"/>
        <v>NO</v>
      </c>
      <c r="R809" s="7" t="e" cm="1">
        <f t="array" ref="R809">SUMPRODUCT(--ISNUMBER(FIND(#REF!, H809)),#REF!)</f>
        <v>#REF!</v>
      </c>
      <c r="S809" s="7" t="e">
        <f>VLOOKUP(Q809,#REF!,2,FALSE)</f>
        <v>#REF!</v>
      </c>
      <c r="T809" s="10">
        <v>0.04</v>
      </c>
      <c r="U809" s="9" t="e">
        <f t="shared" si="25"/>
        <v>#REF!</v>
      </c>
      <c r="V809" t="s">
        <v>1</v>
      </c>
    </row>
    <row r="810" spans="1:22" hidden="1">
      <c r="A810">
        <v>45444.657748368059</v>
      </c>
      <c r="B810" t="s">
        <v>2989</v>
      </c>
      <c r="C810" t="s">
        <v>2990</v>
      </c>
      <c r="D810" t="s">
        <v>2991</v>
      </c>
      <c r="E810" t="s">
        <v>2992</v>
      </c>
      <c r="F810" t="s">
        <v>227</v>
      </c>
      <c r="G810" t="s">
        <v>184</v>
      </c>
      <c r="H810" t="s">
        <v>495</v>
      </c>
      <c r="I810" t="s">
        <v>229</v>
      </c>
      <c r="J810" t="s">
        <v>260</v>
      </c>
      <c r="K810" t="s">
        <v>261</v>
      </c>
      <c r="L810" t="s">
        <v>662</v>
      </c>
      <c r="M810" t="s">
        <v>2993</v>
      </c>
      <c r="N810" t="s">
        <v>2994</v>
      </c>
      <c r="O810" t="s">
        <v>528</v>
      </c>
      <c r="P810" t="s">
        <v>6638</v>
      </c>
      <c r="Q810" t="str">
        <f t="shared" si="24"/>
        <v>NO</v>
      </c>
      <c r="R810" s="7" t="e" cm="1">
        <f t="array" ref="R810">SUMPRODUCT(--ISNUMBER(FIND(#REF!, H810)),#REF!)</f>
        <v>#REF!</v>
      </c>
      <c r="S810" s="7" t="e">
        <f>VLOOKUP(Q810,#REF!,2,FALSE)</f>
        <v>#REF!</v>
      </c>
      <c r="T810" s="10">
        <v>0.8</v>
      </c>
      <c r="U810" s="9" t="e">
        <f t="shared" si="25"/>
        <v>#REF!</v>
      </c>
      <c r="V810" t="s">
        <v>0</v>
      </c>
    </row>
    <row r="811" spans="1:22" hidden="1">
      <c r="A811">
        <v>45446.755239837963</v>
      </c>
      <c r="B811" t="s">
        <v>3088</v>
      </c>
      <c r="C811" t="s">
        <v>3089</v>
      </c>
      <c r="D811" t="s">
        <v>3090</v>
      </c>
      <c r="E811" t="s">
        <v>3091</v>
      </c>
      <c r="F811" t="s">
        <v>227</v>
      </c>
      <c r="G811" t="s">
        <v>150</v>
      </c>
      <c r="H811" t="s">
        <v>495</v>
      </c>
      <c r="I811" t="s">
        <v>240</v>
      </c>
      <c r="J811" t="s">
        <v>260</v>
      </c>
      <c r="K811" t="s">
        <v>261</v>
      </c>
      <c r="L811" t="s">
        <v>296</v>
      </c>
      <c r="M811" t="s">
        <v>3092</v>
      </c>
      <c r="N811" t="s">
        <v>3093</v>
      </c>
      <c r="O811" t="s">
        <v>296</v>
      </c>
      <c r="P811" t="s">
        <v>3117</v>
      </c>
      <c r="Q811" t="str">
        <f t="shared" si="24"/>
        <v>NO</v>
      </c>
      <c r="R811" s="7" t="e" cm="1">
        <f t="array" ref="R811">SUMPRODUCT(--ISNUMBER(FIND(#REF!, H811)),#REF!)</f>
        <v>#REF!</v>
      </c>
      <c r="S811" s="7" t="e">
        <f>VLOOKUP(Q811,#REF!,2,FALSE)</f>
        <v>#REF!</v>
      </c>
      <c r="T811" s="10">
        <v>0.8</v>
      </c>
      <c r="U811" s="9" t="e">
        <f t="shared" si="25"/>
        <v>#REF!</v>
      </c>
      <c r="V811" t="s">
        <v>0</v>
      </c>
    </row>
    <row r="812" spans="1:22" hidden="1">
      <c r="A812">
        <v>45447.701902430555</v>
      </c>
      <c r="B812" t="s">
        <v>3454</v>
      </c>
      <c r="C812" t="s">
        <v>3455</v>
      </c>
      <c r="D812" t="s">
        <v>3456</v>
      </c>
      <c r="E812" t="s">
        <v>494</v>
      </c>
      <c r="F812" t="s">
        <v>227</v>
      </c>
      <c r="G812" t="s">
        <v>824</v>
      </c>
      <c r="H812" t="s">
        <v>198</v>
      </c>
      <c r="I812" t="s">
        <v>260</v>
      </c>
      <c r="J812" t="s">
        <v>251</v>
      </c>
      <c r="K812" t="s">
        <v>261</v>
      </c>
      <c r="L812" t="s">
        <v>3457</v>
      </c>
      <c r="M812" t="s">
        <v>3458</v>
      </c>
      <c r="N812" t="s">
        <v>3459</v>
      </c>
      <c r="O812" t="s">
        <v>296</v>
      </c>
      <c r="P812" t="s">
        <v>3117</v>
      </c>
      <c r="Q812" t="str">
        <f t="shared" si="24"/>
        <v>NO</v>
      </c>
      <c r="R812" s="7" t="e" cm="1">
        <f t="array" ref="R812">SUMPRODUCT(--ISNUMBER(FIND(#REF!, H812)),#REF!)</f>
        <v>#REF!</v>
      </c>
      <c r="S812" s="7" t="e">
        <f>VLOOKUP(Q812,#REF!,2,FALSE)</f>
        <v>#REF!</v>
      </c>
      <c r="T812" s="10">
        <v>0.8</v>
      </c>
      <c r="U812" s="9" t="e">
        <f t="shared" si="25"/>
        <v>#REF!</v>
      </c>
      <c r="V812" t="s">
        <v>0</v>
      </c>
    </row>
    <row r="813" spans="1:22" hidden="1">
      <c r="A813">
        <v>45447.932980648147</v>
      </c>
      <c r="B813" t="s">
        <v>3829</v>
      </c>
      <c r="C813" t="s">
        <v>3830</v>
      </c>
      <c r="D813" t="s">
        <v>3831</v>
      </c>
      <c r="E813" t="s">
        <v>3832</v>
      </c>
      <c r="F813" t="s">
        <v>227</v>
      </c>
      <c r="G813" t="s">
        <v>66</v>
      </c>
      <c r="H813" t="s">
        <v>198</v>
      </c>
      <c r="I813" t="s">
        <v>229</v>
      </c>
      <c r="J813" t="s">
        <v>260</v>
      </c>
      <c r="K813" t="s">
        <v>261</v>
      </c>
      <c r="L813" t="s">
        <v>3281</v>
      </c>
      <c r="M813" t="s">
        <v>3833</v>
      </c>
      <c r="N813" t="s">
        <v>3834</v>
      </c>
      <c r="O813" t="s">
        <v>296</v>
      </c>
      <c r="P813" t="s">
        <v>3117</v>
      </c>
      <c r="Q813" t="str">
        <f t="shared" si="24"/>
        <v>NO</v>
      </c>
      <c r="R813" s="7" t="e" cm="1">
        <f t="array" ref="R813">SUMPRODUCT(--ISNUMBER(FIND(#REF!, H813)),#REF!)</f>
        <v>#REF!</v>
      </c>
      <c r="S813" s="7" t="e">
        <f>VLOOKUP(Q813,#REF!,2,FALSE)</f>
        <v>#REF!</v>
      </c>
      <c r="T813" s="10">
        <v>0.8</v>
      </c>
      <c r="U813" s="9" t="e">
        <f t="shared" si="25"/>
        <v>#REF!</v>
      </c>
      <c r="V813" t="s">
        <v>0</v>
      </c>
    </row>
    <row r="814" spans="1:22" hidden="1">
      <c r="A814">
        <v>45449.966754456022</v>
      </c>
      <c r="B814" t="s">
        <v>4679</v>
      </c>
      <c r="C814" t="s">
        <v>4680</v>
      </c>
      <c r="D814" t="s">
        <v>4681</v>
      </c>
      <c r="E814" t="s">
        <v>3181</v>
      </c>
      <c r="F814" t="s">
        <v>227</v>
      </c>
      <c r="G814" t="s">
        <v>824</v>
      </c>
      <c r="H814" t="s">
        <v>198</v>
      </c>
      <c r="I814" t="s">
        <v>260</v>
      </c>
      <c r="J814" t="s">
        <v>251</v>
      </c>
      <c r="K814" t="s">
        <v>261</v>
      </c>
      <c r="L814" t="s">
        <v>4682</v>
      </c>
      <c r="M814" t="s">
        <v>4683</v>
      </c>
      <c r="N814" t="s">
        <v>4684</v>
      </c>
      <c r="O814" t="s">
        <v>4685</v>
      </c>
      <c r="P814" t="s">
        <v>6727</v>
      </c>
      <c r="Q814" t="str">
        <f t="shared" si="24"/>
        <v>NO</v>
      </c>
      <c r="R814" s="7" t="e" cm="1">
        <f t="array" ref="R814">SUMPRODUCT(--ISNUMBER(FIND(#REF!, H814)),#REF!)</f>
        <v>#REF!</v>
      </c>
      <c r="S814" s="7" t="e">
        <f>VLOOKUP(Q814,#REF!,2,FALSE)</f>
        <v>#REF!</v>
      </c>
      <c r="T814" s="10">
        <v>0.8</v>
      </c>
      <c r="U814" s="9" t="e">
        <f t="shared" si="25"/>
        <v>#REF!</v>
      </c>
      <c r="V814" t="s">
        <v>0</v>
      </c>
    </row>
    <row r="815" spans="1:22" hidden="1">
      <c r="A815">
        <v>45456.484636967594</v>
      </c>
      <c r="B815" t="s">
        <v>5452</v>
      </c>
      <c r="C815" t="s">
        <v>5453</v>
      </c>
      <c r="D815" t="s">
        <v>5454</v>
      </c>
      <c r="E815" t="s">
        <v>5455</v>
      </c>
      <c r="F815" t="s">
        <v>250</v>
      </c>
      <c r="G815" t="s">
        <v>187</v>
      </c>
      <c r="H815" t="s">
        <v>495</v>
      </c>
      <c r="I815" t="s">
        <v>229</v>
      </c>
      <c r="J815" t="s">
        <v>251</v>
      </c>
      <c r="K815" t="s">
        <v>261</v>
      </c>
      <c r="L815" t="s">
        <v>5456</v>
      </c>
      <c r="M815" t="s">
        <v>5457</v>
      </c>
      <c r="N815" t="s">
        <v>5458</v>
      </c>
      <c r="O815" t="s">
        <v>296</v>
      </c>
      <c r="P815" t="s">
        <v>6691</v>
      </c>
      <c r="Q815" t="str">
        <f t="shared" si="24"/>
        <v>NO</v>
      </c>
      <c r="R815" s="7" t="e" cm="1">
        <f t="array" ref="R815">SUMPRODUCT(--ISNUMBER(FIND(#REF!, H815)),#REF!)</f>
        <v>#REF!</v>
      </c>
      <c r="S815" s="7" t="e">
        <f>VLOOKUP(Q815,#REF!,2,FALSE)</f>
        <v>#REF!</v>
      </c>
      <c r="T815" s="10">
        <v>0.8</v>
      </c>
      <c r="U815" s="9" t="e">
        <f t="shared" si="25"/>
        <v>#REF!</v>
      </c>
      <c r="V815" t="s">
        <v>0</v>
      </c>
    </row>
    <row r="816" spans="1:22" hidden="1">
      <c r="A816">
        <v>45458.879049537034</v>
      </c>
      <c r="B816" t="s">
        <v>5654</v>
      </c>
      <c r="C816" t="s">
        <v>5655</v>
      </c>
      <c r="D816" t="s">
        <v>5656</v>
      </c>
      <c r="E816" t="s">
        <v>5657</v>
      </c>
      <c r="F816" t="s">
        <v>227</v>
      </c>
      <c r="G816" t="s">
        <v>42</v>
      </c>
      <c r="H816" t="s">
        <v>495</v>
      </c>
      <c r="I816" t="s">
        <v>229</v>
      </c>
      <c r="J816" t="s">
        <v>251</v>
      </c>
      <c r="K816" t="s">
        <v>261</v>
      </c>
      <c r="L816" t="s">
        <v>5658</v>
      </c>
      <c r="M816" t="s">
        <v>5659</v>
      </c>
      <c r="N816" t="s">
        <v>5660</v>
      </c>
      <c r="O816" t="s">
        <v>5661</v>
      </c>
      <c r="P816" t="s">
        <v>6750</v>
      </c>
      <c r="Q816" t="str">
        <f t="shared" si="24"/>
        <v>NO</v>
      </c>
      <c r="R816" s="7" t="e" cm="1">
        <f t="array" ref="R816">SUMPRODUCT(--ISNUMBER(FIND(#REF!, H816)),#REF!)</f>
        <v>#REF!</v>
      </c>
      <c r="S816" s="7" t="e">
        <f>VLOOKUP(Q816,#REF!,2,FALSE)</f>
        <v>#REF!</v>
      </c>
      <c r="T816" s="10">
        <v>0.8</v>
      </c>
      <c r="U816" s="9" t="e">
        <f t="shared" si="25"/>
        <v>#REF!</v>
      </c>
      <c r="V816" t="s">
        <v>0</v>
      </c>
    </row>
    <row r="817" spans="1:22" hidden="1">
      <c r="A817">
        <v>45459.8641847338</v>
      </c>
      <c r="B817" t="s">
        <v>5702</v>
      </c>
      <c r="C817" t="s">
        <v>5703</v>
      </c>
      <c r="D817" t="s">
        <v>5704</v>
      </c>
      <c r="E817" t="s">
        <v>5705</v>
      </c>
      <c r="F817" t="s">
        <v>250</v>
      </c>
      <c r="G817" t="s">
        <v>72</v>
      </c>
      <c r="H817" t="s">
        <v>198</v>
      </c>
      <c r="I817" t="s">
        <v>229</v>
      </c>
      <c r="J817" t="s">
        <v>260</v>
      </c>
      <c r="K817" t="s">
        <v>261</v>
      </c>
      <c r="L817" t="s">
        <v>2548</v>
      </c>
      <c r="M817" t="s">
        <v>5706</v>
      </c>
      <c r="N817" t="s">
        <v>5707</v>
      </c>
      <c r="O817" t="s">
        <v>5708</v>
      </c>
      <c r="P817" t="s">
        <v>3117</v>
      </c>
      <c r="Q817" t="str">
        <f t="shared" si="24"/>
        <v>NO</v>
      </c>
      <c r="R817" s="7" t="e" cm="1">
        <f t="array" ref="R817">SUMPRODUCT(--ISNUMBER(FIND(#REF!, H817)),#REF!)</f>
        <v>#REF!</v>
      </c>
      <c r="S817" s="7" t="e">
        <f>VLOOKUP(Q817,#REF!,2,FALSE)</f>
        <v>#REF!</v>
      </c>
      <c r="T817" s="10">
        <v>0.8</v>
      </c>
      <c r="U817" s="9" t="e">
        <f t="shared" si="25"/>
        <v>#REF!</v>
      </c>
      <c r="V817" t="s">
        <v>0</v>
      </c>
    </row>
    <row r="818" spans="1:22" hidden="1">
      <c r="A818">
        <v>45467.447393263894</v>
      </c>
      <c r="B818" t="s">
        <v>6007</v>
      </c>
      <c r="C818" t="s">
        <v>6008</v>
      </c>
      <c r="D818" t="s">
        <v>6009</v>
      </c>
      <c r="E818" t="s">
        <v>6010</v>
      </c>
      <c r="F818" t="s">
        <v>227</v>
      </c>
      <c r="G818" t="s">
        <v>824</v>
      </c>
      <c r="H818" t="s">
        <v>198</v>
      </c>
      <c r="I818" t="s">
        <v>240</v>
      </c>
      <c r="J818" t="s">
        <v>260</v>
      </c>
      <c r="K818" t="s">
        <v>261</v>
      </c>
      <c r="L818" t="s">
        <v>6011</v>
      </c>
      <c r="M818" t="s">
        <v>6012</v>
      </c>
      <c r="N818" t="s">
        <v>6013</v>
      </c>
      <c r="O818" t="s">
        <v>6014</v>
      </c>
      <c r="P818" t="s">
        <v>3117</v>
      </c>
      <c r="Q818" t="str">
        <f t="shared" si="24"/>
        <v>NO</v>
      </c>
      <c r="R818" s="7" t="e" cm="1">
        <f t="array" ref="R818">SUMPRODUCT(--ISNUMBER(FIND(#REF!, H818)),#REF!)</f>
        <v>#REF!</v>
      </c>
      <c r="S818" s="7" t="e">
        <f>VLOOKUP(Q818,#REF!,2,FALSE)</f>
        <v>#REF!</v>
      </c>
      <c r="T818" s="10">
        <v>0.8</v>
      </c>
      <c r="U818" s="9" t="e">
        <f t="shared" si="25"/>
        <v>#REF!</v>
      </c>
      <c r="V818" t="s">
        <v>0</v>
      </c>
    </row>
    <row r="819" spans="1:22" hidden="1">
      <c r="A819">
        <v>45467.901166296295</v>
      </c>
      <c r="B819" t="s">
        <v>6132</v>
      </c>
      <c r="C819" t="s">
        <v>6133</v>
      </c>
      <c r="D819" t="s">
        <v>6134</v>
      </c>
      <c r="E819" t="s">
        <v>854</v>
      </c>
      <c r="F819" t="s">
        <v>227</v>
      </c>
      <c r="G819" t="s">
        <v>824</v>
      </c>
      <c r="H819" t="s">
        <v>198</v>
      </c>
      <c r="I819" t="s">
        <v>240</v>
      </c>
      <c r="J819" t="s">
        <v>251</v>
      </c>
      <c r="K819" t="s">
        <v>261</v>
      </c>
      <c r="L819">
        <v>125000</v>
      </c>
      <c r="M819" t="s">
        <v>6135</v>
      </c>
      <c r="N819" t="s">
        <v>6136</v>
      </c>
      <c r="O819" t="s">
        <v>296</v>
      </c>
      <c r="P819" t="s">
        <v>3117</v>
      </c>
      <c r="Q819" t="str">
        <f t="shared" si="24"/>
        <v>NO</v>
      </c>
      <c r="R819" s="7" t="e" cm="1">
        <f t="array" ref="R819">SUMPRODUCT(--ISNUMBER(FIND(#REF!, H819)),#REF!)</f>
        <v>#REF!</v>
      </c>
      <c r="S819" s="7" t="e">
        <f>VLOOKUP(Q819,#REF!,2,FALSE)</f>
        <v>#REF!</v>
      </c>
      <c r="T819" s="10">
        <v>0.8</v>
      </c>
      <c r="U819" s="9" t="e">
        <f t="shared" si="25"/>
        <v>#REF!</v>
      </c>
      <c r="V819" t="s">
        <v>0</v>
      </c>
    </row>
    <row r="820" spans="1:22" hidden="1">
      <c r="A820">
        <v>45468.35827611111</v>
      </c>
      <c r="B820" t="s">
        <v>6213</v>
      </c>
      <c r="C820" t="s">
        <v>6214</v>
      </c>
      <c r="D820" t="s">
        <v>4262</v>
      </c>
      <c r="E820" t="s">
        <v>6215</v>
      </c>
      <c r="F820" t="s">
        <v>250</v>
      </c>
      <c r="G820" t="s">
        <v>168</v>
      </c>
      <c r="H820" t="s">
        <v>198</v>
      </c>
      <c r="I820" t="s">
        <v>229</v>
      </c>
      <c r="J820" t="s">
        <v>240</v>
      </c>
      <c r="K820" t="s">
        <v>261</v>
      </c>
      <c r="L820" t="s">
        <v>240</v>
      </c>
      <c r="M820" t="s">
        <v>6216</v>
      </c>
      <c r="N820" t="s">
        <v>6217</v>
      </c>
      <c r="O820" t="s">
        <v>6218</v>
      </c>
      <c r="P820" t="s">
        <v>2603</v>
      </c>
      <c r="Q820" t="str">
        <f t="shared" si="24"/>
        <v>NO</v>
      </c>
      <c r="R820" s="7" t="e" cm="1">
        <f t="array" ref="R820">SUMPRODUCT(--ISNUMBER(FIND(#REF!, H820)),#REF!)</f>
        <v>#REF!</v>
      </c>
      <c r="S820" s="7" t="e">
        <f>VLOOKUP(Q820,#REF!,2,FALSE)</f>
        <v>#REF!</v>
      </c>
      <c r="T820" s="10">
        <v>0.8</v>
      </c>
      <c r="U820" s="9" t="e">
        <f t="shared" si="25"/>
        <v>#REF!</v>
      </c>
      <c r="V820" t="s">
        <v>0</v>
      </c>
    </row>
    <row r="821" spans="1:22" hidden="1">
      <c r="A821">
        <v>45471.450054791669</v>
      </c>
      <c r="B821" t="s">
        <v>6430</v>
      </c>
      <c r="C821" t="s">
        <v>6431</v>
      </c>
      <c r="D821" t="s">
        <v>6432</v>
      </c>
      <c r="E821" t="s">
        <v>6433</v>
      </c>
      <c r="F821" t="s">
        <v>227</v>
      </c>
      <c r="G821" t="s">
        <v>168</v>
      </c>
      <c r="H821" t="s">
        <v>495</v>
      </c>
      <c r="I821" t="s">
        <v>292</v>
      </c>
      <c r="J821" t="s">
        <v>240</v>
      </c>
      <c r="K821" t="s">
        <v>261</v>
      </c>
      <c r="L821" t="s">
        <v>6434</v>
      </c>
      <c r="M821" t="s">
        <v>6435</v>
      </c>
      <c r="N821" t="s">
        <v>6436</v>
      </c>
      <c r="O821" t="s">
        <v>6437</v>
      </c>
      <c r="P821" t="s">
        <v>6764</v>
      </c>
      <c r="Q821" t="str">
        <f t="shared" si="24"/>
        <v>NO</v>
      </c>
      <c r="R821" s="7" t="e" cm="1">
        <f t="array" ref="R821">SUMPRODUCT(--ISNUMBER(FIND(#REF!, H821)),#REF!)</f>
        <v>#REF!</v>
      </c>
      <c r="S821" s="7" t="e">
        <f>VLOOKUP(Q821,#REF!,2,FALSE)</f>
        <v>#REF!</v>
      </c>
      <c r="T821" s="10">
        <v>0.8</v>
      </c>
      <c r="U821" s="9" t="e">
        <f t="shared" si="25"/>
        <v>#REF!</v>
      </c>
      <c r="V821" t="s">
        <v>0</v>
      </c>
    </row>
    <row r="822" spans="1:22" hidden="1">
      <c r="A822">
        <v>45450.82217013889</v>
      </c>
      <c r="B822" t="s">
        <v>4840</v>
      </c>
      <c r="C822" t="s">
        <v>4841</v>
      </c>
      <c r="D822" t="s">
        <v>4842</v>
      </c>
      <c r="E822" t="s">
        <v>2114</v>
      </c>
      <c r="F822" t="s">
        <v>250</v>
      </c>
      <c r="G822" t="s">
        <v>600</v>
      </c>
      <c r="H822" t="s">
        <v>198</v>
      </c>
      <c r="I822" t="s">
        <v>260</v>
      </c>
      <c r="J822" t="s">
        <v>240</v>
      </c>
      <c r="K822" t="s">
        <v>261</v>
      </c>
      <c r="L822" t="s">
        <v>4843</v>
      </c>
      <c r="M822" t="s">
        <v>4844</v>
      </c>
      <c r="N822" t="s">
        <v>4845</v>
      </c>
      <c r="O822" t="s">
        <v>240</v>
      </c>
      <c r="P822" t="s">
        <v>265</v>
      </c>
      <c r="Q822" t="str">
        <f t="shared" si="24"/>
        <v>NO</v>
      </c>
      <c r="R822" s="7" t="e" cm="1">
        <f t="array" ref="R822">SUMPRODUCT(--ISNUMBER(FIND(#REF!, H822)),#REF!)</f>
        <v>#REF!</v>
      </c>
      <c r="S822" s="7" t="e">
        <f>VLOOKUP(Q822,#REF!,2,FALSE)</f>
        <v>#REF!</v>
      </c>
      <c r="T822" s="10">
        <v>0.8</v>
      </c>
      <c r="U822" s="9" t="e">
        <f t="shared" si="25"/>
        <v>#REF!</v>
      </c>
      <c r="V822" t="s">
        <v>0</v>
      </c>
    </row>
    <row r="823" spans="1:22" hidden="1">
      <c r="A823">
        <v>45428.575155590283</v>
      </c>
      <c r="B823" t="s">
        <v>379</v>
      </c>
      <c r="C823" t="s">
        <v>380</v>
      </c>
      <c r="D823" t="s">
        <v>381</v>
      </c>
      <c r="E823" t="s">
        <v>382</v>
      </c>
      <c r="F823" t="s">
        <v>227</v>
      </c>
      <c r="G823" t="s">
        <v>193</v>
      </c>
      <c r="H823" t="s">
        <v>228</v>
      </c>
      <c r="I823" t="s">
        <v>292</v>
      </c>
      <c r="J823" t="s">
        <v>240</v>
      </c>
      <c r="K823" t="s">
        <v>383</v>
      </c>
      <c r="L823" t="s">
        <v>384</v>
      </c>
      <c r="M823" t="s">
        <v>385</v>
      </c>
      <c r="N823" t="s">
        <v>386</v>
      </c>
      <c r="O823" t="s">
        <v>387</v>
      </c>
      <c r="P823" t="s">
        <v>265</v>
      </c>
      <c r="Q823" t="str">
        <f t="shared" si="24"/>
        <v>NO</v>
      </c>
      <c r="R823" s="7" t="e" cm="1">
        <f t="array" ref="R823">SUMPRODUCT(--ISNUMBER(FIND(#REF!, H823)),#REF!)</f>
        <v>#REF!</v>
      </c>
      <c r="S823" s="7" t="e">
        <f>VLOOKUP(Q823,#REF!,2,FALSE)</f>
        <v>#REF!</v>
      </c>
      <c r="T823" s="10">
        <v>0.8</v>
      </c>
      <c r="U823" s="9" t="e">
        <f t="shared" si="25"/>
        <v>#REF!</v>
      </c>
      <c r="V823" t="s">
        <v>0</v>
      </c>
    </row>
    <row r="824" spans="1:22">
      <c r="A824">
        <v>45431.545135324079</v>
      </c>
      <c r="B824" t="s">
        <v>705</v>
      </c>
      <c r="C824" t="s">
        <v>706</v>
      </c>
      <c r="D824" t="s">
        <v>707</v>
      </c>
      <c r="E824" t="s">
        <v>708</v>
      </c>
      <c r="F824" t="s">
        <v>227</v>
      </c>
      <c r="G824" t="s">
        <v>129</v>
      </c>
      <c r="H824" t="s">
        <v>495</v>
      </c>
      <c r="I824" t="s">
        <v>229</v>
      </c>
      <c r="J824" t="s">
        <v>240</v>
      </c>
      <c r="K824" t="s">
        <v>261</v>
      </c>
      <c r="L824" t="s">
        <v>709</v>
      </c>
      <c r="M824" t="s">
        <v>710</v>
      </c>
      <c r="N824" t="s">
        <v>711</v>
      </c>
      <c r="O824" t="s">
        <v>712</v>
      </c>
      <c r="P824" t="s">
        <v>265</v>
      </c>
      <c r="Q824" t="str">
        <f t="shared" si="24"/>
        <v>NO</v>
      </c>
      <c r="R824" s="7" t="e" cm="1">
        <f t="array" ref="R824">SUMPRODUCT(--ISNUMBER(FIND(#REF!, H824)),#REF!)</f>
        <v>#REF!</v>
      </c>
      <c r="S824" s="7" t="e">
        <f>VLOOKUP(Q824,#REF!,2,FALSE)</f>
        <v>#REF!</v>
      </c>
      <c r="T824" s="10">
        <v>0.8</v>
      </c>
      <c r="U824" s="9" t="e">
        <f t="shared" si="25"/>
        <v>#REF!</v>
      </c>
      <c r="V824" t="s">
        <v>0</v>
      </c>
    </row>
    <row r="825" spans="1:22">
      <c r="A825">
        <v>45434.711658113425</v>
      </c>
      <c r="B825" t="s">
        <v>1271</v>
      </c>
      <c r="C825" t="s">
        <v>1272</v>
      </c>
      <c r="D825" t="s">
        <v>1273</v>
      </c>
      <c r="E825" t="s">
        <v>1274</v>
      </c>
      <c r="F825" t="s">
        <v>250</v>
      </c>
      <c r="G825" t="s">
        <v>129</v>
      </c>
      <c r="H825" t="s">
        <v>495</v>
      </c>
      <c r="I825" t="s">
        <v>229</v>
      </c>
      <c r="J825" t="s">
        <v>240</v>
      </c>
      <c r="K825" t="s">
        <v>261</v>
      </c>
      <c r="L825" t="s">
        <v>1275</v>
      </c>
      <c r="M825" t="s">
        <v>1276</v>
      </c>
      <c r="N825" t="s">
        <v>1277</v>
      </c>
      <c r="O825" t="s">
        <v>240</v>
      </c>
      <c r="P825" t="s">
        <v>265</v>
      </c>
      <c r="Q825" t="str">
        <f t="shared" si="24"/>
        <v>NO</v>
      </c>
      <c r="R825" s="7" t="e" cm="1">
        <f t="array" ref="R825">SUMPRODUCT(--ISNUMBER(FIND(#REF!, H825)),#REF!)</f>
        <v>#REF!</v>
      </c>
      <c r="S825" s="7" t="e">
        <f>VLOOKUP(Q825,#REF!,2,FALSE)</f>
        <v>#REF!</v>
      </c>
      <c r="T825" s="10">
        <v>0.8</v>
      </c>
      <c r="U825" s="9" t="e">
        <f t="shared" si="25"/>
        <v>#REF!</v>
      </c>
      <c r="V825" t="s">
        <v>0</v>
      </c>
    </row>
    <row r="826" spans="1:22" hidden="1">
      <c r="A826">
        <v>45434.723039212964</v>
      </c>
      <c r="B826" t="s">
        <v>1299</v>
      </c>
      <c r="C826" t="s">
        <v>1300</v>
      </c>
      <c r="D826" t="s">
        <v>1301</v>
      </c>
      <c r="E826" t="s">
        <v>1302</v>
      </c>
      <c r="F826" t="s">
        <v>227</v>
      </c>
      <c r="G826" t="s">
        <v>106</v>
      </c>
      <c r="H826" t="s">
        <v>228</v>
      </c>
      <c r="I826" t="s">
        <v>229</v>
      </c>
      <c r="J826" t="s">
        <v>240</v>
      </c>
      <c r="K826" t="s">
        <v>383</v>
      </c>
      <c r="L826" t="s">
        <v>1303</v>
      </c>
      <c r="M826" t="s">
        <v>1304</v>
      </c>
      <c r="N826" t="s">
        <v>1305</v>
      </c>
      <c r="O826" t="s">
        <v>240</v>
      </c>
      <c r="P826" t="s">
        <v>265</v>
      </c>
      <c r="Q826" t="str">
        <f t="shared" si="24"/>
        <v>NO</v>
      </c>
      <c r="R826" s="7" t="e" cm="1">
        <f t="array" ref="R826">SUMPRODUCT(--ISNUMBER(FIND(#REF!, H826)),#REF!)</f>
        <v>#REF!</v>
      </c>
      <c r="S826" s="7" t="e">
        <f>VLOOKUP(Q826,#REF!,2,FALSE)</f>
        <v>#REF!</v>
      </c>
      <c r="T826" s="10">
        <v>0.8</v>
      </c>
      <c r="U826" s="9" t="e">
        <f t="shared" si="25"/>
        <v>#REF!</v>
      </c>
      <c r="V826" t="s">
        <v>0</v>
      </c>
    </row>
    <row r="827" spans="1:22" hidden="1">
      <c r="A827">
        <v>45434.909711886576</v>
      </c>
      <c r="B827" t="s">
        <v>1628</v>
      </c>
      <c r="C827" t="s">
        <v>1629</v>
      </c>
      <c r="D827" t="s">
        <v>1630</v>
      </c>
      <c r="E827" t="s">
        <v>1631</v>
      </c>
      <c r="F827" t="s">
        <v>227</v>
      </c>
      <c r="G827" t="s">
        <v>166</v>
      </c>
      <c r="H827" t="s">
        <v>198</v>
      </c>
      <c r="I827" t="s">
        <v>292</v>
      </c>
      <c r="J827" t="s">
        <v>260</v>
      </c>
      <c r="K827" t="s">
        <v>261</v>
      </c>
      <c r="L827" t="s">
        <v>1632</v>
      </c>
      <c r="M827" t="s">
        <v>1633</v>
      </c>
      <c r="N827" t="s">
        <v>1634</v>
      </c>
      <c r="O827" t="s">
        <v>1635</v>
      </c>
      <c r="P827" t="s">
        <v>265</v>
      </c>
      <c r="Q827" t="str">
        <f t="shared" si="24"/>
        <v>NO</v>
      </c>
      <c r="R827" s="7" t="e" cm="1">
        <f t="array" ref="R827">SUMPRODUCT(--ISNUMBER(FIND(#REF!, H827)),#REF!)</f>
        <v>#REF!</v>
      </c>
      <c r="S827" s="7" t="e">
        <f>VLOOKUP(Q827,#REF!,2,FALSE)</f>
        <v>#REF!</v>
      </c>
      <c r="T827" s="10">
        <v>0.8</v>
      </c>
      <c r="U827" s="9" t="e">
        <f t="shared" si="25"/>
        <v>#REF!</v>
      </c>
      <c r="V827" t="s">
        <v>0</v>
      </c>
    </row>
    <row r="828" spans="1:22" hidden="1">
      <c r="A828">
        <v>45436.426215300926</v>
      </c>
      <c r="B828" t="s">
        <v>2283</v>
      </c>
      <c r="C828" t="s">
        <v>2284</v>
      </c>
      <c r="D828" t="s">
        <v>2285</v>
      </c>
      <c r="E828" t="s">
        <v>2286</v>
      </c>
      <c r="F828" t="s">
        <v>227</v>
      </c>
      <c r="G828" t="s">
        <v>42</v>
      </c>
      <c r="H828" t="s">
        <v>228</v>
      </c>
      <c r="I828" t="s">
        <v>251</v>
      </c>
      <c r="J828" t="s">
        <v>260</v>
      </c>
      <c r="K828" t="s">
        <v>367</v>
      </c>
      <c r="L828" t="s">
        <v>2287</v>
      </c>
      <c r="M828" t="s">
        <v>2288</v>
      </c>
      <c r="N828" t="s">
        <v>2289</v>
      </c>
      <c r="O828" t="s">
        <v>240</v>
      </c>
      <c r="P828" t="s">
        <v>265</v>
      </c>
      <c r="Q828" t="str">
        <f t="shared" si="24"/>
        <v>NO</v>
      </c>
      <c r="R828" s="7" t="e" cm="1">
        <f t="array" ref="R828">SUMPRODUCT(--ISNUMBER(FIND(#REF!, H828)),#REF!)</f>
        <v>#REF!</v>
      </c>
      <c r="S828" s="7" t="e">
        <f>VLOOKUP(Q828,#REF!,2,FALSE)</f>
        <v>#REF!</v>
      </c>
      <c r="T828" s="10">
        <v>0.8</v>
      </c>
      <c r="U828" s="9" t="e">
        <f t="shared" si="25"/>
        <v>#REF!</v>
      </c>
      <c r="V828" t="s">
        <v>0</v>
      </c>
    </row>
    <row r="829" spans="1:22" hidden="1">
      <c r="A829">
        <v>45436.882398379632</v>
      </c>
      <c r="B829" t="s">
        <v>2443</v>
      </c>
      <c r="C829" t="s">
        <v>2444</v>
      </c>
      <c r="D829" t="s">
        <v>2445</v>
      </c>
      <c r="E829" t="s">
        <v>421</v>
      </c>
      <c r="F829" t="s">
        <v>227</v>
      </c>
      <c r="G829" t="s">
        <v>824</v>
      </c>
      <c r="H829" t="s">
        <v>228</v>
      </c>
      <c r="I829" t="s">
        <v>260</v>
      </c>
      <c r="J829" t="s">
        <v>251</v>
      </c>
      <c r="K829" t="s">
        <v>367</v>
      </c>
      <c r="L829">
        <v>2000</v>
      </c>
      <c r="M829" t="s">
        <v>2446</v>
      </c>
      <c r="N829" t="s">
        <v>2447</v>
      </c>
      <c r="O829" t="s">
        <v>240</v>
      </c>
      <c r="P829" t="s">
        <v>265</v>
      </c>
      <c r="Q829" t="str">
        <f t="shared" si="24"/>
        <v>NO</v>
      </c>
      <c r="R829" s="7" t="e" cm="1">
        <f t="array" ref="R829">SUMPRODUCT(--ISNUMBER(FIND(#REF!, H829)),#REF!)</f>
        <v>#REF!</v>
      </c>
      <c r="S829" s="7" t="e">
        <f>VLOOKUP(Q829,#REF!,2,FALSE)</f>
        <v>#REF!</v>
      </c>
      <c r="T829" s="10">
        <v>0.8</v>
      </c>
      <c r="U829" s="9" t="e">
        <f t="shared" si="25"/>
        <v>#REF!</v>
      </c>
      <c r="V829" t="s">
        <v>0</v>
      </c>
    </row>
    <row r="830" spans="1:22" hidden="1">
      <c r="A830">
        <v>45441.783554224538</v>
      </c>
      <c r="B830" t="s">
        <v>2798</v>
      </c>
      <c r="C830" t="s">
        <v>2799</v>
      </c>
      <c r="D830" t="s">
        <v>2800</v>
      </c>
      <c r="E830" t="s">
        <v>2801</v>
      </c>
      <c r="F830" t="s">
        <v>227</v>
      </c>
      <c r="G830" t="s">
        <v>72</v>
      </c>
      <c r="H830" t="s">
        <v>495</v>
      </c>
      <c r="I830" t="s">
        <v>240</v>
      </c>
      <c r="J830" t="s">
        <v>260</v>
      </c>
      <c r="K830" t="s">
        <v>261</v>
      </c>
      <c r="L830" t="s">
        <v>2802</v>
      </c>
      <c r="M830" t="s">
        <v>2803</v>
      </c>
      <c r="N830" t="s">
        <v>2804</v>
      </c>
      <c r="O830" t="s">
        <v>240</v>
      </c>
      <c r="P830" t="s">
        <v>265</v>
      </c>
      <c r="Q830" t="str">
        <f t="shared" si="24"/>
        <v>NO</v>
      </c>
      <c r="R830" s="7" t="e" cm="1">
        <f t="array" ref="R830">SUMPRODUCT(--ISNUMBER(FIND(#REF!, H830)),#REF!)</f>
        <v>#REF!</v>
      </c>
      <c r="S830" s="7" t="e">
        <f>VLOOKUP(Q830,#REF!,2,FALSE)</f>
        <v>#REF!</v>
      </c>
      <c r="T830" s="10">
        <v>0.8</v>
      </c>
      <c r="U830" s="9" t="e">
        <f t="shared" si="25"/>
        <v>#REF!</v>
      </c>
      <c r="V830" t="s">
        <v>0</v>
      </c>
    </row>
    <row r="831" spans="1:22" hidden="1">
      <c r="A831">
        <v>45447.607649143523</v>
      </c>
      <c r="B831" t="s">
        <v>3186</v>
      </c>
      <c r="C831" t="s">
        <v>3187</v>
      </c>
      <c r="D831" t="s">
        <v>3188</v>
      </c>
      <c r="E831" t="s">
        <v>3189</v>
      </c>
      <c r="F831" t="s">
        <v>227</v>
      </c>
      <c r="G831" t="s">
        <v>42</v>
      </c>
      <c r="H831" t="s">
        <v>495</v>
      </c>
      <c r="I831" t="s">
        <v>260</v>
      </c>
      <c r="J831" t="s">
        <v>251</v>
      </c>
      <c r="K831" t="s">
        <v>261</v>
      </c>
      <c r="L831" t="s">
        <v>2065</v>
      </c>
      <c r="M831" t="s">
        <v>3190</v>
      </c>
      <c r="N831" t="s">
        <v>3191</v>
      </c>
      <c r="O831" t="s">
        <v>240</v>
      </c>
      <c r="P831" t="s">
        <v>265</v>
      </c>
      <c r="Q831" t="str">
        <f t="shared" si="24"/>
        <v>NO</v>
      </c>
      <c r="R831" s="7" t="e" cm="1">
        <f t="array" ref="R831">SUMPRODUCT(--ISNUMBER(FIND(#REF!, H831)),#REF!)</f>
        <v>#REF!</v>
      </c>
      <c r="S831" s="7" t="e">
        <f>VLOOKUP(Q831,#REF!,2,FALSE)</f>
        <v>#REF!</v>
      </c>
      <c r="T831" s="10">
        <v>0.8</v>
      </c>
      <c r="U831" s="9" t="e">
        <f t="shared" si="25"/>
        <v>#REF!</v>
      </c>
      <c r="V831" t="s">
        <v>0</v>
      </c>
    </row>
    <row r="832" spans="1:22" hidden="1">
      <c r="A832">
        <v>45449.256236423607</v>
      </c>
      <c r="B832" t="s">
        <v>4341</v>
      </c>
      <c r="C832" t="s">
        <v>4342</v>
      </c>
      <c r="D832" t="s">
        <v>662</v>
      </c>
      <c r="E832" t="s">
        <v>4343</v>
      </c>
      <c r="F832" t="s">
        <v>227</v>
      </c>
      <c r="G832" t="s">
        <v>168</v>
      </c>
      <c r="H832" t="s">
        <v>198</v>
      </c>
      <c r="I832" t="s">
        <v>260</v>
      </c>
      <c r="J832" t="s">
        <v>240</v>
      </c>
      <c r="K832" t="s">
        <v>261</v>
      </c>
      <c r="L832" t="s">
        <v>4344</v>
      </c>
      <c r="M832" t="s">
        <v>4345</v>
      </c>
      <c r="N832" t="s">
        <v>4346</v>
      </c>
      <c r="O832" t="s">
        <v>240</v>
      </c>
      <c r="P832" t="s">
        <v>265</v>
      </c>
      <c r="Q832" t="str">
        <f t="shared" si="24"/>
        <v>NO</v>
      </c>
      <c r="R832" s="7" t="e" cm="1">
        <f t="array" ref="R832">SUMPRODUCT(--ISNUMBER(FIND(#REF!, H832)),#REF!)</f>
        <v>#REF!</v>
      </c>
      <c r="S832" s="7" t="e">
        <f>VLOOKUP(Q832,#REF!,2,FALSE)</f>
        <v>#REF!</v>
      </c>
      <c r="T832" s="10">
        <v>0.8</v>
      </c>
      <c r="U832" s="9" t="e">
        <f t="shared" si="25"/>
        <v>#REF!</v>
      </c>
      <c r="V832" t="s">
        <v>0</v>
      </c>
    </row>
    <row r="833" spans="1:22" hidden="1">
      <c r="A833">
        <v>45449.533095624996</v>
      </c>
      <c r="B833" t="s">
        <v>4464</v>
      </c>
      <c r="C833" t="s">
        <v>4465</v>
      </c>
      <c r="D833" t="s">
        <v>4466</v>
      </c>
      <c r="E833" t="s">
        <v>198</v>
      </c>
      <c r="F833" t="s">
        <v>250</v>
      </c>
      <c r="G833" t="s">
        <v>168</v>
      </c>
      <c r="H833" t="s">
        <v>198</v>
      </c>
      <c r="I833" t="s">
        <v>260</v>
      </c>
      <c r="J833" t="s">
        <v>240</v>
      </c>
      <c r="K833" t="s">
        <v>261</v>
      </c>
      <c r="L833" t="s">
        <v>4467</v>
      </c>
      <c r="M833" t="s">
        <v>4468</v>
      </c>
      <c r="N833" t="s">
        <v>4469</v>
      </c>
      <c r="O833" t="s">
        <v>240</v>
      </c>
      <c r="P833" t="s">
        <v>265</v>
      </c>
      <c r="Q833" t="str">
        <f t="shared" si="24"/>
        <v>NO</v>
      </c>
      <c r="R833" s="7" t="e" cm="1">
        <f t="array" ref="R833">SUMPRODUCT(--ISNUMBER(FIND(#REF!, H833)),#REF!)</f>
        <v>#REF!</v>
      </c>
      <c r="S833" s="7" t="e">
        <f>VLOOKUP(Q833,#REF!,2,FALSE)</f>
        <v>#REF!</v>
      </c>
      <c r="T833" s="10">
        <v>0.8</v>
      </c>
      <c r="U833" s="9" t="e">
        <f t="shared" si="25"/>
        <v>#REF!</v>
      </c>
      <c r="V833" t="s">
        <v>0</v>
      </c>
    </row>
    <row r="834" spans="1:22" hidden="1">
      <c r="A834">
        <v>45450.177670983801</v>
      </c>
      <c r="B834" t="s">
        <v>4704</v>
      </c>
      <c r="C834" t="s">
        <v>4705</v>
      </c>
      <c r="D834" t="s">
        <v>4706</v>
      </c>
      <c r="E834" t="s">
        <v>3987</v>
      </c>
      <c r="F834" t="s">
        <v>227</v>
      </c>
      <c r="G834" t="s">
        <v>18</v>
      </c>
      <c r="H834" t="s">
        <v>198</v>
      </c>
      <c r="I834" t="s">
        <v>229</v>
      </c>
      <c r="J834" t="s">
        <v>251</v>
      </c>
      <c r="K834" t="s">
        <v>261</v>
      </c>
      <c r="L834" t="s">
        <v>240</v>
      </c>
      <c r="M834" t="s">
        <v>4707</v>
      </c>
      <c r="N834" t="s">
        <v>4708</v>
      </c>
      <c r="O834" t="s">
        <v>240</v>
      </c>
      <c r="P834" t="s">
        <v>265</v>
      </c>
      <c r="Q834" t="str">
        <f t="shared" ref="Q834:Q897" si="26">IF(IFERROR(SEARCH("NO", P834), 0), "NO", "YES")</f>
        <v>NO</v>
      </c>
      <c r="R834" s="7" t="e" cm="1">
        <f t="array" ref="R834">SUMPRODUCT(--ISNUMBER(FIND(#REF!, H834)),#REF!)</f>
        <v>#REF!</v>
      </c>
      <c r="S834" s="7" t="e">
        <f>VLOOKUP(Q834,#REF!,2,FALSE)</f>
        <v>#REF!</v>
      </c>
      <c r="T834" s="10">
        <v>0.8</v>
      </c>
      <c r="U834" s="9" t="e">
        <f t="shared" si="25"/>
        <v>#REF!</v>
      </c>
      <c r="V834" t="s">
        <v>0</v>
      </c>
    </row>
    <row r="835" spans="1:22" hidden="1">
      <c r="A835">
        <v>45452.450848564811</v>
      </c>
      <c r="B835" t="s">
        <v>5056</v>
      </c>
      <c r="C835" t="s">
        <v>5057</v>
      </c>
      <c r="D835" t="s">
        <v>5058</v>
      </c>
      <c r="E835" t="s">
        <v>854</v>
      </c>
      <c r="F835" t="s">
        <v>227</v>
      </c>
      <c r="G835" t="s">
        <v>824</v>
      </c>
      <c r="H835" t="s">
        <v>198</v>
      </c>
      <c r="I835" t="s">
        <v>240</v>
      </c>
      <c r="J835" t="s">
        <v>251</v>
      </c>
      <c r="K835" t="s">
        <v>261</v>
      </c>
      <c r="L835" t="s">
        <v>2065</v>
      </c>
      <c r="M835" t="s">
        <v>5059</v>
      </c>
      <c r="N835" t="s">
        <v>5060</v>
      </c>
      <c r="O835" t="s">
        <v>240</v>
      </c>
      <c r="P835" t="s">
        <v>265</v>
      </c>
      <c r="Q835" t="str">
        <f t="shared" si="26"/>
        <v>NO</v>
      </c>
      <c r="R835" s="7" t="e" cm="1">
        <f t="array" ref="R835">SUMPRODUCT(--ISNUMBER(FIND(#REF!, H835)),#REF!)</f>
        <v>#REF!</v>
      </c>
      <c r="S835" s="7" t="e">
        <f>VLOOKUP(Q835,#REF!,2,FALSE)</f>
        <v>#REF!</v>
      </c>
      <c r="T835" s="10">
        <v>0.8</v>
      </c>
      <c r="U835" s="9" t="e">
        <f t="shared" ref="U835:U898" si="27">SUM(R835:T835)</f>
        <v>#REF!</v>
      </c>
      <c r="V835" t="s">
        <v>0</v>
      </c>
    </row>
    <row r="836" spans="1:22" hidden="1">
      <c r="A836">
        <v>45453.712818159722</v>
      </c>
      <c r="B836" t="s">
        <v>5156</v>
      </c>
      <c r="C836" t="s">
        <v>5157</v>
      </c>
      <c r="D836" t="s">
        <v>5158</v>
      </c>
      <c r="E836" t="s">
        <v>2992</v>
      </c>
      <c r="F836" t="s">
        <v>227</v>
      </c>
      <c r="G836" t="s">
        <v>824</v>
      </c>
      <c r="H836" t="s">
        <v>495</v>
      </c>
      <c r="I836" t="s">
        <v>260</v>
      </c>
      <c r="J836" t="s">
        <v>251</v>
      </c>
      <c r="K836" t="s">
        <v>261</v>
      </c>
      <c r="L836" t="s">
        <v>5159</v>
      </c>
      <c r="M836" t="s">
        <v>5160</v>
      </c>
      <c r="N836" t="s">
        <v>5161</v>
      </c>
      <c r="O836" t="s">
        <v>240</v>
      </c>
      <c r="P836" t="s">
        <v>265</v>
      </c>
      <c r="Q836" t="str">
        <f t="shared" si="26"/>
        <v>NO</v>
      </c>
      <c r="R836" s="7" t="e" cm="1">
        <f t="array" ref="R836">SUMPRODUCT(--ISNUMBER(FIND(#REF!, H836)),#REF!)</f>
        <v>#REF!</v>
      </c>
      <c r="S836" s="7" t="e">
        <f>VLOOKUP(Q836,#REF!,2,FALSE)</f>
        <v>#REF!</v>
      </c>
      <c r="T836" s="10">
        <v>0.8</v>
      </c>
      <c r="U836" s="9" t="e">
        <f t="shared" si="27"/>
        <v>#REF!</v>
      </c>
      <c r="V836" t="s">
        <v>0</v>
      </c>
    </row>
    <row r="837" spans="1:22" hidden="1">
      <c r="A837">
        <v>45455.57809570602</v>
      </c>
      <c r="B837" t="s">
        <v>5371</v>
      </c>
      <c r="C837" t="s">
        <v>5372</v>
      </c>
      <c r="D837" t="s">
        <v>5373</v>
      </c>
      <c r="E837" t="s">
        <v>5374</v>
      </c>
      <c r="F837" t="s">
        <v>227</v>
      </c>
      <c r="G837" t="s">
        <v>18</v>
      </c>
      <c r="H837" t="s">
        <v>198</v>
      </c>
      <c r="I837" t="s">
        <v>260</v>
      </c>
      <c r="J837" t="s">
        <v>251</v>
      </c>
      <c r="K837" t="s">
        <v>261</v>
      </c>
      <c r="L837" t="s">
        <v>5375</v>
      </c>
      <c r="M837" t="s">
        <v>5376</v>
      </c>
      <c r="N837" t="s">
        <v>5377</v>
      </c>
      <c r="O837" t="s">
        <v>240</v>
      </c>
      <c r="P837" t="s">
        <v>265</v>
      </c>
      <c r="Q837" t="str">
        <f t="shared" si="26"/>
        <v>NO</v>
      </c>
      <c r="R837" s="7" t="e" cm="1">
        <f t="array" ref="R837">SUMPRODUCT(--ISNUMBER(FIND(#REF!, H837)),#REF!)</f>
        <v>#REF!</v>
      </c>
      <c r="S837" s="7" t="e">
        <f>VLOOKUP(Q837,#REF!,2,FALSE)</f>
        <v>#REF!</v>
      </c>
      <c r="T837" s="10">
        <v>0.8</v>
      </c>
      <c r="U837" s="9" t="e">
        <f t="shared" si="27"/>
        <v>#REF!</v>
      </c>
      <c r="V837" t="s">
        <v>0</v>
      </c>
    </row>
    <row r="838" spans="1:22" hidden="1">
      <c r="A838">
        <v>45463.837298356477</v>
      </c>
      <c r="B838" t="s">
        <v>5908</v>
      </c>
      <c r="C838" t="s">
        <v>5909</v>
      </c>
      <c r="D838" t="s">
        <v>5910</v>
      </c>
      <c r="E838" t="s">
        <v>854</v>
      </c>
      <c r="F838" t="s">
        <v>227</v>
      </c>
      <c r="G838" t="s">
        <v>187</v>
      </c>
      <c r="H838" t="s">
        <v>198</v>
      </c>
      <c r="I838" t="s">
        <v>260</v>
      </c>
      <c r="J838" t="s">
        <v>251</v>
      </c>
      <c r="K838" t="s">
        <v>261</v>
      </c>
      <c r="L838" t="s">
        <v>5911</v>
      </c>
      <c r="M838" t="s">
        <v>5912</v>
      </c>
      <c r="N838" t="s">
        <v>5913</v>
      </c>
      <c r="O838" t="s">
        <v>240</v>
      </c>
      <c r="P838" t="s">
        <v>265</v>
      </c>
      <c r="Q838" t="str">
        <f t="shared" si="26"/>
        <v>NO</v>
      </c>
      <c r="R838" s="7" t="e" cm="1">
        <f t="array" ref="R838">SUMPRODUCT(--ISNUMBER(FIND(#REF!, H838)),#REF!)</f>
        <v>#REF!</v>
      </c>
      <c r="S838" s="7" t="e">
        <f>VLOOKUP(Q838,#REF!,2,FALSE)</f>
        <v>#REF!</v>
      </c>
      <c r="T838" s="10">
        <v>0.8</v>
      </c>
      <c r="U838" s="9" t="e">
        <f t="shared" si="27"/>
        <v>#REF!</v>
      </c>
      <c r="V838" t="s">
        <v>0</v>
      </c>
    </row>
    <row r="839" spans="1:22" hidden="1">
      <c r="A839">
        <v>45464.203834409724</v>
      </c>
      <c r="B839" t="s">
        <v>5942</v>
      </c>
      <c r="C839" t="s">
        <v>5943</v>
      </c>
      <c r="D839" t="s">
        <v>854</v>
      </c>
      <c r="E839" t="s">
        <v>5944</v>
      </c>
      <c r="F839" t="s">
        <v>227</v>
      </c>
      <c r="G839" t="s">
        <v>824</v>
      </c>
      <c r="H839" t="s">
        <v>198</v>
      </c>
      <c r="I839" t="s">
        <v>240</v>
      </c>
      <c r="J839" t="s">
        <v>3128</v>
      </c>
      <c r="K839" t="s">
        <v>261</v>
      </c>
      <c r="L839" t="s">
        <v>5945</v>
      </c>
      <c r="M839" t="s">
        <v>5946</v>
      </c>
      <c r="N839" t="s">
        <v>5947</v>
      </c>
      <c r="O839" t="s">
        <v>240</v>
      </c>
      <c r="P839" t="s">
        <v>265</v>
      </c>
      <c r="Q839" t="str">
        <f t="shared" si="26"/>
        <v>NO</v>
      </c>
      <c r="R839" s="7" t="e" cm="1">
        <f t="array" ref="R839">SUMPRODUCT(--ISNUMBER(FIND(#REF!, H839)),#REF!)</f>
        <v>#REF!</v>
      </c>
      <c r="S839" s="7" t="e">
        <f>VLOOKUP(Q839,#REF!,2,FALSE)</f>
        <v>#REF!</v>
      </c>
      <c r="T839" s="10">
        <v>0.8</v>
      </c>
      <c r="U839" s="9" t="e">
        <f t="shared" si="27"/>
        <v>#REF!</v>
      </c>
      <c r="V839" t="s">
        <v>0</v>
      </c>
    </row>
    <row r="840" spans="1:22" hidden="1">
      <c r="A840">
        <v>45467.900230405095</v>
      </c>
      <c r="B840" t="s">
        <v>6125</v>
      </c>
      <c r="C840" t="s">
        <v>6126</v>
      </c>
      <c r="D840" t="s">
        <v>6127</v>
      </c>
      <c r="E840" t="s">
        <v>6128</v>
      </c>
      <c r="F840" t="s">
        <v>250</v>
      </c>
      <c r="G840" t="s">
        <v>168</v>
      </c>
      <c r="H840" t="s">
        <v>198</v>
      </c>
      <c r="I840" t="s">
        <v>260</v>
      </c>
      <c r="J840" t="s">
        <v>240</v>
      </c>
      <c r="K840" t="s">
        <v>261</v>
      </c>
      <c r="L840" t="s">
        <v>6129</v>
      </c>
      <c r="M840" t="s">
        <v>6130</v>
      </c>
      <c r="N840" t="s">
        <v>6131</v>
      </c>
      <c r="O840" t="s">
        <v>240</v>
      </c>
      <c r="P840" t="s">
        <v>265</v>
      </c>
      <c r="Q840" t="str">
        <f t="shared" si="26"/>
        <v>NO</v>
      </c>
      <c r="R840" s="7" t="e" cm="1">
        <f t="array" ref="R840">SUMPRODUCT(--ISNUMBER(FIND(#REF!, H840)),#REF!)</f>
        <v>#REF!</v>
      </c>
      <c r="S840" s="7" t="e">
        <f>VLOOKUP(Q840,#REF!,2,FALSE)</f>
        <v>#REF!</v>
      </c>
      <c r="T840" s="10">
        <v>0.8</v>
      </c>
      <c r="U840" s="9" t="e">
        <f t="shared" si="27"/>
        <v>#REF!</v>
      </c>
      <c r="V840" t="s">
        <v>0</v>
      </c>
    </row>
    <row r="841" spans="1:22" hidden="1">
      <c r="A841">
        <v>45467.646284849536</v>
      </c>
      <c r="B841" t="s">
        <v>6051</v>
      </c>
      <c r="C841" t="s">
        <v>6052</v>
      </c>
      <c r="D841" t="s">
        <v>6053</v>
      </c>
      <c r="E841" t="s">
        <v>6054</v>
      </c>
      <c r="F841" t="s">
        <v>227</v>
      </c>
      <c r="G841" t="s">
        <v>176</v>
      </c>
      <c r="H841" t="s">
        <v>825</v>
      </c>
      <c r="I841" t="s">
        <v>251</v>
      </c>
      <c r="J841" t="s">
        <v>260</v>
      </c>
      <c r="K841" t="s">
        <v>230</v>
      </c>
      <c r="L841" t="s">
        <v>777</v>
      </c>
      <c r="M841" t="s">
        <v>6055</v>
      </c>
      <c r="N841" t="s">
        <v>6056</v>
      </c>
      <c r="O841" t="s">
        <v>662</v>
      </c>
      <c r="P841" t="s">
        <v>6057</v>
      </c>
      <c r="Q841" t="str">
        <f t="shared" si="26"/>
        <v>YES</v>
      </c>
      <c r="R841" s="7" t="e" cm="1">
        <f t="array" ref="R841">SUMPRODUCT(--ISNUMBER(FIND(#REF!, H841)),#REF!)</f>
        <v>#REF!</v>
      </c>
      <c r="S841" s="7" t="e">
        <f>VLOOKUP(Q841,#REF!,2,FALSE)</f>
        <v>#REF!</v>
      </c>
      <c r="T841" s="10">
        <v>0.8</v>
      </c>
      <c r="U841" s="9" t="e">
        <f t="shared" si="27"/>
        <v>#REF!</v>
      </c>
      <c r="V841" t="s">
        <v>0</v>
      </c>
    </row>
    <row r="842" spans="1:22" hidden="1">
      <c r="A842">
        <v>45434.942939953704</v>
      </c>
      <c r="B842" t="s">
        <v>1678</v>
      </c>
      <c r="C842" t="s">
        <v>1679</v>
      </c>
      <c r="D842" t="s">
        <v>1680</v>
      </c>
      <c r="E842" t="s">
        <v>1681</v>
      </c>
      <c r="F842" t="s">
        <v>250</v>
      </c>
      <c r="G842" t="s">
        <v>139</v>
      </c>
      <c r="H842" t="s">
        <v>1682</v>
      </c>
      <c r="I842" t="s">
        <v>776</v>
      </c>
      <c r="J842" t="s">
        <v>260</v>
      </c>
      <c r="K842" t="s">
        <v>230</v>
      </c>
      <c r="L842" t="s">
        <v>1683</v>
      </c>
      <c r="M842" t="s">
        <v>1684</v>
      </c>
      <c r="N842" t="s">
        <v>1685</v>
      </c>
      <c r="O842" t="s">
        <v>712</v>
      </c>
      <c r="P842" t="s">
        <v>2269</v>
      </c>
      <c r="Q842" t="str">
        <f t="shared" si="26"/>
        <v>NO</v>
      </c>
      <c r="R842" s="7" t="e" cm="1">
        <f t="array" ref="R842">SUMPRODUCT(--ISNUMBER(FIND(#REF!, H842)),#REF!)</f>
        <v>#REF!</v>
      </c>
      <c r="S842" s="7" t="e">
        <f>VLOOKUP(Q842,#REF!,2,FALSE)</f>
        <v>#REF!</v>
      </c>
      <c r="T842" s="10">
        <v>0.04</v>
      </c>
      <c r="U842" s="9" t="e">
        <f t="shared" si="27"/>
        <v>#REF!</v>
      </c>
      <c r="V842" t="s">
        <v>2</v>
      </c>
    </row>
    <row r="843" spans="1:22" hidden="1">
      <c r="A843">
        <v>45431.662066516205</v>
      </c>
      <c r="B843" t="s">
        <v>729</v>
      </c>
      <c r="C843" t="s">
        <v>730</v>
      </c>
      <c r="D843" t="s">
        <v>731</v>
      </c>
      <c r="E843" t="s">
        <v>732</v>
      </c>
      <c r="F843" t="s">
        <v>250</v>
      </c>
      <c r="G843" t="s">
        <v>72</v>
      </c>
      <c r="H843" t="s">
        <v>301</v>
      </c>
      <c r="I843" t="s">
        <v>260</v>
      </c>
      <c r="J843" t="s">
        <v>251</v>
      </c>
      <c r="K843" t="s">
        <v>383</v>
      </c>
      <c r="L843" t="s">
        <v>240</v>
      </c>
      <c r="M843" t="s">
        <v>733</v>
      </c>
      <c r="N843" t="s">
        <v>734</v>
      </c>
      <c r="O843" t="s">
        <v>240</v>
      </c>
      <c r="P843" t="s">
        <v>2603</v>
      </c>
      <c r="Q843" t="str">
        <f t="shared" si="26"/>
        <v>NO</v>
      </c>
      <c r="R843" s="7" t="e" cm="1">
        <f t="array" ref="R843">SUMPRODUCT(--ISNUMBER(FIND(#REF!, H843)),#REF!)</f>
        <v>#REF!</v>
      </c>
      <c r="S843" s="7" t="e">
        <f>VLOOKUP(Q843,#REF!,2,FALSE)</f>
        <v>#REF!</v>
      </c>
      <c r="T843" s="10">
        <v>0.8</v>
      </c>
      <c r="U843" s="9" t="e">
        <f t="shared" si="27"/>
        <v>#REF!</v>
      </c>
      <c r="V843" t="s">
        <v>0</v>
      </c>
    </row>
    <row r="844" spans="1:22" hidden="1">
      <c r="A844">
        <v>45447.673072384263</v>
      </c>
      <c r="B844" t="s">
        <v>3369</v>
      </c>
      <c r="C844" t="s">
        <v>3370</v>
      </c>
      <c r="D844" t="s">
        <v>3371</v>
      </c>
      <c r="E844" t="s">
        <v>3372</v>
      </c>
      <c r="F844" t="s">
        <v>227</v>
      </c>
      <c r="G844" t="s">
        <v>824</v>
      </c>
      <c r="H844" t="s">
        <v>301</v>
      </c>
      <c r="I844" t="s">
        <v>260</v>
      </c>
      <c r="J844" t="s">
        <v>251</v>
      </c>
      <c r="K844" t="s">
        <v>383</v>
      </c>
      <c r="L844" t="s">
        <v>3373</v>
      </c>
      <c r="M844" t="s">
        <v>3374</v>
      </c>
      <c r="N844" t="s">
        <v>3375</v>
      </c>
      <c r="O844" t="s">
        <v>240</v>
      </c>
      <c r="P844" t="s">
        <v>265</v>
      </c>
      <c r="Q844" t="str">
        <f t="shared" si="26"/>
        <v>NO</v>
      </c>
      <c r="R844" s="7" t="e" cm="1">
        <f t="array" ref="R844">SUMPRODUCT(--ISNUMBER(FIND(#REF!, H844)),#REF!)</f>
        <v>#REF!</v>
      </c>
      <c r="S844" s="7" t="e">
        <f>VLOOKUP(Q844,#REF!,2,FALSE)</f>
        <v>#REF!</v>
      </c>
      <c r="T844" s="10">
        <v>0.8</v>
      </c>
      <c r="U844" s="9" t="e">
        <f t="shared" si="27"/>
        <v>#REF!</v>
      </c>
      <c r="V844" t="s">
        <v>0</v>
      </c>
    </row>
    <row r="845" spans="1:22" hidden="1">
      <c r="A845">
        <v>45435.649822025458</v>
      </c>
      <c r="B845" t="s">
        <v>905</v>
      </c>
      <c r="C845" t="s">
        <v>2083</v>
      </c>
      <c r="D845" t="s">
        <v>2084</v>
      </c>
      <c r="E845" t="s">
        <v>2085</v>
      </c>
      <c r="F845" t="s">
        <v>227</v>
      </c>
      <c r="G845" t="s">
        <v>77</v>
      </c>
      <c r="H845" t="s">
        <v>259</v>
      </c>
      <c r="I845" t="s">
        <v>240</v>
      </c>
      <c r="J845" t="s">
        <v>229</v>
      </c>
      <c r="K845" t="s">
        <v>261</v>
      </c>
      <c r="L845" t="s">
        <v>2086</v>
      </c>
      <c r="M845" t="s">
        <v>2087</v>
      </c>
      <c r="N845" t="s">
        <v>2088</v>
      </c>
      <c r="O845" t="s">
        <v>2089</v>
      </c>
      <c r="P845" t="s">
        <v>6662</v>
      </c>
      <c r="Q845" t="str">
        <f t="shared" si="26"/>
        <v>YES</v>
      </c>
      <c r="R845" s="7" t="e" cm="1">
        <f t="array" ref="R845">SUMPRODUCT(--ISNUMBER(FIND(#REF!, H845)),#REF!)</f>
        <v>#REF!</v>
      </c>
      <c r="S845" s="7" t="e">
        <f>VLOOKUP(Q845,#REF!,2,FALSE)</f>
        <v>#REF!</v>
      </c>
      <c r="T845" s="10">
        <v>0.8</v>
      </c>
      <c r="U845" s="9" t="e">
        <f t="shared" si="27"/>
        <v>#REF!</v>
      </c>
      <c r="V845" t="s">
        <v>0</v>
      </c>
    </row>
    <row r="846" spans="1:22" hidden="1">
      <c r="A846">
        <v>45454.031983090274</v>
      </c>
      <c r="B846" t="s">
        <v>5198</v>
      </c>
      <c r="C846" t="s">
        <v>5199</v>
      </c>
      <c r="D846" t="s">
        <v>5200</v>
      </c>
      <c r="E846" t="s">
        <v>854</v>
      </c>
      <c r="F846" t="s">
        <v>227</v>
      </c>
      <c r="G846" t="s">
        <v>824</v>
      </c>
      <c r="H846" t="s">
        <v>825</v>
      </c>
      <c r="I846" t="s">
        <v>292</v>
      </c>
      <c r="J846" t="s">
        <v>776</v>
      </c>
      <c r="K846" t="s">
        <v>261</v>
      </c>
      <c r="L846" t="s">
        <v>5201</v>
      </c>
      <c r="M846" t="s">
        <v>5202</v>
      </c>
      <c r="N846" t="s">
        <v>5203</v>
      </c>
      <c r="O846" t="s">
        <v>296</v>
      </c>
      <c r="P846" t="s">
        <v>6738</v>
      </c>
      <c r="Q846" t="str">
        <f t="shared" si="26"/>
        <v>YES</v>
      </c>
      <c r="R846" s="7" t="e" cm="1">
        <f t="array" ref="R846">SUMPRODUCT(--ISNUMBER(FIND(#REF!, H846)),#REF!)</f>
        <v>#REF!</v>
      </c>
      <c r="S846" s="7" t="e">
        <f>VLOOKUP(Q846,#REF!,2,FALSE)</f>
        <v>#REF!</v>
      </c>
      <c r="T846" s="10">
        <v>0.8</v>
      </c>
      <c r="U846" s="9" t="e">
        <f t="shared" si="27"/>
        <v>#REF!</v>
      </c>
      <c r="V846" t="s">
        <v>0</v>
      </c>
    </row>
    <row r="847" spans="1:22" hidden="1">
      <c r="A847">
        <v>45434.733566898147</v>
      </c>
      <c r="B847" t="s">
        <v>1369</v>
      </c>
      <c r="C847" t="s">
        <v>1370</v>
      </c>
      <c r="D847" t="s">
        <v>1371</v>
      </c>
      <c r="E847" t="s">
        <v>1372</v>
      </c>
      <c r="F847" t="s">
        <v>227</v>
      </c>
      <c r="G847" t="s">
        <v>166</v>
      </c>
      <c r="H847" t="s">
        <v>228</v>
      </c>
      <c r="I847" t="s">
        <v>260</v>
      </c>
      <c r="J847" t="s">
        <v>260</v>
      </c>
      <c r="K847" t="s">
        <v>230</v>
      </c>
      <c r="L847" t="s">
        <v>1373</v>
      </c>
      <c r="M847" t="s">
        <v>1374</v>
      </c>
      <c r="N847" t="s">
        <v>1375</v>
      </c>
      <c r="O847" t="s">
        <v>662</v>
      </c>
      <c r="P847" t="s">
        <v>662</v>
      </c>
      <c r="Q847" t="str">
        <f t="shared" si="26"/>
        <v>YES</v>
      </c>
      <c r="R847" s="7" t="e" cm="1">
        <f t="array" ref="R847">SUMPRODUCT(--ISNUMBER(FIND(#REF!, H847)),#REF!)</f>
        <v>#REF!</v>
      </c>
      <c r="S847" s="7" t="e">
        <f>VLOOKUP(Q847,#REF!,2,FALSE)</f>
        <v>#REF!</v>
      </c>
      <c r="T847" s="10">
        <v>0.8</v>
      </c>
      <c r="U847" s="9" t="e">
        <f t="shared" si="27"/>
        <v>#REF!</v>
      </c>
      <c r="V847" t="s">
        <v>0</v>
      </c>
    </row>
    <row r="848" spans="1:22" hidden="1">
      <c r="A848">
        <v>45434.773266111108</v>
      </c>
      <c r="B848" t="s">
        <v>1511</v>
      </c>
      <c r="C848" t="s">
        <v>1512</v>
      </c>
      <c r="D848" t="s">
        <v>1513</v>
      </c>
      <c r="E848" t="s">
        <v>1359</v>
      </c>
      <c r="F848" t="s">
        <v>227</v>
      </c>
      <c r="G848" t="s">
        <v>176</v>
      </c>
      <c r="H848" t="s">
        <v>228</v>
      </c>
      <c r="I848" t="s">
        <v>292</v>
      </c>
      <c r="J848" t="s">
        <v>240</v>
      </c>
      <c r="K848" t="s">
        <v>230</v>
      </c>
      <c r="L848">
        <v>3500</v>
      </c>
      <c r="M848" t="s">
        <v>1514</v>
      </c>
      <c r="N848" t="s">
        <v>1515</v>
      </c>
      <c r="O848" t="s">
        <v>1516</v>
      </c>
      <c r="P848" t="s">
        <v>6655</v>
      </c>
      <c r="Q848" t="str">
        <f t="shared" si="26"/>
        <v>YES</v>
      </c>
      <c r="R848" s="7" t="e" cm="1">
        <f t="array" ref="R848">SUMPRODUCT(--ISNUMBER(FIND(#REF!, H848)),#REF!)</f>
        <v>#REF!</v>
      </c>
      <c r="S848" s="7" t="e">
        <f>VLOOKUP(Q848,#REF!,2,FALSE)</f>
        <v>#REF!</v>
      </c>
      <c r="T848" s="10">
        <v>0.8</v>
      </c>
      <c r="U848" s="9" t="e">
        <f t="shared" si="27"/>
        <v>#REF!</v>
      </c>
      <c r="V848" t="s">
        <v>0</v>
      </c>
    </row>
    <row r="849" spans="1:22">
      <c r="A849">
        <v>45435.350299687503</v>
      </c>
      <c r="B849" t="s">
        <v>1847</v>
      </c>
      <c r="C849" t="s">
        <v>1848</v>
      </c>
      <c r="D849" t="s">
        <v>1849</v>
      </c>
      <c r="E849" t="s">
        <v>1850</v>
      </c>
      <c r="F849" t="s">
        <v>227</v>
      </c>
      <c r="G849" t="s">
        <v>129</v>
      </c>
      <c r="H849" t="s">
        <v>228</v>
      </c>
      <c r="I849" t="s">
        <v>292</v>
      </c>
      <c r="J849" t="s">
        <v>240</v>
      </c>
      <c r="K849" t="s">
        <v>230</v>
      </c>
      <c r="L849" t="s">
        <v>1851</v>
      </c>
      <c r="M849" t="s">
        <v>1852</v>
      </c>
      <c r="N849" t="s">
        <v>1853</v>
      </c>
      <c r="O849" t="s">
        <v>662</v>
      </c>
      <c r="P849" t="s">
        <v>662</v>
      </c>
      <c r="Q849" t="str">
        <f t="shared" si="26"/>
        <v>YES</v>
      </c>
      <c r="R849" s="7" t="e" cm="1">
        <f t="array" ref="R849">SUMPRODUCT(--ISNUMBER(FIND(#REF!, H849)),#REF!)</f>
        <v>#REF!</v>
      </c>
      <c r="S849" s="7" t="e">
        <f>VLOOKUP(Q849,#REF!,2,FALSE)</f>
        <v>#REF!</v>
      </c>
      <c r="T849" s="10">
        <v>0.8</v>
      </c>
      <c r="U849" s="9" t="e">
        <f t="shared" si="27"/>
        <v>#REF!</v>
      </c>
      <c r="V849" t="s">
        <v>0</v>
      </c>
    </row>
    <row r="850" spans="1:22" hidden="1">
      <c r="A850">
        <v>45437.411139837961</v>
      </c>
      <c r="B850" t="s">
        <v>2466</v>
      </c>
      <c r="C850" t="s">
        <v>2467</v>
      </c>
      <c r="D850" t="s">
        <v>1546</v>
      </c>
      <c r="E850" t="s">
        <v>2468</v>
      </c>
      <c r="F850" t="s">
        <v>227</v>
      </c>
      <c r="G850" t="s">
        <v>106</v>
      </c>
      <c r="H850" t="s">
        <v>350</v>
      </c>
      <c r="I850" t="s">
        <v>292</v>
      </c>
      <c r="J850" t="s">
        <v>240</v>
      </c>
      <c r="K850" t="s">
        <v>261</v>
      </c>
      <c r="L850" t="s">
        <v>2469</v>
      </c>
      <c r="M850" t="s">
        <v>2470</v>
      </c>
      <c r="N850" t="s">
        <v>2471</v>
      </c>
      <c r="O850" t="s">
        <v>240</v>
      </c>
      <c r="P850" t="s">
        <v>6672</v>
      </c>
      <c r="Q850" t="str">
        <f t="shared" si="26"/>
        <v>NO</v>
      </c>
      <c r="R850" s="7" t="e" cm="1">
        <f t="array" ref="R850">SUMPRODUCT(--ISNUMBER(FIND(#REF!, H850)),#REF!)</f>
        <v>#REF!</v>
      </c>
      <c r="S850" s="7" t="e">
        <f>VLOOKUP(Q850,#REF!,2,FALSE)</f>
        <v>#REF!</v>
      </c>
      <c r="T850" s="10">
        <v>0.8</v>
      </c>
      <c r="U850" s="9" t="e">
        <f t="shared" si="27"/>
        <v>#REF!</v>
      </c>
      <c r="V850" t="s">
        <v>0</v>
      </c>
    </row>
    <row r="851" spans="1:22" hidden="1">
      <c r="A851">
        <v>45447.595939398147</v>
      </c>
      <c r="B851" t="s">
        <v>3166</v>
      </c>
      <c r="C851" t="s">
        <v>3167</v>
      </c>
      <c r="D851" t="s">
        <v>3168</v>
      </c>
      <c r="E851" t="s">
        <v>2801</v>
      </c>
      <c r="F851" t="s">
        <v>227</v>
      </c>
      <c r="G851" t="s">
        <v>18</v>
      </c>
      <c r="H851" t="s">
        <v>350</v>
      </c>
      <c r="I851" t="s">
        <v>260</v>
      </c>
      <c r="J851" t="s">
        <v>251</v>
      </c>
      <c r="K851" t="s">
        <v>261</v>
      </c>
      <c r="L851" t="s">
        <v>3169</v>
      </c>
      <c r="M851" t="s">
        <v>3170</v>
      </c>
      <c r="N851" t="s">
        <v>3171</v>
      </c>
      <c r="O851" t="s">
        <v>199</v>
      </c>
      <c r="P851" t="s">
        <v>2603</v>
      </c>
      <c r="Q851" t="str">
        <f t="shared" si="26"/>
        <v>NO</v>
      </c>
      <c r="R851" s="7" t="e" cm="1">
        <f t="array" ref="R851">SUMPRODUCT(--ISNUMBER(FIND(#REF!, H851)),#REF!)</f>
        <v>#REF!</v>
      </c>
      <c r="S851" s="7" t="e">
        <f>VLOOKUP(Q851,#REF!,2,FALSE)</f>
        <v>#REF!</v>
      </c>
      <c r="T851" s="10">
        <v>0.8</v>
      </c>
      <c r="U851" s="9" t="e">
        <f t="shared" si="27"/>
        <v>#REF!</v>
      </c>
      <c r="V851" t="s">
        <v>0</v>
      </c>
    </row>
    <row r="852" spans="1:22" hidden="1">
      <c r="A852">
        <v>45447.695772361112</v>
      </c>
      <c r="B852" t="s">
        <v>3436</v>
      </c>
      <c r="C852" t="s">
        <v>3437</v>
      </c>
      <c r="D852" t="s">
        <v>2036</v>
      </c>
      <c r="E852" t="s">
        <v>3438</v>
      </c>
      <c r="F852" t="s">
        <v>227</v>
      </c>
      <c r="G852" t="s">
        <v>824</v>
      </c>
      <c r="H852" t="s">
        <v>350</v>
      </c>
      <c r="I852" t="s">
        <v>260</v>
      </c>
      <c r="J852" t="s">
        <v>251</v>
      </c>
      <c r="K852" t="s">
        <v>261</v>
      </c>
      <c r="L852" t="s">
        <v>3439</v>
      </c>
      <c r="M852" t="s">
        <v>3440</v>
      </c>
      <c r="N852" t="s">
        <v>3441</v>
      </c>
      <c r="O852" t="s">
        <v>921</v>
      </c>
      <c r="P852" t="s">
        <v>6648</v>
      </c>
      <c r="Q852" t="str">
        <f t="shared" si="26"/>
        <v>NO</v>
      </c>
      <c r="R852" s="7" t="e" cm="1">
        <f t="array" ref="R852">SUMPRODUCT(--ISNUMBER(FIND(#REF!, H852)),#REF!)</f>
        <v>#REF!</v>
      </c>
      <c r="S852" s="7" t="e">
        <f>VLOOKUP(Q852,#REF!,2,FALSE)</f>
        <v>#REF!</v>
      </c>
      <c r="T852" s="10">
        <v>0.8</v>
      </c>
      <c r="U852" s="9" t="e">
        <f t="shared" si="27"/>
        <v>#REF!</v>
      </c>
      <c r="V852" t="s">
        <v>0</v>
      </c>
    </row>
    <row r="853" spans="1:22" hidden="1">
      <c r="A853">
        <v>45447.727498611115</v>
      </c>
      <c r="B853" t="s">
        <v>3510</v>
      </c>
      <c r="C853" t="s">
        <v>3511</v>
      </c>
      <c r="D853" t="s">
        <v>3456</v>
      </c>
      <c r="E853" t="s">
        <v>3512</v>
      </c>
      <c r="F853" t="s">
        <v>227</v>
      </c>
      <c r="G853" t="s">
        <v>824</v>
      </c>
      <c r="H853" t="s">
        <v>350</v>
      </c>
      <c r="I853" t="s">
        <v>260</v>
      </c>
      <c r="J853" t="s">
        <v>251</v>
      </c>
      <c r="K853" t="s">
        <v>261</v>
      </c>
      <c r="L853" t="s">
        <v>3513</v>
      </c>
      <c r="M853" t="s">
        <v>3514</v>
      </c>
      <c r="N853" t="s">
        <v>3515</v>
      </c>
      <c r="O853" t="s">
        <v>296</v>
      </c>
      <c r="P853" t="s">
        <v>3117</v>
      </c>
      <c r="Q853" t="str">
        <f t="shared" si="26"/>
        <v>NO</v>
      </c>
      <c r="R853" s="7" t="e" cm="1">
        <f t="array" ref="R853">SUMPRODUCT(--ISNUMBER(FIND(#REF!, H853)),#REF!)</f>
        <v>#REF!</v>
      </c>
      <c r="S853" s="7" t="e">
        <f>VLOOKUP(Q853,#REF!,2,FALSE)</f>
        <v>#REF!</v>
      </c>
      <c r="T853" s="10">
        <v>0.8</v>
      </c>
      <c r="U853" s="9" t="e">
        <f t="shared" si="27"/>
        <v>#REF!</v>
      </c>
      <c r="V853" t="s">
        <v>0</v>
      </c>
    </row>
    <row r="854" spans="1:22" hidden="1">
      <c r="A854">
        <v>45452.051919456018</v>
      </c>
      <c r="B854" t="s">
        <v>5024</v>
      </c>
      <c r="C854" t="s">
        <v>5025</v>
      </c>
      <c r="D854" t="s">
        <v>5026</v>
      </c>
      <c r="E854" t="s">
        <v>5027</v>
      </c>
      <c r="F854" t="s">
        <v>250</v>
      </c>
      <c r="G854" t="s">
        <v>18</v>
      </c>
      <c r="H854" t="s">
        <v>350</v>
      </c>
      <c r="I854" t="s">
        <v>229</v>
      </c>
      <c r="J854" t="s">
        <v>251</v>
      </c>
      <c r="K854" t="s">
        <v>261</v>
      </c>
      <c r="L854" t="s">
        <v>2648</v>
      </c>
      <c r="M854" t="s">
        <v>5028</v>
      </c>
      <c r="N854" t="s">
        <v>5029</v>
      </c>
      <c r="O854" t="s">
        <v>5030</v>
      </c>
      <c r="P854" t="s">
        <v>6733</v>
      </c>
      <c r="Q854" t="str">
        <f t="shared" si="26"/>
        <v>NO</v>
      </c>
      <c r="R854" s="7" t="e" cm="1">
        <f t="array" ref="R854">SUMPRODUCT(--ISNUMBER(FIND(#REF!, H854)),#REF!)</f>
        <v>#REF!</v>
      </c>
      <c r="S854" s="7" t="e">
        <f>VLOOKUP(Q854,#REF!,2,FALSE)</f>
        <v>#REF!</v>
      </c>
      <c r="T854" s="10">
        <v>0.8</v>
      </c>
      <c r="U854" s="9" t="e">
        <f t="shared" si="27"/>
        <v>#REF!</v>
      </c>
      <c r="V854" t="s">
        <v>0</v>
      </c>
    </row>
    <row r="855" spans="1:22" hidden="1">
      <c r="A855">
        <v>45469.759597013894</v>
      </c>
      <c r="B855" t="s">
        <v>6392</v>
      </c>
      <c r="C855" t="s">
        <v>6393</v>
      </c>
      <c r="D855" t="s">
        <v>2768</v>
      </c>
      <c r="E855" t="s">
        <v>6394</v>
      </c>
      <c r="F855" t="s">
        <v>227</v>
      </c>
      <c r="G855" t="s">
        <v>824</v>
      </c>
      <c r="H855" t="s">
        <v>228</v>
      </c>
      <c r="I855" t="s">
        <v>229</v>
      </c>
      <c r="J855" t="s">
        <v>260</v>
      </c>
      <c r="K855" t="s">
        <v>230</v>
      </c>
      <c r="L855" t="s">
        <v>6395</v>
      </c>
      <c r="M855" t="s">
        <v>6396</v>
      </c>
      <c r="N855" t="s">
        <v>6397</v>
      </c>
      <c r="O855" t="s">
        <v>6398</v>
      </c>
      <c r="P855" t="s">
        <v>6763</v>
      </c>
      <c r="Q855" t="str">
        <f t="shared" si="26"/>
        <v>YES</v>
      </c>
      <c r="R855" s="7" t="e" cm="1">
        <f t="array" ref="R855">SUMPRODUCT(--ISNUMBER(FIND(#REF!, H855)),#REF!)</f>
        <v>#REF!</v>
      </c>
      <c r="S855" s="7" t="e">
        <f>VLOOKUP(Q855,#REF!,2,FALSE)</f>
        <v>#REF!</v>
      </c>
      <c r="T855" s="10">
        <v>0.8</v>
      </c>
      <c r="U855" s="9" t="e">
        <f t="shared" si="27"/>
        <v>#REF!</v>
      </c>
      <c r="V855" t="s">
        <v>0</v>
      </c>
    </row>
    <row r="856" spans="1:22" hidden="1">
      <c r="A856">
        <v>45449.501783310188</v>
      </c>
      <c r="B856" t="s">
        <v>4439</v>
      </c>
      <c r="C856" t="s">
        <v>4440</v>
      </c>
      <c r="D856" t="s">
        <v>4441</v>
      </c>
      <c r="E856" t="s">
        <v>4442</v>
      </c>
      <c r="F856" t="s">
        <v>250</v>
      </c>
      <c r="G856" t="s">
        <v>600</v>
      </c>
      <c r="H856" t="s">
        <v>350</v>
      </c>
      <c r="I856" t="s">
        <v>229</v>
      </c>
      <c r="J856" t="s">
        <v>240</v>
      </c>
      <c r="K856" t="s">
        <v>261</v>
      </c>
      <c r="L856" t="s">
        <v>725</v>
      </c>
      <c r="M856" t="s">
        <v>4443</v>
      </c>
      <c r="N856" t="s">
        <v>4444</v>
      </c>
      <c r="O856" t="s">
        <v>265</v>
      </c>
      <c r="P856" t="s">
        <v>265</v>
      </c>
      <c r="Q856" t="str">
        <f t="shared" si="26"/>
        <v>NO</v>
      </c>
      <c r="R856" s="7" t="e" cm="1">
        <f t="array" ref="R856">SUMPRODUCT(--ISNUMBER(FIND(#REF!, H856)),#REF!)</f>
        <v>#REF!</v>
      </c>
      <c r="S856" s="7" t="e">
        <f>VLOOKUP(Q856,#REF!,2,FALSE)</f>
        <v>#REF!</v>
      </c>
      <c r="T856" s="10">
        <v>0.8</v>
      </c>
      <c r="U856" s="9" t="e">
        <f t="shared" si="27"/>
        <v>#REF!</v>
      </c>
      <c r="V856" t="s">
        <v>0</v>
      </c>
    </row>
    <row r="857" spans="1:22" hidden="1">
      <c r="A857">
        <v>45430.449184062498</v>
      </c>
      <c r="B857" t="s">
        <v>620</v>
      </c>
      <c r="C857" t="s">
        <v>621</v>
      </c>
      <c r="D857" t="s">
        <v>622</v>
      </c>
      <c r="E857" t="s">
        <v>623</v>
      </c>
      <c r="F857" t="s">
        <v>227</v>
      </c>
      <c r="G857" t="s">
        <v>91</v>
      </c>
      <c r="H857" t="s">
        <v>350</v>
      </c>
      <c r="I857" t="s">
        <v>260</v>
      </c>
      <c r="J857" t="s">
        <v>240</v>
      </c>
      <c r="K857" t="s">
        <v>261</v>
      </c>
      <c r="L857" t="s">
        <v>624</v>
      </c>
      <c r="M857" t="s">
        <v>625</v>
      </c>
      <c r="N857" t="s">
        <v>626</v>
      </c>
      <c r="O857" t="s">
        <v>240</v>
      </c>
      <c r="P857" t="s">
        <v>265</v>
      </c>
      <c r="Q857" t="str">
        <f t="shared" si="26"/>
        <v>NO</v>
      </c>
      <c r="R857" s="7" t="e" cm="1">
        <f t="array" ref="R857">SUMPRODUCT(--ISNUMBER(FIND(#REF!, H857)),#REF!)</f>
        <v>#REF!</v>
      </c>
      <c r="S857" s="7" t="e">
        <f>VLOOKUP(Q857,#REF!,2,FALSE)</f>
        <v>#REF!</v>
      </c>
      <c r="T857" s="10">
        <v>0.8</v>
      </c>
      <c r="U857" s="9" t="e">
        <f t="shared" si="27"/>
        <v>#REF!</v>
      </c>
      <c r="V857" t="s">
        <v>0</v>
      </c>
    </row>
    <row r="858" spans="1:22" hidden="1">
      <c r="A858">
        <v>45432.879453530091</v>
      </c>
      <c r="B858" t="s">
        <v>787</v>
      </c>
      <c r="C858" t="s">
        <v>788</v>
      </c>
      <c r="D858" t="s">
        <v>789</v>
      </c>
      <c r="E858" t="s">
        <v>357</v>
      </c>
      <c r="F858" t="s">
        <v>227</v>
      </c>
      <c r="G858" t="s">
        <v>184</v>
      </c>
      <c r="H858" t="s">
        <v>350</v>
      </c>
      <c r="I858" t="s">
        <v>229</v>
      </c>
      <c r="J858" t="s">
        <v>240</v>
      </c>
      <c r="K858" t="s">
        <v>261</v>
      </c>
      <c r="L858">
        <v>1500</v>
      </c>
      <c r="M858" t="s">
        <v>790</v>
      </c>
      <c r="N858" t="s">
        <v>791</v>
      </c>
      <c r="O858" t="s">
        <v>240</v>
      </c>
      <c r="P858" t="s">
        <v>265</v>
      </c>
      <c r="Q858" t="str">
        <f t="shared" si="26"/>
        <v>NO</v>
      </c>
      <c r="R858" s="7" t="e" cm="1">
        <f t="array" ref="R858">SUMPRODUCT(--ISNUMBER(FIND(#REF!, H858)),#REF!)</f>
        <v>#REF!</v>
      </c>
      <c r="S858" s="7" t="e">
        <f>VLOOKUP(Q858,#REF!,2,FALSE)</f>
        <v>#REF!</v>
      </c>
      <c r="T858" s="10">
        <v>0.8</v>
      </c>
      <c r="U858" s="9" t="e">
        <f t="shared" si="27"/>
        <v>#REF!</v>
      </c>
      <c r="V858" t="s">
        <v>0</v>
      </c>
    </row>
    <row r="859" spans="1:22" hidden="1">
      <c r="A859">
        <v>45434.66075185185</v>
      </c>
      <c r="B859" t="s">
        <v>346</v>
      </c>
      <c r="C859" t="s">
        <v>1068</v>
      </c>
      <c r="D859" t="s">
        <v>1069</v>
      </c>
      <c r="E859" t="s">
        <v>1070</v>
      </c>
      <c r="F859" t="s">
        <v>250</v>
      </c>
      <c r="G859" t="s">
        <v>91</v>
      </c>
      <c r="H859" t="s">
        <v>350</v>
      </c>
      <c r="I859" t="s">
        <v>292</v>
      </c>
      <c r="J859" t="s">
        <v>240</v>
      </c>
      <c r="K859" t="s">
        <v>261</v>
      </c>
      <c r="L859" t="s">
        <v>351</v>
      </c>
      <c r="M859" t="s">
        <v>1071</v>
      </c>
      <c r="N859" t="s">
        <v>1072</v>
      </c>
      <c r="O859" t="s">
        <v>240</v>
      </c>
      <c r="P859" t="s">
        <v>265</v>
      </c>
      <c r="Q859" t="str">
        <f t="shared" si="26"/>
        <v>NO</v>
      </c>
      <c r="R859" s="7" t="e" cm="1">
        <f t="array" ref="R859">SUMPRODUCT(--ISNUMBER(FIND(#REF!, H859)),#REF!)</f>
        <v>#REF!</v>
      </c>
      <c r="S859" s="7" t="e">
        <f>VLOOKUP(Q859,#REF!,2,FALSE)</f>
        <v>#REF!</v>
      </c>
      <c r="T859" s="10">
        <v>0.8</v>
      </c>
      <c r="U859" s="9" t="e">
        <f t="shared" si="27"/>
        <v>#REF!</v>
      </c>
      <c r="V859" t="s">
        <v>0</v>
      </c>
    </row>
    <row r="860" spans="1:22">
      <c r="A860">
        <v>45434.668327870371</v>
      </c>
      <c r="B860" t="s">
        <v>1115</v>
      </c>
      <c r="C860" t="s">
        <v>1116</v>
      </c>
      <c r="D860" t="s">
        <v>1117</v>
      </c>
      <c r="E860" t="s">
        <v>1118</v>
      </c>
      <c r="F860" t="s">
        <v>227</v>
      </c>
      <c r="G860" t="s">
        <v>129</v>
      </c>
      <c r="H860" t="s">
        <v>350</v>
      </c>
      <c r="I860" t="s">
        <v>240</v>
      </c>
      <c r="J860" t="s">
        <v>240</v>
      </c>
      <c r="K860" t="s">
        <v>261</v>
      </c>
      <c r="L860" t="s">
        <v>1119</v>
      </c>
      <c r="M860" t="s">
        <v>1120</v>
      </c>
      <c r="N860" t="s">
        <v>1121</v>
      </c>
      <c r="O860" t="s">
        <v>240</v>
      </c>
      <c r="P860" t="s">
        <v>265</v>
      </c>
      <c r="Q860" t="str">
        <f t="shared" si="26"/>
        <v>NO</v>
      </c>
      <c r="R860" s="7" t="e" cm="1">
        <f t="array" ref="R860">SUMPRODUCT(--ISNUMBER(FIND(#REF!, H860)),#REF!)</f>
        <v>#REF!</v>
      </c>
      <c r="S860" s="7" t="e">
        <f>VLOOKUP(Q860,#REF!,2,FALSE)</f>
        <v>#REF!</v>
      </c>
      <c r="T860" s="10">
        <v>0.8</v>
      </c>
      <c r="U860" s="9" t="e">
        <f t="shared" si="27"/>
        <v>#REF!</v>
      </c>
      <c r="V860" t="s">
        <v>0</v>
      </c>
    </row>
    <row r="861" spans="1:22" hidden="1">
      <c r="A861">
        <v>45434.670345636579</v>
      </c>
      <c r="B861" t="s">
        <v>1129</v>
      </c>
      <c r="C861" t="s">
        <v>1130</v>
      </c>
      <c r="D861" t="s">
        <v>1131</v>
      </c>
      <c r="E861" t="s">
        <v>1132</v>
      </c>
      <c r="F861" t="s">
        <v>227</v>
      </c>
      <c r="G861" t="s">
        <v>106</v>
      </c>
      <c r="H861" t="s">
        <v>350</v>
      </c>
      <c r="I861" t="s">
        <v>229</v>
      </c>
      <c r="J861" t="s">
        <v>240</v>
      </c>
      <c r="K861" t="s">
        <v>261</v>
      </c>
      <c r="L861">
        <v>3000</v>
      </c>
      <c r="M861" t="s">
        <v>1133</v>
      </c>
      <c r="N861" t="s">
        <v>1134</v>
      </c>
      <c r="O861" t="s">
        <v>234</v>
      </c>
      <c r="P861" t="s">
        <v>265</v>
      </c>
      <c r="Q861" t="str">
        <f t="shared" si="26"/>
        <v>NO</v>
      </c>
      <c r="R861" s="7" t="e" cm="1">
        <f t="array" ref="R861">SUMPRODUCT(--ISNUMBER(FIND(#REF!, H861)),#REF!)</f>
        <v>#REF!</v>
      </c>
      <c r="S861" s="7" t="e">
        <f>VLOOKUP(Q861,#REF!,2,FALSE)</f>
        <v>#REF!</v>
      </c>
      <c r="T861" s="10">
        <v>0.8</v>
      </c>
      <c r="U861" s="9" t="e">
        <f t="shared" si="27"/>
        <v>#REF!</v>
      </c>
      <c r="V861" t="s">
        <v>0</v>
      </c>
    </row>
    <row r="862" spans="1:22" hidden="1">
      <c r="A862">
        <v>45434.740583495368</v>
      </c>
      <c r="B862" t="s">
        <v>1396</v>
      </c>
      <c r="C862" t="s">
        <v>1397</v>
      </c>
      <c r="D862" t="s">
        <v>794</v>
      </c>
      <c r="E862" t="s">
        <v>1398</v>
      </c>
      <c r="F862" t="s">
        <v>250</v>
      </c>
      <c r="G862" t="s">
        <v>195</v>
      </c>
      <c r="H862" t="s">
        <v>350</v>
      </c>
      <c r="I862" t="s">
        <v>229</v>
      </c>
      <c r="J862" t="s">
        <v>240</v>
      </c>
      <c r="K862" t="s">
        <v>261</v>
      </c>
      <c r="L862" t="s">
        <v>480</v>
      </c>
      <c r="M862" t="s">
        <v>1399</v>
      </c>
      <c r="N862" t="s">
        <v>1400</v>
      </c>
      <c r="O862" t="s">
        <v>240</v>
      </c>
      <c r="P862" t="s">
        <v>265</v>
      </c>
      <c r="Q862" t="str">
        <f t="shared" si="26"/>
        <v>NO</v>
      </c>
      <c r="R862" s="7" t="e" cm="1">
        <f t="array" ref="R862">SUMPRODUCT(--ISNUMBER(FIND(#REF!, H862)),#REF!)</f>
        <v>#REF!</v>
      </c>
      <c r="S862" s="7" t="e">
        <f>VLOOKUP(Q862,#REF!,2,FALSE)</f>
        <v>#REF!</v>
      </c>
      <c r="T862" s="10">
        <v>0.8</v>
      </c>
      <c r="U862" s="9" t="e">
        <f t="shared" si="27"/>
        <v>#REF!</v>
      </c>
      <c r="V862" t="s">
        <v>0</v>
      </c>
    </row>
    <row r="863" spans="1:22" hidden="1">
      <c r="A863">
        <v>45434.761500995373</v>
      </c>
      <c r="B863" t="s">
        <v>1473</v>
      </c>
      <c r="C863" t="s">
        <v>1474</v>
      </c>
      <c r="D863" t="s">
        <v>1475</v>
      </c>
      <c r="E863" t="s">
        <v>1476</v>
      </c>
      <c r="F863" t="s">
        <v>227</v>
      </c>
      <c r="G863" t="s">
        <v>72</v>
      </c>
      <c r="H863" t="s">
        <v>228</v>
      </c>
      <c r="I863" t="s">
        <v>251</v>
      </c>
      <c r="J863" t="s">
        <v>251</v>
      </c>
      <c r="K863" t="s">
        <v>230</v>
      </c>
      <c r="L863" t="s">
        <v>201</v>
      </c>
      <c r="M863" t="s">
        <v>1477</v>
      </c>
      <c r="N863" t="s">
        <v>201</v>
      </c>
      <c r="O863" t="s">
        <v>201</v>
      </c>
      <c r="P863" t="s">
        <v>6647</v>
      </c>
      <c r="Q863" t="str">
        <f t="shared" si="26"/>
        <v>YES</v>
      </c>
      <c r="R863" s="7" t="e" cm="1">
        <f t="array" ref="R863">SUMPRODUCT(--ISNUMBER(FIND(#REF!, H863)),#REF!)</f>
        <v>#REF!</v>
      </c>
      <c r="S863" s="7" t="e">
        <f>VLOOKUP(Q863,#REF!,2,FALSE)</f>
        <v>#REF!</v>
      </c>
      <c r="T863" s="10">
        <v>0.8</v>
      </c>
      <c r="U863" s="9" t="e">
        <f t="shared" si="27"/>
        <v>#REF!</v>
      </c>
      <c r="V863" t="s">
        <v>0</v>
      </c>
    </row>
    <row r="864" spans="1:22" hidden="1">
      <c r="A864">
        <v>45434.897701377311</v>
      </c>
      <c r="B864" t="s">
        <v>1622</v>
      </c>
      <c r="C864" t="s">
        <v>1623</v>
      </c>
      <c r="D864" t="s">
        <v>1624</v>
      </c>
      <c r="E864" t="s">
        <v>1309</v>
      </c>
      <c r="F864" t="s">
        <v>227</v>
      </c>
      <c r="G864" t="s">
        <v>166</v>
      </c>
      <c r="H864" t="s">
        <v>350</v>
      </c>
      <c r="I864" t="s">
        <v>229</v>
      </c>
      <c r="J864" t="s">
        <v>240</v>
      </c>
      <c r="K864" t="s">
        <v>261</v>
      </c>
      <c r="L864" t="s">
        <v>1625</v>
      </c>
      <c r="M864" t="s">
        <v>1626</v>
      </c>
      <c r="N864" t="s">
        <v>1627</v>
      </c>
      <c r="O864" t="s">
        <v>240</v>
      </c>
      <c r="P864" t="s">
        <v>265</v>
      </c>
      <c r="Q864" t="str">
        <f t="shared" si="26"/>
        <v>NO</v>
      </c>
      <c r="R864" s="7" t="e" cm="1">
        <f t="array" ref="R864">SUMPRODUCT(--ISNUMBER(FIND(#REF!, H864)),#REF!)</f>
        <v>#REF!</v>
      </c>
      <c r="S864" s="7" t="e">
        <f>VLOOKUP(Q864,#REF!,2,FALSE)</f>
        <v>#REF!</v>
      </c>
      <c r="T864" s="10">
        <v>0.8</v>
      </c>
      <c r="U864" s="9" t="e">
        <f t="shared" si="27"/>
        <v>#REF!</v>
      </c>
      <c r="V864" t="s">
        <v>0</v>
      </c>
    </row>
    <row r="865" spans="1:22" hidden="1">
      <c r="A865">
        <v>45436.519343657405</v>
      </c>
      <c r="B865" t="s">
        <v>2315</v>
      </c>
      <c r="C865" t="s">
        <v>2316</v>
      </c>
      <c r="D865" t="s">
        <v>2317</v>
      </c>
      <c r="E865" t="s">
        <v>2318</v>
      </c>
      <c r="F865" t="s">
        <v>250</v>
      </c>
      <c r="G865" t="s">
        <v>191</v>
      </c>
      <c r="H865" t="s">
        <v>350</v>
      </c>
      <c r="I865" t="s">
        <v>229</v>
      </c>
      <c r="J865" t="s">
        <v>260</v>
      </c>
      <c r="K865" t="s">
        <v>261</v>
      </c>
      <c r="L865" t="s">
        <v>2319</v>
      </c>
      <c r="M865" t="s">
        <v>2320</v>
      </c>
      <c r="N865" t="s">
        <v>2321</v>
      </c>
      <c r="O865" t="s">
        <v>240</v>
      </c>
      <c r="P865" t="s">
        <v>265</v>
      </c>
      <c r="Q865" t="str">
        <f t="shared" si="26"/>
        <v>NO</v>
      </c>
      <c r="R865" s="7" t="e" cm="1">
        <f t="array" ref="R865">SUMPRODUCT(--ISNUMBER(FIND(#REF!, H865)),#REF!)</f>
        <v>#REF!</v>
      </c>
      <c r="S865" s="7" t="e">
        <f>VLOOKUP(Q865,#REF!,2,FALSE)</f>
        <v>#REF!</v>
      </c>
      <c r="T865" s="10">
        <v>0.8</v>
      </c>
      <c r="U865" s="9" t="e">
        <f t="shared" si="27"/>
        <v>#REF!</v>
      </c>
      <c r="V865" t="s">
        <v>0</v>
      </c>
    </row>
    <row r="866" spans="1:22" hidden="1">
      <c r="A866">
        <v>45447.644650960647</v>
      </c>
      <c r="B866" t="s">
        <v>3237</v>
      </c>
      <c r="C866" t="s">
        <v>3238</v>
      </c>
      <c r="D866" t="s">
        <v>3239</v>
      </c>
      <c r="E866" t="s">
        <v>3240</v>
      </c>
      <c r="F866" t="s">
        <v>227</v>
      </c>
      <c r="G866" t="s">
        <v>187</v>
      </c>
      <c r="H866" t="s">
        <v>350</v>
      </c>
      <c r="I866" t="s">
        <v>260</v>
      </c>
      <c r="J866" t="s">
        <v>260</v>
      </c>
      <c r="K866" t="s">
        <v>261</v>
      </c>
      <c r="L866">
        <v>800</v>
      </c>
      <c r="M866" t="s">
        <v>3241</v>
      </c>
      <c r="N866" t="s">
        <v>3242</v>
      </c>
      <c r="O866" t="s">
        <v>265</v>
      </c>
      <c r="P866" t="s">
        <v>265</v>
      </c>
      <c r="Q866" t="str">
        <f t="shared" si="26"/>
        <v>NO</v>
      </c>
      <c r="R866" s="7" t="e" cm="1">
        <f t="array" ref="R866">SUMPRODUCT(--ISNUMBER(FIND(#REF!, H866)),#REF!)</f>
        <v>#REF!</v>
      </c>
      <c r="S866" s="7" t="e">
        <f>VLOOKUP(Q866,#REF!,2,FALSE)</f>
        <v>#REF!</v>
      </c>
      <c r="T866" s="10">
        <v>0.8</v>
      </c>
      <c r="U866" s="9" t="e">
        <f t="shared" si="27"/>
        <v>#REF!</v>
      </c>
      <c r="V866" t="s">
        <v>0</v>
      </c>
    </row>
    <row r="867" spans="1:22" hidden="1">
      <c r="A867">
        <v>45447.646248483798</v>
      </c>
      <c r="B867" t="s">
        <v>3250</v>
      </c>
      <c r="C867" t="s">
        <v>3251</v>
      </c>
      <c r="D867" t="s">
        <v>3252</v>
      </c>
      <c r="E867" t="s">
        <v>3253</v>
      </c>
      <c r="F867" t="s">
        <v>227</v>
      </c>
      <c r="G867" t="s">
        <v>150</v>
      </c>
      <c r="H867" t="s">
        <v>198</v>
      </c>
      <c r="I867" t="s">
        <v>229</v>
      </c>
      <c r="J867" t="s">
        <v>260</v>
      </c>
      <c r="K867" t="s">
        <v>383</v>
      </c>
      <c r="L867" t="s">
        <v>3254</v>
      </c>
      <c r="M867" t="s">
        <v>3255</v>
      </c>
      <c r="N867" t="s">
        <v>3256</v>
      </c>
      <c r="O867" t="s">
        <v>240</v>
      </c>
      <c r="P867" t="s">
        <v>265</v>
      </c>
      <c r="Q867" t="str">
        <f t="shared" si="26"/>
        <v>NO</v>
      </c>
      <c r="R867" s="7" t="e" cm="1">
        <f t="array" ref="R867">SUMPRODUCT(--ISNUMBER(FIND(#REF!, H867)),#REF!)</f>
        <v>#REF!</v>
      </c>
      <c r="S867" s="7" t="e">
        <f>VLOOKUP(Q867,#REF!,2,FALSE)</f>
        <v>#REF!</v>
      </c>
      <c r="T867" s="10">
        <v>0.8</v>
      </c>
      <c r="U867" s="9" t="e">
        <f t="shared" si="27"/>
        <v>#REF!</v>
      </c>
      <c r="V867" t="s">
        <v>0</v>
      </c>
    </row>
    <row r="868" spans="1:22" hidden="1">
      <c r="A868">
        <v>45447.960301250001</v>
      </c>
      <c r="B868" t="s">
        <v>3841</v>
      </c>
      <c r="C868" t="s">
        <v>3842</v>
      </c>
      <c r="D868" t="s">
        <v>3843</v>
      </c>
      <c r="E868" t="s">
        <v>3844</v>
      </c>
      <c r="F868" t="s">
        <v>227</v>
      </c>
      <c r="G868" t="s">
        <v>106</v>
      </c>
      <c r="H868" t="s">
        <v>350</v>
      </c>
      <c r="I868" t="s">
        <v>229</v>
      </c>
      <c r="J868" t="s">
        <v>240</v>
      </c>
      <c r="K868" t="s">
        <v>261</v>
      </c>
      <c r="L868" t="s">
        <v>1442</v>
      </c>
      <c r="M868" t="s">
        <v>3845</v>
      </c>
      <c r="N868" t="s">
        <v>3846</v>
      </c>
      <c r="O868" t="s">
        <v>240</v>
      </c>
      <c r="P868" t="s">
        <v>265</v>
      </c>
      <c r="Q868" t="str">
        <f t="shared" si="26"/>
        <v>NO</v>
      </c>
      <c r="R868" s="7" t="e" cm="1">
        <f t="array" ref="R868">SUMPRODUCT(--ISNUMBER(FIND(#REF!, H868)),#REF!)</f>
        <v>#REF!</v>
      </c>
      <c r="S868" s="7" t="e">
        <f>VLOOKUP(Q868,#REF!,2,FALSE)</f>
        <v>#REF!</v>
      </c>
      <c r="T868" s="10">
        <v>0.8</v>
      </c>
      <c r="U868" s="9" t="e">
        <f t="shared" si="27"/>
        <v>#REF!</v>
      </c>
      <c r="V868" t="s">
        <v>0</v>
      </c>
    </row>
    <row r="869" spans="1:22" hidden="1">
      <c r="A869">
        <v>45448.827358055554</v>
      </c>
      <c r="B869" t="s">
        <v>4221</v>
      </c>
      <c r="C869" t="s">
        <v>4222</v>
      </c>
      <c r="D869" t="s">
        <v>3487</v>
      </c>
      <c r="E869" t="s">
        <v>4223</v>
      </c>
      <c r="F869" t="s">
        <v>227</v>
      </c>
      <c r="G869" t="s">
        <v>824</v>
      </c>
      <c r="H869" t="s">
        <v>350</v>
      </c>
      <c r="I869" t="s">
        <v>229</v>
      </c>
      <c r="J869" t="s">
        <v>251</v>
      </c>
      <c r="K869" t="s">
        <v>261</v>
      </c>
      <c r="L869" t="s">
        <v>4224</v>
      </c>
      <c r="M869" t="s">
        <v>4225</v>
      </c>
      <c r="N869" t="s">
        <v>4226</v>
      </c>
      <c r="O869" t="s">
        <v>240</v>
      </c>
      <c r="P869" t="s">
        <v>265</v>
      </c>
      <c r="Q869" t="str">
        <f t="shared" si="26"/>
        <v>NO</v>
      </c>
      <c r="R869" s="7" t="e" cm="1">
        <f t="array" ref="R869">SUMPRODUCT(--ISNUMBER(FIND(#REF!, H869)),#REF!)</f>
        <v>#REF!</v>
      </c>
      <c r="S869" s="7" t="e">
        <f>VLOOKUP(Q869,#REF!,2,FALSE)</f>
        <v>#REF!</v>
      </c>
      <c r="T869" s="10">
        <v>0.8</v>
      </c>
      <c r="U869" s="9" t="e">
        <f t="shared" si="27"/>
        <v>#REF!</v>
      </c>
      <c r="V869" t="s">
        <v>0</v>
      </c>
    </row>
    <row r="870" spans="1:22" hidden="1">
      <c r="A870">
        <v>45456.074016053244</v>
      </c>
      <c r="B870" t="s">
        <v>5431</v>
      </c>
      <c r="C870" t="s">
        <v>5432</v>
      </c>
      <c r="D870" t="s">
        <v>5433</v>
      </c>
      <c r="E870" t="s">
        <v>5434</v>
      </c>
      <c r="F870" t="s">
        <v>227</v>
      </c>
      <c r="G870" t="s">
        <v>164</v>
      </c>
      <c r="H870" t="s">
        <v>350</v>
      </c>
      <c r="I870" t="s">
        <v>229</v>
      </c>
      <c r="J870" t="s">
        <v>251</v>
      </c>
      <c r="K870" t="s">
        <v>261</v>
      </c>
      <c r="L870" t="s">
        <v>5435</v>
      </c>
      <c r="M870" t="s">
        <v>5436</v>
      </c>
      <c r="N870" t="s">
        <v>5437</v>
      </c>
      <c r="O870" t="s">
        <v>240</v>
      </c>
      <c r="P870" t="s">
        <v>265</v>
      </c>
      <c r="Q870" t="str">
        <f t="shared" si="26"/>
        <v>NO</v>
      </c>
      <c r="R870" s="7" t="e" cm="1">
        <f t="array" ref="R870">SUMPRODUCT(--ISNUMBER(FIND(#REF!, H870)),#REF!)</f>
        <v>#REF!</v>
      </c>
      <c r="S870" s="7" t="e">
        <f>VLOOKUP(Q870,#REF!,2,FALSE)</f>
        <v>#REF!</v>
      </c>
      <c r="T870" s="10">
        <v>0.8</v>
      </c>
      <c r="U870" s="9" t="e">
        <f t="shared" si="27"/>
        <v>#REF!</v>
      </c>
      <c r="V870" t="s">
        <v>0</v>
      </c>
    </row>
    <row r="871" spans="1:22" hidden="1">
      <c r="A871">
        <v>45467.891694131948</v>
      </c>
      <c r="B871" t="s">
        <v>6119</v>
      </c>
      <c r="C871" t="s">
        <v>6120</v>
      </c>
      <c r="D871" t="s">
        <v>6121</v>
      </c>
      <c r="E871" t="s">
        <v>4007</v>
      </c>
      <c r="F871" t="s">
        <v>227</v>
      </c>
      <c r="G871" t="s">
        <v>106</v>
      </c>
      <c r="H871" t="s">
        <v>350</v>
      </c>
      <c r="I871" t="s">
        <v>260</v>
      </c>
      <c r="J871" t="s">
        <v>240</v>
      </c>
      <c r="K871" t="s">
        <v>261</v>
      </c>
      <c r="L871" t="s">
        <v>6122</v>
      </c>
      <c r="M871" t="s">
        <v>6123</v>
      </c>
      <c r="N871" t="s">
        <v>6124</v>
      </c>
      <c r="O871" t="s">
        <v>240</v>
      </c>
      <c r="P871" t="s">
        <v>265</v>
      </c>
      <c r="Q871" t="str">
        <f t="shared" si="26"/>
        <v>NO</v>
      </c>
      <c r="R871" s="7" t="e" cm="1">
        <f t="array" ref="R871">SUMPRODUCT(--ISNUMBER(FIND(#REF!, H871)),#REF!)</f>
        <v>#REF!</v>
      </c>
      <c r="S871" s="7" t="e">
        <f>VLOOKUP(Q871,#REF!,2,FALSE)</f>
        <v>#REF!</v>
      </c>
      <c r="T871" s="10">
        <v>0.8</v>
      </c>
      <c r="U871" s="9" t="e">
        <f t="shared" si="27"/>
        <v>#REF!</v>
      </c>
      <c r="V871" t="s">
        <v>0</v>
      </c>
    </row>
    <row r="872" spans="1:22" hidden="1">
      <c r="A872">
        <v>45472.637608726851</v>
      </c>
      <c r="B872" t="s">
        <v>6469</v>
      </c>
      <c r="C872" t="s">
        <v>6470</v>
      </c>
      <c r="D872" t="s">
        <v>4145</v>
      </c>
      <c r="E872" t="s">
        <v>6471</v>
      </c>
      <c r="F872" t="s">
        <v>250</v>
      </c>
      <c r="G872" t="s">
        <v>168</v>
      </c>
      <c r="H872" t="s">
        <v>350</v>
      </c>
      <c r="I872" t="s">
        <v>251</v>
      </c>
      <c r="J872" t="s">
        <v>240</v>
      </c>
      <c r="K872" t="s">
        <v>261</v>
      </c>
      <c r="L872" t="s">
        <v>6472</v>
      </c>
      <c r="M872" t="s">
        <v>6473</v>
      </c>
      <c r="N872" t="s">
        <v>6474</v>
      </c>
      <c r="O872" t="s">
        <v>240</v>
      </c>
      <c r="P872" t="s">
        <v>265</v>
      </c>
      <c r="Q872" t="str">
        <f t="shared" si="26"/>
        <v>NO</v>
      </c>
      <c r="R872" s="7" t="e" cm="1">
        <f t="array" ref="R872">SUMPRODUCT(--ISNUMBER(FIND(#REF!, H872)),#REF!)</f>
        <v>#REF!</v>
      </c>
      <c r="S872" s="7" t="e">
        <f>VLOOKUP(Q872,#REF!,2,FALSE)</f>
        <v>#REF!</v>
      </c>
      <c r="T872" s="10">
        <v>0.8</v>
      </c>
      <c r="U872" s="9" t="e">
        <f t="shared" si="27"/>
        <v>#REF!</v>
      </c>
      <c r="V872" t="s">
        <v>0</v>
      </c>
    </row>
    <row r="873" spans="1:22" hidden="1">
      <c r="A873">
        <v>45435.716399861107</v>
      </c>
      <c r="B873" t="s">
        <v>2111</v>
      </c>
      <c r="C873" t="s">
        <v>2112</v>
      </c>
      <c r="D873" t="s">
        <v>2113</v>
      </c>
      <c r="E873" t="s">
        <v>2114</v>
      </c>
      <c r="F873" t="s">
        <v>250</v>
      </c>
      <c r="G873" t="s">
        <v>61</v>
      </c>
      <c r="H873" t="s">
        <v>450</v>
      </c>
      <c r="I873" t="s">
        <v>240</v>
      </c>
      <c r="J873" t="s">
        <v>251</v>
      </c>
      <c r="K873" t="s">
        <v>261</v>
      </c>
      <c r="L873" t="s">
        <v>2115</v>
      </c>
      <c r="M873" t="s">
        <v>2116</v>
      </c>
      <c r="N873" t="s">
        <v>2117</v>
      </c>
      <c r="O873" t="s">
        <v>199</v>
      </c>
      <c r="P873" t="s">
        <v>265</v>
      </c>
      <c r="Q873" t="str">
        <f t="shared" si="26"/>
        <v>NO</v>
      </c>
      <c r="R873" s="7" t="e" cm="1">
        <f t="array" ref="R873">SUMPRODUCT(--ISNUMBER(FIND(#REF!, H873)),#REF!)</f>
        <v>#REF!</v>
      </c>
      <c r="S873" s="7" t="e">
        <f>VLOOKUP(Q873,#REF!,2,FALSE)</f>
        <v>#REF!</v>
      </c>
      <c r="T873" s="10">
        <v>0.04</v>
      </c>
      <c r="U873" s="9" t="e">
        <f t="shared" si="27"/>
        <v>#REF!</v>
      </c>
      <c r="V873" t="s">
        <v>1</v>
      </c>
    </row>
    <row r="874" spans="1:22" hidden="1">
      <c r="A874">
        <v>45468.552231273148</v>
      </c>
      <c r="B874" t="s">
        <v>6245</v>
      </c>
      <c r="C874" t="s">
        <v>6246</v>
      </c>
      <c r="D874" t="s">
        <v>6247</v>
      </c>
      <c r="E874" t="s">
        <v>6248</v>
      </c>
      <c r="F874" t="s">
        <v>250</v>
      </c>
      <c r="G874" t="s">
        <v>71</v>
      </c>
      <c r="H874" t="s">
        <v>350</v>
      </c>
      <c r="I874" t="s">
        <v>260</v>
      </c>
      <c r="J874" t="s">
        <v>229</v>
      </c>
      <c r="K874" t="s">
        <v>230</v>
      </c>
      <c r="L874" t="s">
        <v>6249</v>
      </c>
      <c r="M874" t="s">
        <v>6250</v>
      </c>
      <c r="N874" t="s">
        <v>6251</v>
      </c>
      <c r="O874" t="s">
        <v>6252</v>
      </c>
      <c r="P874" t="s">
        <v>6760</v>
      </c>
      <c r="Q874" t="str">
        <f t="shared" si="26"/>
        <v>NO</v>
      </c>
      <c r="R874" s="7" t="e" cm="1">
        <f t="array" ref="R874">SUMPRODUCT(--ISNUMBER(FIND(#REF!, H874)),#REF!)</f>
        <v>#REF!</v>
      </c>
      <c r="S874" s="7" t="e">
        <f>VLOOKUP(Q874,#REF!,2,FALSE)</f>
        <v>#REF!</v>
      </c>
      <c r="T874" s="10">
        <v>0.04</v>
      </c>
      <c r="U874" s="9" t="e">
        <f t="shared" si="27"/>
        <v>#REF!</v>
      </c>
      <c r="V874" t="s">
        <v>5</v>
      </c>
    </row>
    <row r="875" spans="1:22" hidden="1">
      <c r="A875">
        <v>45447.581320659723</v>
      </c>
      <c r="B875" t="s">
        <v>3152</v>
      </c>
      <c r="C875" t="s">
        <v>3153</v>
      </c>
      <c r="D875" t="s">
        <v>3154</v>
      </c>
      <c r="E875" t="s">
        <v>3155</v>
      </c>
      <c r="F875" t="s">
        <v>227</v>
      </c>
      <c r="G875" t="s">
        <v>172</v>
      </c>
      <c r="H875" t="s">
        <v>301</v>
      </c>
      <c r="I875" t="s">
        <v>260</v>
      </c>
      <c r="J875" t="s">
        <v>251</v>
      </c>
      <c r="K875" t="s">
        <v>230</v>
      </c>
      <c r="L875" t="s">
        <v>3073</v>
      </c>
      <c r="M875" t="s">
        <v>3156</v>
      </c>
      <c r="N875" t="s">
        <v>3157</v>
      </c>
      <c r="O875" t="s">
        <v>3158</v>
      </c>
      <c r="P875" t="s">
        <v>6688</v>
      </c>
      <c r="Q875" t="str">
        <f t="shared" si="26"/>
        <v>YES</v>
      </c>
      <c r="R875" s="7" t="e" cm="1">
        <f t="array" ref="R875">SUMPRODUCT(--ISNUMBER(FIND(#REF!, H875)),#REF!)</f>
        <v>#REF!</v>
      </c>
      <c r="S875" s="7" t="e">
        <f>VLOOKUP(Q875,#REF!,2,FALSE)</f>
        <v>#REF!</v>
      </c>
      <c r="T875" s="10">
        <v>0.8</v>
      </c>
      <c r="U875" s="9" t="e">
        <f t="shared" si="27"/>
        <v>#REF!</v>
      </c>
      <c r="V875" t="s">
        <v>0</v>
      </c>
    </row>
    <row r="876" spans="1:22" hidden="1">
      <c r="A876">
        <v>45448.863910347223</v>
      </c>
      <c r="B876" t="s">
        <v>4248</v>
      </c>
      <c r="C876" t="s">
        <v>4249</v>
      </c>
      <c r="D876" t="s">
        <v>4250</v>
      </c>
      <c r="E876" t="s">
        <v>4251</v>
      </c>
      <c r="F876" t="s">
        <v>227</v>
      </c>
      <c r="G876" t="s">
        <v>824</v>
      </c>
      <c r="H876" t="s">
        <v>301</v>
      </c>
      <c r="I876" t="s">
        <v>240</v>
      </c>
      <c r="J876" t="s">
        <v>3128</v>
      </c>
      <c r="K876" t="s">
        <v>230</v>
      </c>
      <c r="L876" t="s">
        <v>4252</v>
      </c>
      <c r="M876" t="s">
        <v>4252</v>
      </c>
      <c r="N876" t="s">
        <v>4252</v>
      </c>
      <c r="O876" t="s">
        <v>4252</v>
      </c>
      <c r="P876" t="s">
        <v>6716</v>
      </c>
      <c r="Q876" t="str">
        <f t="shared" si="26"/>
        <v>YES</v>
      </c>
      <c r="R876" s="7" t="e" cm="1">
        <f t="array" ref="R876">SUMPRODUCT(--ISNUMBER(FIND(#REF!, H876)),#REF!)</f>
        <v>#REF!</v>
      </c>
      <c r="S876" s="7" t="e">
        <f>VLOOKUP(Q876,#REF!,2,FALSE)</f>
        <v>#REF!</v>
      </c>
      <c r="T876" s="10">
        <v>0.8</v>
      </c>
      <c r="U876" s="9" t="e">
        <f t="shared" si="27"/>
        <v>#REF!</v>
      </c>
      <c r="V876" t="s">
        <v>0</v>
      </c>
    </row>
    <row r="877" spans="1:22" hidden="1">
      <c r="A877">
        <v>45458.127187881946</v>
      </c>
      <c r="B877" t="s">
        <v>5580</v>
      </c>
      <c r="C877" t="s">
        <v>5581</v>
      </c>
      <c r="D877" t="s">
        <v>5582</v>
      </c>
      <c r="E877" t="s">
        <v>1716</v>
      </c>
      <c r="F877" t="s">
        <v>227</v>
      </c>
      <c r="G877" t="s">
        <v>824</v>
      </c>
      <c r="H877" t="s">
        <v>228</v>
      </c>
      <c r="I877" t="s">
        <v>229</v>
      </c>
      <c r="J877" t="s">
        <v>229</v>
      </c>
      <c r="K877" t="s">
        <v>261</v>
      </c>
      <c r="L877" t="s">
        <v>5583</v>
      </c>
      <c r="M877" t="s">
        <v>5584</v>
      </c>
      <c r="N877" t="s">
        <v>5585</v>
      </c>
      <c r="O877" t="s">
        <v>5586</v>
      </c>
      <c r="P877" t="s">
        <v>6747</v>
      </c>
      <c r="Q877" t="str">
        <f t="shared" si="26"/>
        <v>YES</v>
      </c>
      <c r="R877" s="7" t="e" cm="1">
        <f t="array" ref="R877">SUMPRODUCT(--ISNUMBER(FIND(#REF!, H877)),#REF!)</f>
        <v>#REF!</v>
      </c>
      <c r="S877" s="7" t="e">
        <f>VLOOKUP(Q877,#REF!,2,FALSE)</f>
        <v>#REF!</v>
      </c>
      <c r="T877" s="10">
        <v>0.8</v>
      </c>
      <c r="U877" s="9" t="e">
        <f t="shared" si="27"/>
        <v>#REF!</v>
      </c>
      <c r="V877" t="s">
        <v>0</v>
      </c>
    </row>
    <row r="878" spans="1:22" hidden="1">
      <c r="A878">
        <v>45431.22585456018</v>
      </c>
      <c r="B878" t="s">
        <v>684</v>
      </c>
      <c r="C878" t="s">
        <v>685</v>
      </c>
      <c r="D878" t="s">
        <v>686</v>
      </c>
      <c r="E878" t="s">
        <v>687</v>
      </c>
      <c r="F878" t="s">
        <v>250</v>
      </c>
      <c r="G878" t="s">
        <v>10</v>
      </c>
      <c r="H878" t="s">
        <v>259</v>
      </c>
      <c r="I878" t="s">
        <v>260</v>
      </c>
      <c r="J878" t="s">
        <v>240</v>
      </c>
      <c r="K878" t="s">
        <v>230</v>
      </c>
      <c r="L878" t="s">
        <v>688</v>
      </c>
      <c r="M878" t="s">
        <v>689</v>
      </c>
      <c r="N878" t="s">
        <v>690</v>
      </c>
      <c r="O878" t="s">
        <v>240</v>
      </c>
      <c r="P878" t="s">
        <v>265</v>
      </c>
      <c r="Q878" t="str">
        <f t="shared" si="26"/>
        <v>NO</v>
      </c>
      <c r="R878" s="7" t="e" cm="1">
        <f t="array" ref="R878">SUMPRODUCT(--ISNUMBER(FIND(#REF!, H878)),#REF!)</f>
        <v>#REF!</v>
      </c>
      <c r="S878" s="7" t="e">
        <f>VLOOKUP(Q878,#REF!,2,FALSE)</f>
        <v>#REF!</v>
      </c>
      <c r="T878" s="10">
        <v>0.04</v>
      </c>
      <c r="U878" s="9" t="e">
        <f t="shared" si="27"/>
        <v>#REF!</v>
      </c>
      <c r="V878" t="s">
        <v>4</v>
      </c>
    </row>
    <row r="879" spans="1:22" hidden="1">
      <c r="A879">
        <v>45434.666134826388</v>
      </c>
      <c r="B879" t="s">
        <v>1094</v>
      </c>
      <c r="C879" t="s">
        <v>1095</v>
      </c>
      <c r="D879" t="s">
        <v>1096</v>
      </c>
      <c r="E879" t="s">
        <v>1097</v>
      </c>
      <c r="F879" t="s">
        <v>227</v>
      </c>
      <c r="G879" t="s">
        <v>25</v>
      </c>
      <c r="H879" t="s">
        <v>259</v>
      </c>
      <c r="I879" t="s">
        <v>260</v>
      </c>
      <c r="J879" t="s">
        <v>240</v>
      </c>
      <c r="K879" t="s">
        <v>230</v>
      </c>
      <c r="L879" t="s">
        <v>1098</v>
      </c>
      <c r="M879" t="s">
        <v>1099</v>
      </c>
      <c r="N879" t="s">
        <v>1100</v>
      </c>
      <c r="O879" t="s">
        <v>240</v>
      </c>
      <c r="P879" t="s">
        <v>265</v>
      </c>
      <c r="Q879" t="str">
        <f t="shared" si="26"/>
        <v>NO</v>
      </c>
      <c r="R879" s="7" t="e" cm="1">
        <f t="array" ref="R879">SUMPRODUCT(--ISNUMBER(FIND(#REF!, H879)),#REF!)</f>
        <v>#REF!</v>
      </c>
      <c r="S879" s="7" t="e">
        <f>VLOOKUP(Q879,#REF!,2,FALSE)</f>
        <v>#REF!</v>
      </c>
      <c r="T879" s="10">
        <v>0.04</v>
      </c>
      <c r="U879" s="9" t="e">
        <f t="shared" si="27"/>
        <v>#REF!</v>
      </c>
      <c r="V879" t="s">
        <v>1</v>
      </c>
    </row>
    <row r="880" spans="1:22" hidden="1">
      <c r="A880">
        <v>45434.724708368056</v>
      </c>
      <c r="B880" t="s">
        <v>1313</v>
      </c>
      <c r="C880" t="s">
        <v>1314</v>
      </c>
      <c r="D880" t="s">
        <v>1315</v>
      </c>
      <c r="E880" t="s">
        <v>1316</v>
      </c>
      <c r="F880" t="s">
        <v>250</v>
      </c>
      <c r="G880" t="s">
        <v>56</v>
      </c>
      <c r="H880" t="s">
        <v>259</v>
      </c>
      <c r="I880" t="s">
        <v>229</v>
      </c>
      <c r="J880" t="s">
        <v>260</v>
      </c>
      <c r="K880" t="s">
        <v>230</v>
      </c>
      <c r="L880" t="s">
        <v>1317</v>
      </c>
      <c r="M880" t="s">
        <v>1318</v>
      </c>
      <c r="N880" t="s">
        <v>1319</v>
      </c>
      <c r="O880" t="s">
        <v>240</v>
      </c>
      <c r="P880" t="s">
        <v>265</v>
      </c>
      <c r="Q880" t="str">
        <f t="shared" si="26"/>
        <v>NO</v>
      </c>
      <c r="R880" s="7" t="e" cm="1">
        <f t="array" ref="R880">SUMPRODUCT(--ISNUMBER(FIND(#REF!, H880)),#REF!)</f>
        <v>#REF!</v>
      </c>
      <c r="S880" s="7" t="e">
        <f>VLOOKUP(Q880,#REF!,2,FALSE)</f>
        <v>#REF!</v>
      </c>
      <c r="T880" s="10">
        <v>0.04</v>
      </c>
      <c r="U880" s="9" t="e">
        <f t="shared" si="27"/>
        <v>#REF!</v>
      </c>
      <c r="V880" t="s">
        <v>2</v>
      </c>
    </row>
    <row r="881" spans="1:22" hidden="1">
      <c r="A881">
        <v>45434.728826412036</v>
      </c>
      <c r="B881" t="s">
        <v>1349</v>
      </c>
      <c r="C881" t="s">
        <v>1350</v>
      </c>
      <c r="D881" t="s">
        <v>1351</v>
      </c>
      <c r="E881" t="s">
        <v>1352</v>
      </c>
      <c r="F881" t="s">
        <v>227</v>
      </c>
      <c r="G881" t="s">
        <v>197</v>
      </c>
      <c r="H881" t="s">
        <v>239</v>
      </c>
      <c r="I881" t="s">
        <v>260</v>
      </c>
      <c r="J881" t="s">
        <v>240</v>
      </c>
      <c r="K881" t="s">
        <v>230</v>
      </c>
      <c r="L881" t="s">
        <v>1353</v>
      </c>
      <c r="M881" t="s">
        <v>1354</v>
      </c>
      <c r="N881" t="s">
        <v>1355</v>
      </c>
      <c r="O881" t="s">
        <v>240</v>
      </c>
      <c r="P881" t="s">
        <v>265</v>
      </c>
      <c r="Q881" t="str">
        <f t="shared" si="26"/>
        <v>NO</v>
      </c>
      <c r="R881" s="7" t="e" cm="1">
        <f t="array" ref="R881">SUMPRODUCT(--ISNUMBER(FIND(#REF!, H881)),#REF!)</f>
        <v>#REF!</v>
      </c>
      <c r="S881" s="7" t="e">
        <f>VLOOKUP(Q881,#REF!,2,FALSE)</f>
        <v>#REF!</v>
      </c>
      <c r="T881" s="10">
        <v>0.04</v>
      </c>
      <c r="U881" s="9" t="e">
        <f t="shared" si="27"/>
        <v>#REF!</v>
      </c>
      <c r="V881" t="s">
        <v>1</v>
      </c>
    </row>
    <row r="882" spans="1:22" hidden="1">
      <c r="A882">
        <v>45434.98905123843</v>
      </c>
      <c r="B882" t="s">
        <v>1699</v>
      </c>
      <c r="C882" t="s">
        <v>1700</v>
      </c>
      <c r="D882" t="s">
        <v>1701</v>
      </c>
      <c r="E882" t="s">
        <v>1702</v>
      </c>
      <c r="F882" t="s">
        <v>250</v>
      </c>
      <c r="G882" t="s">
        <v>139</v>
      </c>
      <c r="H882" t="s">
        <v>259</v>
      </c>
      <c r="I882" t="s">
        <v>229</v>
      </c>
      <c r="J882" t="s">
        <v>240</v>
      </c>
      <c r="K882" t="s">
        <v>230</v>
      </c>
      <c r="L882" t="s">
        <v>613</v>
      </c>
      <c r="M882" t="s">
        <v>1703</v>
      </c>
      <c r="N882" t="s">
        <v>1704</v>
      </c>
      <c r="O882" t="s">
        <v>240</v>
      </c>
      <c r="P882" t="s">
        <v>265</v>
      </c>
      <c r="Q882" t="str">
        <f t="shared" si="26"/>
        <v>NO</v>
      </c>
      <c r="R882" s="7" t="e" cm="1">
        <f t="array" ref="R882">SUMPRODUCT(--ISNUMBER(FIND(#REF!, H882)),#REF!)</f>
        <v>#REF!</v>
      </c>
      <c r="S882" s="7" t="e">
        <f>VLOOKUP(Q882,#REF!,2,FALSE)</f>
        <v>#REF!</v>
      </c>
      <c r="T882" s="10">
        <v>0.04</v>
      </c>
      <c r="U882" s="9" t="e">
        <f t="shared" si="27"/>
        <v>#REF!</v>
      </c>
      <c r="V882" t="s">
        <v>2</v>
      </c>
    </row>
    <row r="883" spans="1:22" hidden="1">
      <c r="A883">
        <v>45435.488760416665</v>
      </c>
      <c r="B883" t="s">
        <v>1946</v>
      </c>
      <c r="C883" t="s">
        <v>1947</v>
      </c>
      <c r="D883" t="s">
        <v>1948</v>
      </c>
      <c r="E883" t="s">
        <v>1949</v>
      </c>
      <c r="F883" t="s">
        <v>227</v>
      </c>
      <c r="G883" t="s">
        <v>82</v>
      </c>
      <c r="H883" t="s">
        <v>259</v>
      </c>
      <c r="I883" t="s">
        <v>229</v>
      </c>
      <c r="J883" t="s">
        <v>240</v>
      </c>
      <c r="K883" t="s">
        <v>230</v>
      </c>
      <c r="L883" t="s">
        <v>1950</v>
      </c>
      <c r="M883" t="s">
        <v>1951</v>
      </c>
      <c r="N883" t="s">
        <v>1952</v>
      </c>
      <c r="O883" t="s">
        <v>240</v>
      </c>
      <c r="P883" t="s">
        <v>265</v>
      </c>
      <c r="Q883" t="str">
        <f t="shared" si="26"/>
        <v>NO</v>
      </c>
      <c r="R883" s="7" t="e" cm="1">
        <f t="array" ref="R883">SUMPRODUCT(--ISNUMBER(FIND(#REF!, H883)),#REF!)</f>
        <v>#REF!</v>
      </c>
      <c r="S883" s="7" t="e">
        <f>VLOOKUP(Q883,#REF!,2,FALSE)</f>
        <v>#REF!</v>
      </c>
      <c r="T883" s="10">
        <v>0.04</v>
      </c>
      <c r="U883" s="9" t="e">
        <f t="shared" si="27"/>
        <v>#REF!</v>
      </c>
      <c r="V883" t="s">
        <v>1</v>
      </c>
    </row>
    <row r="884" spans="1:22" hidden="1">
      <c r="A884">
        <v>45435.651445428244</v>
      </c>
      <c r="B884" t="s">
        <v>2090</v>
      </c>
      <c r="C884" t="s">
        <v>2091</v>
      </c>
      <c r="D884" t="s">
        <v>2092</v>
      </c>
      <c r="E884" t="s">
        <v>2093</v>
      </c>
      <c r="F884" t="s">
        <v>250</v>
      </c>
      <c r="G884" t="s">
        <v>139</v>
      </c>
      <c r="H884" t="s">
        <v>259</v>
      </c>
      <c r="I884" t="s">
        <v>776</v>
      </c>
      <c r="J884" t="s">
        <v>260</v>
      </c>
      <c r="K884" t="s">
        <v>230</v>
      </c>
      <c r="L884" t="s">
        <v>2094</v>
      </c>
      <c r="M884" t="s">
        <v>2095</v>
      </c>
      <c r="N884" t="s">
        <v>2096</v>
      </c>
      <c r="O884" t="s">
        <v>2097</v>
      </c>
      <c r="P884" t="s">
        <v>6663</v>
      </c>
      <c r="Q884" t="str">
        <f t="shared" si="26"/>
        <v>NO</v>
      </c>
      <c r="R884" s="7" t="e" cm="1">
        <f t="array" ref="R884">SUMPRODUCT(--ISNUMBER(FIND(#REF!, H884)),#REF!)</f>
        <v>#REF!</v>
      </c>
      <c r="S884" s="7" t="e">
        <f>VLOOKUP(Q884,#REF!,2,FALSE)</f>
        <v>#REF!</v>
      </c>
      <c r="T884" s="10">
        <v>0.04</v>
      </c>
      <c r="U884" s="9" t="e">
        <f t="shared" si="27"/>
        <v>#REF!</v>
      </c>
      <c r="V884" t="s">
        <v>2</v>
      </c>
    </row>
    <row r="885" spans="1:22" hidden="1">
      <c r="A885">
        <v>45435.804425208335</v>
      </c>
      <c r="B885" t="s">
        <v>2140</v>
      </c>
      <c r="C885" t="s">
        <v>2141</v>
      </c>
      <c r="D885" t="s">
        <v>2142</v>
      </c>
      <c r="E885" t="s">
        <v>1186</v>
      </c>
      <c r="F885" t="s">
        <v>227</v>
      </c>
      <c r="G885" t="s">
        <v>61</v>
      </c>
      <c r="H885" t="s">
        <v>259</v>
      </c>
      <c r="I885" t="s">
        <v>229</v>
      </c>
      <c r="J885" t="s">
        <v>240</v>
      </c>
      <c r="K885" t="s">
        <v>230</v>
      </c>
      <c r="L885" t="s">
        <v>2143</v>
      </c>
      <c r="M885" t="s">
        <v>2144</v>
      </c>
      <c r="N885" t="s">
        <v>2145</v>
      </c>
      <c r="O885" t="s">
        <v>240</v>
      </c>
      <c r="P885" t="s">
        <v>265</v>
      </c>
      <c r="Q885" t="str">
        <f t="shared" si="26"/>
        <v>NO</v>
      </c>
      <c r="R885" s="7" t="e" cm="1">
        <f t="array" ref="R885">SUMPRODUCT(--ISNUMBER(FIND(#REF!, H885)),#REF!)</f>
        <v>#REF!</v>
      </c>
      <c r="S885" s="7" t="e">
        <f>VLOOKUP(Q885,#REF!,2,FALSE)</f>
        <v>#REF!</v>
      </c>
      <c r="T885" s="10">
        <v>0.04</v>
      </c>
      <c r="U885" s="9" t="e">
        <f t="shared" si="27"/>
        <v>#REF!</v>
      </c>
      <c r="V885" t="s">
        <v>1</v>
      </c>
    </row>
    <row r="886" spans="1:22" hidden="1">
      <c r="A886">
        <v>45436.736405462958</v>
      </c>
      <c r="B886" t="s">
        <v>2398</v>
      </c>
      <c r="C886" t="s">
        <v>2399</v>
      </c>
      <c r="D886" t="s">
        <v>2400</v>
      </c>
      <c r="E886" t="s">
        <v>2401</v>
      </c>
      <c r="F886" t="s">
        <v>227</v>
      </c>
      <c r="G886" t="s">
        <v>131</v>
      </c>
      <c r="H886" t="s">
        <v>259</v>
      </c>
      <c r="I886" t="s">
        <v>240</v>
      </c>
      <c r="J886" t="s">
        <v>240</v>
      </c>
      <c r="K886" t="s">
        <v>230</v>
      </c>
      <c r="L886" t="s">
        <v>2402</v>
      </c>
      <c r="M886" t="s">
        <v>2403</v>
      </c>
      <c r="N886" t="s">
        <v>2404</v>
      </c>
      <c r="O886" t="s">
        <v>2405</v>
      </c>
      <c r="P886" t="s">
        <v>6671</v>
      </c>
      <c r="Q886" t="str">
        <f t="shared" si="26"/>
        <v>NO</v>
      </c>
      <c r="R886" s="7" t="e" cm="1">
        <f t="array" ref="R886">SUMPRODUCT(--ISNUMBER(FIND(#REF!, H886)),#REF!)</f>
        <v>#REF!</v>
      </c>
      <c r="S886" s="7" t="e">
        <f>VLOOKUP(Q886,#REF!,2,FALSE)</f>
        <v>#REF!</v>
      </c>
      <c r="T886" s="10">
        <v>0.04</v>
      </c>
      <c r="U886" s="9" t="e">
        <f t="shared" si="27"/>
        <v>#REF!</v>
      </c>
      <c r="V886" t="s">
        <v>2</v>
      </c>
    </row>
    <row r="887" spans="1:22" hidden="1">
      <c r="A887">
        <v>45446.681852986112</v>
      </c>
      <c r="B887" t="s">
        <v>3076</v>
      </c>
      <c r="C887" t="s">
        <v>3077</v>
      </c>
      <c r="D887" t="s">
        <v>3078</v>
      </c>
      <c r="E887" t="s">
        <v>3079</v>
      </c>
      <c r="F887" t="s">
        <v>227</v>
      </c>
      <c r="G887" t="s">
        <v>78</v>
      </c>
      <c r="H887" t="s">
        <v>259</v>
      </c>
      <c r="I887" t="s">
        <v>260</v>
      </c>
      <c r="J887" t="s">
        <v>240</v>
      </c>
      <c r="K887" t="s">
        <v>230</v>
      </c>
      <c r="L887" t="s">
        <v>3080</v>
      </c>
      <c r="M887" t="s">
        <v>3081</v>
      </c>
      <c r="N887" t="s">
        <v>3082</v>
      </c>
      <c r="O887" t="s">
        <v>3083</v>
      </c>
      <c r="P887" t="s">
        <v>6685</v>
      </c>
      <c r="Q887" t="str">
        <f t="shared" si="26"/>
        <v>NO</v>
      </c>
      <c r="R887" s="7" t="e" cm="1">
        <f t="array" ref="R887">SUMPRODUCT(--ISNUMBER(FIND(#REF!, H887)),#REF!)</f>
        <v>#REF!</v>
      </c>
      <c r="S887" s="7" t="e">
        <f>VLOOKUP(Q887,#REF!,2,FALSE)</f>
        <v>#REF!</v>
      </c>
      <c r="T887" s="10">
        <v>0.04</v>
      </c>
      <c r="U887" s="9" t="e">
        <f t="shared" si="27"/>
        <v>#REF!</v>
      </c>
      <c r="V887" t="s">
        <v>1</v>
      </c>
    </row>
    <row r="888" spans="1:22" hidden="1">
      <c r="A888">
        <v>45448.101628206015</v>
      </c>
      <c r="B888" t="s">
        <v>3890</v>
      </c>
      <c r="C888" t="s">
        <v>3891</v>
      </c>
      <c r="D888" t="s">
        <v>3892</v>
      </c>
      <c r="E888" t="s">
        <v>1470</v>
      </c>
      <c r="F888" t="s">
        <v>227</v>
      </c>
      <c r="G888" t="s">
        <v>1879</v>
      </c>
      <c r="H888" t="s">
        <v>259</v>
      </c>
      <c r="I888" t="s">
        <v>229</v>
      </c>
      <c r="J888" t="s">
        <v>251</v>
      </c>
      <c r="K888" t="s">
        <v>230</v>
      </c>
      <c r="L888" t="s">
        <v>3085</v>
      </c>
      <c r="M888" t="s">
        <v>3893</v>
      </c>
      <c r="N888" t="s">
        <v>3894</v>
      </c>
      <c r="O888" t="s">
        <v>240</v>
      </c>
      <c r="P888" t="s">
        <v>265</v>
      </c>
      <c r="Q888" t="str">
        <f t="shared" si="26"/>
        <v>NO</v>
      </c>
      <c r="R888" s="7" t="e" cm="1">
        <f t="array" ref="R888">SUMPRODUCT(--ISNUMBER(FIND(#REF!, H888)),#REF!)</f>
        <v>#REF!</v>
      </c>
      <c r="S888" s="7" t="e">
        <f>VLOOKUP(Q888,#REF!,2,FALSE)</f>
        <v>#REF!</v>
      </c>
      <c r="T888" s="10">
        <v>0.04</v>
      </c>
      <c r="U888" s="9" t="e">
        <f t="shared" si="27"/>
        <v>#REF!</v>
      </c>
      <c r="V888" t="s">
        <v>1</v>
      </c>
    </row>
    <row r="889" spans="1:22" hidden="1">
      <c r="A889">
        <v>45448.63097972222</v>
      </c>
      <c r="B889" t="s">
        <v>4087</v>
      </c>
      <c r="C889" t="s">
        <v>4088</v>
      </c>
      <c r="D889" t="s">
        <v>4089</v>
      </c>
      <c r="E889" t="s">
        <v>3772</v>
      </c>
      <c r="F889" t="s">
        <v>227</v>
      </c>
      <c r="G889" t="s">
        <v>4090</v>
      </c>
      <c r="H889" t="s">
        <v>259</v>
      </c>
      <c r="I889" t="s">
        <v>229</v>
      </c>
      <c r="J889" t="s">
        <v>240</v>
      </c>
      <c r="K889" t="s">
        <v>230</v>
      </c>
      <c r="L889" t="s">
        <v>4091</v>
      </c>
      <c r="M889" t="s">
        <v>4092</v>
      </c>
      <c r="N889" t="s">
        <v>4093</v>
      </c>
      <c r="O889" t="s">
        <v>240</v>
      </c>
      <c r="P889" t="s">
        <v>265</v>
      </c>
      <c r="Q889" t="str">
        <f t="shared" si="26"/>
        <v>NO</v>
      </c>
      <c r="R889" s="7" t="e" cm="1">
        <f t="array" ref="R889">SUMPRODUCT(--ISNUMBER(FIND(#REF!, H889)),#REF!)</f>
        <v>#REF!</v>
      </c>
      <c r="S889" s="7" t="e">
        <f>VLOOKUP(Q889,#REF!,2,FALSE)</f>
        <v>#REF!</v>
      </c>
      <c r="T889" s="10">
        <v>0.04</v>
      </c>
      <c r="U889" s="9" t="e">
        <f t="shared" si="27"/>
        <v>#REF!</v>
      </c>
      <c r="V889" t="s">
        <v>1</v>
      </c>
    </row>
    <row r="890" spans="1:22" hidden="1">
      <c r="A890">
        <v>45449.767781956019</v>
      </c>
      <c r="B890" t="s">
        <v>4593</v>
      </c>
      <c r="C890" t="s">
        <v>4594</v>
      </c>
      <c r="D890" t="s">
        <v>4595</v>
      </c>
      <c r="E890" t="s">
        <v>4596</v>
      </c>
      <c r="F890" t="s">
        <v>227</v>
      </c>
      <c r="G890" t="s">
        <v>139</v>
      </c>
      <c r="H890" t="s">
        <v>259</v>
      </c>
      <c r="I890" t="s">
        <v>251</v>
      </c>
      <c r="J890" t="s">
        <v>260</v>
      </c>
      <c r="K890" t="s">
        <v>230</v>
      </c>
      <c r="L890" t="s">
        <v>4597</v>
      </c>
      <c r="M890" t="s">
        <v>4598</v>
      </c>
      <c r="N890" t="s">
        <v>4599</v>
      </c>
      <c r="O890" t="s">
        <v>234</v>
      </c>
      <c r="P890" t="s">
        <v>265</v>
      </c>
      <c r="Q890" t="str">
        <f t="shared" si="26"/>
        <v>NO</v>
      </c>
      <c r="R890" s="7" t="e" cm="1">
        <f t="array" ref="R890">SUMPRODUCT(--ISNUMBER(FIND(#REF!, H890)),#REF!)</f>
        <v>#REF!</v>
      </c>
      <c r="S890" s="7" t="e">
        <f>VLOOKUP(Q890,#REF!,2,FALSE)</f>
        <v>#REF!</v>
      </c>
      <c r="T890" s="10">
        <v>0.04</v>
      </c>
      <c r="U890" s="9" t="e">
        <f t="shared" si="27"/>
        <v>#REF!</v>
      </c>
      <c r="V890" t="s">
        <v>2</v>
      </c>
    </row>
    <row r="891" spans="1:22" hidden="1">
      <c r="A891">
        <v>45454.44240630787</v>
      </c>
      <c r="B891" t="s">
        <v>5226</v>
      </c>
      <c r="C891" t="s">
        <v>5227</v>
      </c>
      <c r="D891" t="s">
        <v>5228</v>
      </c>
      <c r="E891" t="s">
        <v>5229</v>
      </c>
      <c r="F891" t="s">
        <v>227</v>
      </c>
      <c r="G891" t="s">
        <v>78</v>
      </c>
      <c r="H891" t="s">
        <v>259</v>
      </c>
      <c r="I891" t="s">
        <v>260</v>
      </c>
      <c r="J891" t="s">
        <v>240</v>
      </c>
      <c r="K891" t="s">
        <v>230</v>
      </c>
      <c r="L891" t="s">
        <v>3080</v>
      </c>
      <c r="M891" t="s">
        <v>3081</v>
      </c>
      <c r="N891" t="s">
        <v>5230</v>
      </c>
      <c r="O891" t="s">
        <v>3083</v>
      </c>
      <c r="P891" t="s">
        <v>6685</v>
      </c>
      <c r="Q891" t="str">
        <f t="shared" si="26"/>
        <v>NO</v>
      </c>
      <c r="R891" s="7" t="e" cm="1">
        <f t="array" ref="R891">SUMPRODUCT(--ISNUMBER(FIND(#REF!, H891)),#REF!)</f>
        <v>#REF!</v>
      </c>
      <c r="S891" s="7" t="e">
        <f>VLOOKUP(Q891,#REF!,2,FALSE)</f>
        <v>#REF!</v>
      </c>
      <c r="T891" s="10">
        <v>0.04</v>
      </c>
      <c r="U891" s="9" t="e">
        <f t="shared" si="27"/>
        <v>#REF!</v>
      </c>
      <c r="V891" t="s">
        <v>1</v>
      </c>
    </row>
    <row r="892" spans="1:22" hidden="1">
      <c r="A892">
        <v>45456.303170173611</v>
      </c>
      <c r="B892" t="s">
        <v>5445</v>
      </c>
      <c r="C892" t="s">
        <v>5446</v>
      </c>
      <c r="D892" t="s">
        <v>5447</v>
      </c>
      <c r="E892" t="s">
        <v>5448</v>
      </c>
      <c r="F892" t="s">
        <v>227</v>
      </c>
      <c r="G892" t="s">
        <v>78</v>
      </c>
      <c r="H892" t="s">
        <v>358</v>
      </c>
      <c r="I892" t="s">
        <v>260</v>
      </c>
      <c r="J892" t="s">
        <v>240</v>
      </c>
      <c r="K892" t="s">
        <v>230</v>
      </c>
      <c r="L892" t="s">
        <v>5449</v>
      </c>
      <c r="M892" t="s">
        <v>5450</v>
      </c>
      <c r="N892" t="s">
        <v>5451</v>
      </c>
      <c r="O892" t="s">
        <v>240</v>
      </c>
      <c r="P892" t="s">
        <v>265</v>
      </c>
      <c r="Q892" t="str">
        <f t="shared" si="26"/>
        <v>NO</v>
      </c>
      <c r="R892" s="7" t="e" cm="1">
        <f t="array" ref="R892">SUMPRODUCT(--ISNUMBER(FIND(#REF!, H892)),#REF!)</f>
        <v>#REF!</v>
      </c>
      <c r="S892" s="7" t="e">
        <f>VLOOKUP(Q892,#REF!,2,FALSE)</f>
        <v>#REF!</v>
      </c>
      <c r="T892" s="10">
        <v>0.04</v>
      </c>
      <c r="U892" s="9" t="e">
        <f t="shared" si="27"/>
        <v>#REF!</v>
      </c>
      <c r="V892" t="s">
        <v>1</v>
      </c>
    </row>
    <row r="893" spans="1:22" hidden="1">
      <c r="A893">
        <v>45457.417174861112</v>
      </c>
      <c r="B893" t="s">
        <v>5539</v>
      </c>
      <c r="C893" t="s">
        <v>5540</v>
      </c>
      <c r="D893" t="s">
        <v>5541</v>
      </c>
      <c r="E893" t="s">
        <v>5542</v>
      </c>
      <c r="F893" t="s">
        <v>227</v>
      </c>
      <c r="G893" t="s">
        <v>154</v>
      </c>
      <c r="H893" t="s">
        <v>358</v>
      </c>
      <c r="I893" t="s">
        <v>229</v>
      </c>
      <c r="J893" t="s">
        <v>240</v>
      </c>
      <c r="K893" t="s">
        <v>230</v>
      </c>
      <c r="L893" t="s">
        <v>240</v>
      </c>
      <c r="M893" t="s">
        <v>5543</v>
      </c>
      <c r="N893" t="s">
        <v>5544</v>
      </c>
      <c r="O893" t="s">
        <v>240</v>
      </c>
      <c r="P893" t="s">
        <v>265</v>
      </c>
      <c r="Q893" t="str">
        <f t="shared" si="26"/>
        <v>NO</v>
      </c>
      <c r="R893" s="7" t="e" cm="1">
        <f t="array" ref="R893">SUMPRODUCT(--ISNUMBER(FIND(#REF!, H893)),#REF!)</f>
        <v>#REF!</v>
      </c>
      <c r="S893" s="7" t="e">
        <f>VLOOKUP(Q893,#REF!,2,FALSE)</f>
        <v>#REF!</v>
      </c>
      <c r="T893" s="10">
        <v>0.04</v>
      </c>
      <c r="U893" s="9" t="e">
        <f t="shared" si="27"/>
        <v>#REF!</v>
      </c>
      <c r="V893" t="s">
        <v>1</v>
      </c>
    </row>
    <row r="894" spans="1:22" hidden="1">
      <c r="A894">
        <v>45434.624174976852</v>
      </c>
      <c r="B894" t="s">
        <v>852</v>
      </c>
      <c r="C894" t="s">
        <v>853</v>
      </c>
      <c r="D894" t="s">
        <v>854</v>
      </c>
      <c r="E894" t="s">
        <v>855</v>
      </c>
      <c r="F894" t="s">
        <v>227</v>
      </c>
      <c r="G894" t="s">
        <v>42</v>
      </c>
      <c r="H894" t="s">
        <v>198</v>
      </c>
      <c r="I894" t="s">
        <v>240</v>
      </c>
      <c r="J894" t="s">
        <v>240</v>
      </c>
      <c r="K894" t="s">
        <v>230</v>
      </c>
      <c r="L894" t="s">
        <v>856</v>
      </c>
      <c r="M894" t="s">
        <v>857</v>
      </c>
      <c r="N894" t="s">
        <v>858</v>
      </c>
      <c r="O894" t="s">
        <v>859</v>
      </c>
      <c r="P894" t="s">
        <v>6646</v>
      </c>
      <c r="Q894" t="str">
        <f t="shared" si="26"/>
        <v>YES</v>
      </c>
      <c r="R894" s="7" t="e" cm="1">
        <f t="array" ref="R894">SUMPRODUCT(--ISNUMBER(FIND(#REF!, H894)),#REF!)</f>
        <v>#REF!</v>
      </c>
      <c r="S894" s="7" t="e">
        <f>VLOOKUP(Q894,#REF!,2,FALSE)</f>
        <v>#REF!</v>
      </c>
      <c r="T894" s="10">
        <v>0.8</v>
      </c>
      <c r="U894" s="9" t="e">
        <f t="shared" si="27"/>
        <v>#REF!</v>
      </c>
      <c r="V894" t="s">
        <v>0</v>
      </c>
    </row>
    <row r="895" spans="1:22" hidden="1">
      <c r="A895">
        <v>45438.666934050925</v>
      </c>
      <c r="B895" t="s">
        <v>2539</v>
      </c>
      <c r="C895" t="s">
        <v>2540</v>
      </c>
      <c r="D895" t="s">
        <v>2541</v>
      </c>
      <c r="E895" t="s">
        <v>746</v>
      </c>
      <c r="F895" t="s">
        <v>250</v>
      </c>
      <c r="G895" t="s">
        <v>106</v>
      </c>
      <c r="H895" t="s">
        <v>350</v>
      </c>
      <c r="I895" t="s">
        <v>229</v>
      </c>
      <c r="J895" t="s">
        <v>240</v>
      </c>
      <c r="K895" t="s">
        <v>383</v>
      </c>
      <c r="L895" t="s">
        <v>199</v>
      </c>
      <c r="M895" t="s">
        <v>2542</v>
      </c>
      <c r="N895" t="s">
        <v>2543</v>
      </c>
      <c r="O895" t="s">
        <v>2544</v>
      </c>
      <c r="P895" t="s">
        <v>6675</v>
      </c>
      <c r="Q895" t="str">
        <f t="shared" si="26"/>
        <v>NO</v>
      </c>
      <c r="R895" s="7" t="e" cm="1">
        <f t="array" ref="R895">SUMPRODUCT(--ISNUMBER(FIND(#REF!, H895)),#REF!)</f>
        <v>#REF!</v>
      </c>
      <c r="S895" s="7" t="e">
        <f>VLOOKUP(Q895,#REF!,2,FALSE)</f>
        <v>#REF!</v>
      </c>
      <c r="T895" s="10">
        <v>0.8</v>
      </c>
      <c r="U895" s="9" t="e">
        <f t="shared" si="27"/>
        <v>#REF!</v>
      </c>
      <c r="V895" t="s">
        <v>0</v>
      </c>
    </row>
    <row r="896" spans="1:22" hidden="1">
      <c r="A896">
        <v>45476.473843935186</v>
      </c>
      <c r="B896" t="s">
        <v>6592</v>
      </c>
      <c r="C896" t="s">
        <v>6593</v>
      </c>
      <c r="D896" t="s">
        <v>5818</v>
      </c>
      <c r="E896" t="s">
        <v>6594</v>
      </c>
      <c r="F896" t="s">
        <v>227</v>
      </c>
      <c r="G896" t="s">
        <v>187</v>
      </c>
      <c r="H896" t="s">
        <v>198</v>
      </c>
      <c r="I896" t="s">
        <v>260</v>
      </c>
      <c r="J896" t="s">
        <v>251</v>
      </c>
      <c r="K896" t="s">
        <v>230</v>
      </c>
      <c r="L896" t="s">
        <v>1159</v>
      </c>
      <c r="M896" t="s">
        <v>6595</v>
      </c>
      <c r="N896" t="s">
        <v>6596</v>
      </c>
      <c r="O896" t="s">
        <v>3505</v>
      </c>
      <c r="P896" t="s">
        <v>6770</v>
      </c>
      <c r="Q896" t="str">
        <f t="shared" si="26"/>
        <v>YES</v>
      </c>
      <c r="R896" s="7" t="e" cm="1">
        <f t="array" ref="R896">SUMPRODUCT(--ISNUMBER(FIND(#REF!, H896)),#REF!)</f>
        <v>#REF!</v>
      </c>
      <c r="S896" s="7" t="e">
        <f>VLOOKUP(Q896,#REF!,2,FALSE)</f>
        <v>#REF!</v>
      </c>
      <c r="T896" s="10">
        <v>0.8</v>
      </c>
      <c r="U896" s="9" t="e">
        <f t="shared" si="27"/>
        <v>#REF!</v>
      </c>
      <c r="V896" t="s">
        <v>0</v>
      </c>
    </row>
    <row r="897" spans="1:22" hidden="1">
      <c r="A897">
        <v>45434.724502083336</v>
      </c>
      <c r="B897" t="s">
        <v>1306</v>
      </c>
      <c r="C897" t="s">
        <v>1307</v>
      </c>
      <c r="D897" t="s">
        <v>1308</v>
      </c>
      <c r="E897" t="s">
        <v>1309</v>
      </c>
      <c r="F897" t="s">
        <v>227</v>
      </c>
      <c r="G897" t="s">
        <v>166</v>
      </c>
      <c r="H897" t="s">
        <v>350</v>
      </c>
      <c r="I897" t="s">
        <v>229</v>
      </c>
      <c r="J897" t="s">
        <v>240</v>
      </c>
      <c r="K897" t="s">
        <v>383</v>
      </c>
      <c r="L897" t="s">
        <v>1310</v>
      </c>
      <c r="M897" t="s">
        <v>1311</v>
      </c>
      <c r="N897" t="s">
        <v>1312</v>
      </c>
      <c r="O897" t="s">
        <v>240</v>
      </c>
      <c r="P897" t="s">
        <v>265</v>
      </c>
      <c r="Q897" t="str">
        <f t="shared" si="26"/>
        <v>NO</v>
      </c>
      <c r="R897" s="7" t="e" cm="1">
        <f t="array" ref="R897">SUMPRODUCT(--ISNUMBER(FIND(#REF!, H897)),#REF!)</f>
        <v>#REF!</v>
      </c>
      <c r="S897" s="7" t="e">
        <f>VLOOKUP(Q897,#REF!,2,FALSE)</f>
        <v>#REF!</v>
      </c>
      <c r="T897" s="10">
        <v>0.8</v>
      </c>
      <c r="U897" s="9" t="e">
        <f t="shared" si="27"/>
        <v>#REF!</v>
      </c>
      <c r="V897" t="s">
        <v>0</v>
      </c>
    </row>
    <row r="898" spans="1:22" hidden="1">
      <c r="A898">
        <v>45468.350607916669</v>
      </c>
      <c r="B898" t="s">
        <v>4174</v>
      </c>
      <c r="C898" t="s">
        <v>4175</v>
      </c>
      <c r="D898" t="s">
        <v>6201</v>
      </c>
      <c r="E898" t="s">
        <v>6202</v>
      </c>
      <c r="F898" t="s">
        <v>250</v>
      </c>
      <c r="G898" t="s">
        <v>168</v>
      </c>
      <c r="H898" t="s">
        <v>198</v>
      </c>
      <c r="I898" t="s">
        <v>229</v>
      </c>
      <c r="J898" t="s">
        <v>240</v>
      </c>
      <c r="K898" t="s">
        <v>230</v>
      </c>
      <c r="L898" t="s">
        <v>6203</v>
      </c>
      <c r="M898" t="s">
        <v>6204</v>
      </c>
      <c r="N898" t="s">
        <v>6205</v>
      </c>
      <c r="O898" t="s">
        <v>240</v>
      </c>
      <c r="P898" t="s">
        <v>6647</v>
      </c>
      <c r="Q898" t="str">
        <f t="shared" ref="Q898:Q961" si="28">IF(IFERROR(SEARCH("NO", P898), 0), "NO", "YES")</f>
        <v>YES</v>
      </c>
      <c r="R898" s="7" t="e" cm="1">
        <f t="array" ref="R898">SUMPRODUCT(--ISNUMBER(FIND(#REF!, H898)),#REF!)</f>
        <v>#REF!</v>
      </c>
      <c r="S898" s="7" t="e">
        <f>VLOOKUP(Q898,#REF!,2,FALSE)</f>
        <v>#REF!</v>
      </c>
      <c r="T898" s="10">
        <v>0.8</v>
      </c>
      <c r="U898" s="9" t="e">
        <f t="shared" si="27"/>
        <v>#REF!</v>
      </c>
      <c r="V898" t="s">
        <v>0</v>
      </c>
    </row>
    <row r="899" spans="1:22" hidden="1">
      <c r="A899">
        <v>45440.594361435185</v>
      </c>
      <c r="B899" t="s">
        <v>2712</v>
      </c>
      <c r="C899" t="s">
        <v>2713</v>
      </c>
      <c r="D899" t="s">
        <v>2714</v>
      </c>
      <c r="E899" t="s">
        <v>2715</v>
      </c>
      <c r="F899" t="s">
        <v>227</v>
      </c>
      <c r="G899" t="s">
        <v>169</v>
      </c>
      <c r="H899" t="s">
        <v>278</v>
      </c>
      <c r="I899" t="s">
        <v>292</v>
      </c>
      <c r="J899" t="s">
        <v>240</v>
      </c>
      <c r="K899" t="s">
        <v>261</v>
      </c>
      <c r="L899" t="s">
        <v>613</v>
      </c>
      <c r="M899" t="s">
        <v>2716</v>
      </c>
      <c r="N899" t="s">
        <v>2717</v>
      </c>
      <c r="O899" t="s">
        <v>240</v>
      </c>
      <c r="P899" t="s">
        <v>265</v>
      </c>
      <c r="Q899" t="str">
        <f t="shared" si="28"/>
        <v>NO</v>
      </c>
      <c r="R899" s="7" t="e" cm="1">
        <f t="array" ref="R899">SUMPRODUCT(--ISNUMBER(FIND(#REF!, H899)),#REF!)</f>
        <v>#REF!</v>
      </c>
      <c r="S899" s="7" t="e">
        <f>VLOOKUP(Q899,#REF!,2,FALSE)</f>
        <v>#REF!</v>
      </c>
      <c r="T899" s="10">
        <v>0.04</v>
      </c>
      <c r="U899" s="9" t="e">
        <f t="shared" ref="U899:U962" si="29">SUM(R899:T899)</f>
        <v>#REF!</v>
      </c>
      <c r="V899" t="s">
        <v>1</v>
      </c>
    </row>
    <row r="900" spans="1:22" hidden="1">
      <c r="A900">
        <v>45447.668785162037</v>
      </c>
      <c r="B900" t="s">
        <v>3333</v>
      </c>
      <c r="C900" t="s">
        <v>3334</v>
      </c>
      <c r="D900" t="s">
        <v>3335</v>
      </c>
      <c r="E900" t="s">
        <v>1132</v>
      </c>
      <c r="F900" t="s">
        <v>227</v>
      </c>
      <c r="G900" t="s">
        <v>23</v>
      </c>
      <c r="H900" t="s">
        <v>825</v>
      </c>
      <c r="I900" t="s">
        <v>240</v>
      </c>
      <c r="J900" t="s">
        <v>229</v>
      </c>
      <c r="K900" t="s">
        <v>261</v>
      </c>
      <c r="L900">
        <v>3500</v>
      </c>
      <c r="M900" t="s">
        <v>3336</v>
      </c>
      <c r="N900" t="s">
        <v>3337</v>
      </c>
      <c r="O900" t="s">
        <v>240</v>
      </c>
      <c r="P900" t="s">
        <v>265</v>
      </c>
      <c r="Q900" t="str">
        <f t="shared" si="28"/>
        <v>NO</v>
      </c>
      <c r="R900" s="7" t="e" cm="1">
        <f t="array" ref="R900">SUMPRODUCT(--ISNUMBER(FIND(#REF!, H900)),#REF!)</f>
        <v>#REF!</v>
      </c>
      <c r="S900" s="7" t="e">
        <f>VLOOKUP(Q900,#REF!,2,FALSE)</f>
        <v>#REF!</v>
      </c>
      <c r="T900" s="10">
        <v>0.04</v>
      </c>
      <c r="U900" s="9" t="e">
        <f t="shared" si="29"/>
        <v>#REF!</v>
      </c>
      <c r="V900" t="s">
        <v>5</v>
      </c>
    </row>
    <row r="901" spans="1:22" hidden="1">
      <c r="A901">
        <v>45444.039293888884</v>
      </c>
      <c r="B901" t="s">
        <v>2969</v>
      </c>
      <c r="C901" t="s">
        <v>2970</v>
      </c>
      <c r="D901" t="s">
        <v>2971</v>
      </c>
      <c r="E901" t="s">
        <v>2972</v>
      </c>
      <c r="F901" t="s">
        <v>227</v>
      </c>
      <c r="G901" t="s">
        <v>150</v>
      </c>
      <c r="H901" t="s">
        <v>198</v>
      </c>
      <c r="I901" t="s">
        <v>240</v>
      </c>
      <c r="J901" t="s">
        <v>292</v>
      </c>
      <c r="K901" t="s">
        <v>261</v>
      </c>
      <c r="L901" t="s">
        <v>296</v>
      </c>
      <c r="M901" t="s">
        <v>2973</v>
      </c>
      <c r="N901" t="s">
        <v>2974</v>
      </c>
      <c r="O901" t="s">
        <v>296</v>
      </c>
      <c r="P901" t="s">
        <v>6646</v>
      </c>
      <c r="Q901" t="str">
        <f t="shared" si="28"/>
        <v>YES</v>
      </c>
      <c r="R901" s="7" t="e" cm="1">
        <f t="array" ref="R901">SUMPRODUCT(--ISNUMBER(FIND(#REF!, H901)),#REF!)</f>
        <v>#REF!</v>
      </c>
      <c r="S901" s="7" t="e">
        <f>VLOOKUP(Q901,#REF!,2,FALSE)</f>
        <v>#REF!</v>
      </c>
      <c r="T901" s="10">
        <v>0.8</v>
      </c>
      <c r="U901" s="9" t="e">
        <f t="shared" si="29"/>
        <v>#REF!</v>
      </c>
      <c r="V901" t="s">
        <v>0</v>
      </c>
    </row>
    <row r="902" spans="1:22" hidden="1">
      <c r="A902">
        <v>45432.324011076387</v>
      </c>
      <c r="B902" t="s">
        <v>757</v>
      </c>
      <c r="C902" t="s">
        <v>758</v>
      </c>
      <c r="D902" t="s">
        <v>759</v>
      </c>
      <c r="E902" t="s">
        <v>760</v>
      </c>
      <c r="F902" t="s">
        <v>250</v>
      </c>
      <c r="G902" t="s">
        <v>179</v>
      </c>
      <c r="H902" t="s">
        <v>228</v>
      </c>
      <c r="I902" t="s">
        <v>229</v>
      </c>
      <c r="J902" t="s">
        <v>240</v>
      </c>
      <c r="K902" t="s">
        <v>230</v>
      </c>
      <c r="L902" t="s">
        <v>761</v>
      </c>
      <c r="M902" t="s">
        <v>762</v>
      </c>
      <c r="N902" t="s">
        <v>763</v>
      </c>
      <c r="O902" t="s">
        <v>764</v>
      </c>
      <c r="P902" t="s">
        <v>265</v>
      </c>
      <c r="Q902" t="str">
        <f t="shared" si="28"/>
        <v>NO</v>
      </c>
      <c r="R902" s="7" t="e" cm="1">
        <f t="array" ref="R902">SUMPRODUCT(--ISNUMBER(FIND(#REF!, H902)),#REF!)</f>
        <v>#REF!</v>
      </c>
      <c r="S902" s="7" t="e">
        <f>VLOOKUP(Q902,#REF!,2,FALSE)</f>
        <v>#REF!</v>
      </c>
      <c r="T902" s="10">
        <v>0.04</v>
      </c>
      <c r="U902" s="9" t="e">
        <f t="shared" si="29"/>
        <v>#REF!</v>
      </c>
      <c r="V902" t="s">
        <v>1</v>
      </c>
    </row>
    <row r="903" spans="1:22" hidden="1">
      <c r="A903">
        <v>45434.675212812501</v>
      </c>
      <c r="B903" t="s">
        <v>1169</v>
      </c>
      <c r="C903" t="s">
        <v>1170</v>
      </c>
      <c r="D903" t="s">
        <v>1171</v>
      </c>
      <c r="E903" t="s">
        <v>1172</v>
      </c>
      <c r="F903" t="s">
        <v>227</v>
      </c>
      <c r="G903" t="s">
        <v>61</v>
      </c>
      <c r="H903" t="s">
        <v>228</v>
      </c>
      <c r="I903" t="s">
        <v>292</v>
      </c>
      <c r="J903" t="s">
        <v>240</v>
      </c>
      <c r="K903" t="s">
        <v>230</v>
      </c>
      <c r="L903" t="s">
        <v>1173</v>
      </c>
      <c r="M903" t="s">
        <v>1174</v>
      </c>
      <c r="N903" t="s">
        <v>1175</v>
      </c>
      <c r="O903" t="s">
        <v>240</v>
      </c>
      <c r="P903" t="s">
        <v>265</v>
      </c>
      <c r="Q903" t="str">
        <f t="shared" si="28"/>
        <v>NO</v>
      </c>
      <c r="R903" s="7" t="e" cm="1">
        <f t="array" ref="R903">SUMPRODUCT(--ISNUMBER(FIND(#REF!, H903)),#REF!)</f>
        <v>#REF!</v>
      </c>
      <c r="S903" s="7" t="e">
        <f>VLOOKUP(Q903,#REF!,2,FALSE)</f>
        <v>#REF!</v>
      </c>
      <c r="T903" s="10">
        <v>0.04</v>
      </c>
      <c r="U903" s="9" t="e">
        <f t="shared" si="29"/>
        <v>#REF!</v>
      </c>
      <c r="V903" t="s">
        <v>1</v>
      </c>
    </row>
    <row r="904" spans="1:22" hidden="1">
      <c r="A904">
        <v>45434.721229143513</v>
      </c>
      <c r="B904" t="s">
        <v>1292</v>
      </c>
      <c r="C904" t="s">
        <v>1293</v>
      </c>
      <c r="D904" t="s">
        <v>1294</v>
      </c>
      <c r="E904" t="s">
        <v>1295</v>
      </c>
      <c r="F904" t="s">
        <v>227</v>
      </c>
      <c r="G904" t="s">
        <v>145</v>
      </c>
      <c r="H904" t="s">
        <v>228</v>
      </c>
      <c r="I904" t="s">
        <v>260</v>
      </c>
      <c r="J904" t="s">
        <v>240</v>
      </c>
      <c r="K904" t="s">
        <v>230</v>
      </c>
      <c r="L904" t="s">
        <v>1296</v>
      </c>
      <c r="M904" t="s">
        <v>1297</v>
      </c>
      <c r="N904" t="s">
        <v>1298</v>
      </c>
      <c r="O904" t="s">
        <v>240</v>
      </c>
      <c r="P904" t="s">
        <v>265</v>
      </c>
      <c r="Q904" t="str">
        <f t="shared" si="28"/>
        <v>NO</v>
      </c>
      <c r="R904" s="7" t="e" cm="1">
        <f t="array" ref="R904">SUMPRODUCT(--ISNUMBER(FIND(#REF!, H904)),#REF!)</f>
        <v>#REF!</v>
      </c>
      <c r="S904" s="7" t="e">
        <f>VLOOKUP(Q904,#REF!,2,FALSE)</f>
        <v>#REF!</v>
      </c>
      <c r="T904" s="10">
        <v>0.04</v>
      </c>
      <c r="U904" s="9" t="e">
        <f t="shared" si="29"/>
        <v>#REF!</v>
      </c>
      <c r="V904" t="s">
        <v>1</v>
      </c>
    </row>
    <row r="905" spans="1:22" hidden="1">
      <c r="A905">
        <v>45434.765791412035</v>
      </c>
      <c r="B905" t="s">
        <v>1492</v>
      </c>
      <c r="C905" t="s">
        <v>1493</v>
      </c>
      <c r="D905" t="s">
        <v>1494</v>
      </c>
      <c r="E905" t="s">
        <v>1172</v>
      </c>
      <c r="F905" t="s">
        <v>227</v>
      </c>
      <c r="G905" t="s">
        <v>61</v>
      </c>
      <c r="H905" t="s">
        <v>228</v>
      </c>
      <c r="I905" t="s">
        <v>251</v>
      </c>
      <c r="J905" t="s">
        <v>240</v>
      </c>
      <c r="K905" t="s">
        <v>230</v>
      </c>
      <c r="L905" t="s">
        <v>1495</v>
      </c>
      <c r="M905" t="s">
        <v>1496</v>
      </c>
      <c r="N905" t="s">
        <v>1497</v>
      </c>
      <c r="O905" t="s">
        <v>240</v>
      </c>
      <c r="P905" t="s">
        <v>265</v>
      </c>
      <c r="Q905" t="str">
        <f t="shared" si="28"/>
        <v>NO</v>
      </c>
      <c r="R905" s="7" t="e" cm="1">
        <f t="array" ref="R905">SUMPRODUCT(--ISNUMBER(FIND(#REF!, H905)),#REF!)</f>
        <v>#REF!</v>
      </c>
      <c r="S905" s="7" t="e">
        <f>VLOOKUP(Q905,#REF!,2,FALSE)</f>
        <v>#REF!</v>
      </c>
      <c r="T905" s="10">
        <v>0.04</v>
      </c>
      <c r="U905" s="9" t="e">
        <f t="shared" si="29"/>
        <v>#REF!</v>
      </c>
      <c r="V905" t="s">
        <v>1</v>
      </c>
    </row>
    <row r="906" spans="1:22" hidden="1">
      <c r="A906">
        <v>45435.056283229162</v>
      </c>
      <c r="B906" t="s">
        <v>1730</v>
      </c>
      <c r="C906" t="s">
        <v>1731</v>
      </c>
      <c r="D906" t="s">
        <v>1732</v>
      </c>
      <c r="E906" t="s">
        <v>1733</v>
      </c>
      <c r="F906" t="s">
        <v>227</v>
      </c>
      <c r="G906" t="s">
        <v>197</v>
      </c>
      <c r="H906" t="s">
        <v>228</v>
      </c>
      <c r="I906" t="s">
        <v>260</v>
      </c>
      <c r="J906" t="s">
        <v>240</v>
      </c>
      <c r="K906" t="s">
        <v>230</v>
      </c>
      <c r="L906" t="s">
        <v>1734</v>
      </c>
      <c r="M906" t="s">
        <v>1735</v>
      </c>
      <c r="N906" t="s">
        <v>1736</v>
      </c>
      <c r="O906" t="s">
        <v>240</v>
      </c>
      <c r="P906" t="s">
        <v>265</v>
      </c>
      <c r="Q906" t="str">
        <f t="shared" si="28"/>
        <v>NO</v>
      </c>
      <c r="R906" s="7" t="e" cm="1">
        <f t="array" ref="R906">SUMPRODUCT(--ISNUMBER(FIND(#REF!, H906)),#REF!)</f>
        <v>#REF!</v>
      </c>
      <c r="S906" s="7" t="e">
        <f>VLOOKUP(Q906,#REF!,2,FALSE)</f>
        <v>#REF!</v>
      </c>
      <c r="T906" s="10">
        <v>0.04</v>
      </c>
      <c r="U906" s="9" t="e">
        <f t="shared" si="29"/>
        <v>#REF!</v>
      </c>
      <c r="V906" t="s">
        <v>1</v>
      </c>
    </row>
    <row r="907" spans="1:22" hidden="1">
      <c r="A907">
        <v>45436.062986874997</v>
      </c>
      <c r="B907" t="s">
        <v>2213</v>
      </c>
      <c r="C907" t="s">
        <v>2214</v>
      </c>
      <c r="D907" t="s">
        <v>2215</v>
      </c>
      <c r="E907" t="s">
        <v>848</v>
      </c>
      <c r="F907" t="s">
        <v>227</v>
      </c>
      <c r="G907" t="s">
        <v>83</v>
      </c>
      <c r="H907" t="s">
        <v>228</v>
      </c>
      <c r="I907" t="s">
        <v>240</v>
      </c>
      <c r="J907" t="s">
        <v>240</v>
      </c>
      <c r="K907" t="s">
        <v>230</v>
      </c>
      <c r="L907" t="s">
        <v>2216</v>
      </c>
      <c r="M907" t="s">
        <v>2217</v>
      </c>
      <c r="N907" t="s">
        <v>2218</v>
      </c>
      <c r="O907" t="s">
        <v>234</v>
      </c>
      <c r="P907" t="s">
        <v>265</v>
      </c>
      <c r="Q907" t="str">
        <f t="shared" si="28"/>
        <v>NO</v>
      </c>
      <c r="R907" s="7" t="e" cm="1">
        <f t="array" ref="R907">SUMPRODUCT(--ISNUMBER(FIND(#REF!, H907)),#REF!)</f>
        <v>#REF!</v>
      </c>
      <c r="S907" s="7" t="e">
        <f>VLOOKUP(Q907,#REF!,2,FALSE)</f>
        <v>#REF!</v>
      </c>
      <c r="T907" s="10">
        <v>0.04</v>
      </c>
      <c r="U907" s="9" t="e">
        <f t="shared" si="29"/>
        <v>#REF!</v>
      </c>
      <c r="V907" t="s">
        <v>2</v>
      </c>
    </row>
    <row r="908" spans="1:22" hidden="1">
      <c r="A908">
        <v>45442.526594351853</v>
      </c>
      <c r="B908" t="s">
        <v>2825</v>
      </c>
      <c r="C908" t="s">
        <v>2826</v>
      </c>
      <c r="D908" t="s">
        <v>2827</v>
      </c>
      <c r="E908" t="s">
        <v>2828</v>
      </c>
      <c r="F908" t="s">
        <v>227</v>
      </c>
      <c r="G908" t="s">
        <v>61</v>
      </c>
      <c r="H908" t="s">
        <v>228</v>
      </c>
      <c r="I908" t="s">
        <v>260</v>
      </c>
      <c r="J908" t="s">
        <v>240</v>
      </c>
      <c r="K908" t="s">
        <v>230</v>
      </c>
      <c r="L908" t="s">
        <v>230</v>
      </c>
      <c r="M908" t="s">
        <v>2829</v>
      </c>
      <c r="N908" t="s">
        <v>2830</v>
      </c>
      <c r="O908" t="s">
        <v>240</v>
      </c>
      <c r="P908" t="s">
        <v>265</v>
      </c>
      <c r="Q908" t="str">
        <f t="shared" si="28"/>
        <v>NO</v>
      </c>
      <c r="R908" s="7" t="e" cm="1">
        <f t="array" ref="R908">SUMPRODUCT(--ISNUMBER(FIND(#REF!, H908)),#REF!)</f>
        <v>#REF!</v>
      </c>
      <c r="S908" s="7" t="e">
        <f>VLOOKUP(Q908,#REF!,2,FALSE)</f>
        <v>#REF!</v>
      </c>
      <c r="T908" s="10">
        <v>0.04</v>
      </c>
      <c r="U908" s="9" t="e">
        <f t="shared" si="29"/>
        <v>#REF!</v>
      </c>
      <c r="V908" t="s">
        <v>1</v>
      </c>
    </row>
    <row r="909" spans="1:22" hidden="1">
      <c r="A909">
        <v>45445.754948252317</v>
      </c>
      <c r="B909" t="s">
        <v>3044</v>
      </c>
      <c r="C909" t="s">
        <v>3045</v>
      </c>
      <c r="D909" t="s">
        <v>3046</v>
      </c>
      <c r="E909" t="s">
        <v>3047</v>
      </c>
      <c r="F909" t="s">
        <v>227</v>
      </c>
      <c r="G909" t="s">
        <v>145</v>
      </c>
      <c r="H909" t="s">
        <v>228</v>
      </c>
      <c r="I909" t="s">
        <v>260</v>
      </c>
      <c r="J909" t="s">
        <v>240</v>
      </c>
      <c r="K909" t="s">
        <v>230</v>
      </c>
      <c r="L909" t="s">
        <v>3048</v>
      </c>
      <c r="M909" t="s">
        <v>3049</v>
      </c>
      <c r="N909" t="s">
        <v>3050</v>
      </c>
      <c r="O909" t="s">
        <v>2269</v>
      </c>
      <c r="P909" t="s">
        <v>2269</v>
      </c>
      <c r="Q909" t="str">
        <f t="shared" si="28"/>
        <v>NO</v>
      </c>
      <c r="R909" s="7" t="e" cm="1">
        <f t="array" ref="R909">SUMPRODUCT(--ISNUMBER(FIND(#REF!, H909)),#REF!)</f>
        <v>#REF!</v>
      </c>
      <c r="S909" s="7" t="e">
        <f>VLOOKUP(Q909,#REF!,2,FALSE)</f>
        <v>#REF!</v>
      </c>
      <c r="T909" s="10">
        <v>0.04</v>
      </c>
      <c r="U909" s="9" t="e">
        <f t="shared" si="29"/>
        <v>#REF!</v>
      </c>
      <c r="V909" t="s">
        <v>1</v>
      </c>
    </row>
    <row r="910" spans="1:22" hidden="1">
      <c r="A910">
        <v>45446.807843935181</v>
      </c>
      <c r="B910" t="s">
        <v>2982</v>
      </c>
      <c r="C910" t="s">
        <v>3094</v>
      </c>
      <c r="D910" t="s">
        <v>2984</v>
      </c>
      <c r="E910" t="s">
        <v>3095</v>
      </c>
      <c r="F910" t="s">
        <v>227</v>
      </c>
      <c r="G910" t="s">
        <v>197</v>
      </c>
      <c r="H910" t="s">
        <v>228</v>
      </c>
      <c r="I910" t="s">
        <v>260</v>
      </c>
      <c r="J910" t="s">
        <v>240</v>
      </c>
      <c r="K910" t="s">
        <v>230</v>
      </c>
      <c r="L910" t="s">
        <v>3096</v>
      </c>
      <c r="M910" t="s">
        <v>2987</v>
      </c>
      <c r="N910" t="s">
        <v>3097</v>
      </c>
      <c r="O910" t="s">
        <v>240</v>
      </c>
      <c r="P910" t="s">
        <v>265</v>
      </c>
      <c r="Q910" t="str">
        <f t="shared" si="28"/>
        <v>NO</v>
      </c>
      <c r="R910" s="7" t="e" cm="1">
        <f t="array" ref="R910">SUMPRODUCT(--ISNUMBER(FIND(#REF!, H910)),#REF!)</f>
        <v>#REF!</v>
      </c>
      <c r="S910" s="7" t="e">
        <f>VLOOKUP(Q910,#REF!,2,FALSE)</f>
        <v>#REF!</v>
      </c>
      <c r="T910" s="10">
        <v>0.04</v>
      </c>
      <c r="U910" s="9" t="e">
        <f t="shared" si="29"/>
        <v>#REF!</v>
      </c>
      <c r="V910" t="s">
        <v>1</v>
      </c>
    </row>
    <row r="911" spans="1:22" hidden="1">
      <c r="A911">
        <v>45461.974323750001</v>
      </c>
      <c r="B911" t="s">
        <v>5445</v>
      </c>
      <c r="C911" t="s">
        <v>5837</v>
      </c>
      <c r="D911" t="s">
        <v>5447</v>
      </c>
      <c r="E911" t="s">
        <v>5448</v>
      </c>
      <c r="F911" t="s">
        <v>227</v>
      </c>
      <c r="G911" t="s">
        <v>78</v>
      </c>
      <c r="H911" t="s">
        <v>228</v>
      </c>
      <c r="I911" t="s">
        <v>260</v>
      </c>
      <c r="J911" t="s">
        <v>240</v>
      </c>
      <c r="K911" t="s">
        <v>230</v>
      </c>
      <c r="L911" t="s">
        <v>5838</v>
      </c>
      <c r="M911" t="s">
        <v>5839</v>
      </c>
      <c r="N911" t="s">
        <v>5840</v>
      </c>
      <c r="O911" t="s">
        <v>234</v>
      </c>
      <c r="P911" t="s">
        <v>265</v>
      </c>
      <c r="Q911" t="str">
        <f t="shared" si="28"/>
        <v>NO</v>
      </c>
      <c r="R911" s="7" t="e" cm="1">
        <f t="array" ref="R911">SUMPRODUCT(--ISNUMBER(FIND(#REF!, H911)),#REF!)</f>
        <v>#REF!</v>
      </c>
      <c r="S911" s="7" t="e">
        <f>VLOOKUP(Q911,#REF!,2,FALSE)</f>
        <v>#REF!</v>
      </c>
      <c r="T911" s="10">
        <v>0.04</v>
      </c>
      <c r="U911" s="9" t="e">
        <f t="shared" si="29"/>
        <v>#REF!</v>
      </c>
      <c r="V911" t="s">
        <v>1</v>
      </c>
    </row>
    <row r="912" spans="1:22" hidden="1">
      <c r="A912">
        <v>45440.328314756945</v>
      </c>
      <c r="B912" t="s">
        <v>2672</v>
      </c>
      <c r="C912" t="s">
        <v>2673</v>
      </c>
      <c r="D912" t="s">
        <v>2674</v>
      </c>
      <c r="E912" t="s">
        <v>2675</v>
      </c>
      <c r="F912" t="s">
        <v>250</v>
      </c>
      <c r="G912" t="s">
        <v>91</v>
      </c>
      <c r="H912" t="s">
        <v>350</v>
      </c>
      <c r="I912" t="s">
        <v>292</v>
      </c>
      <c r="J912" t="s">
        <v>240</v>
      </c>
      <c r="K912" t="s">
        <v>230</v>
      </c>
      <c r="L912" t="s">
        <v>2676</v>
      </c>
      <c r="M912" t="s">
        <v>2677</v>
      </c>
      <c r="N912" t="s">
        <v>2678</v>
      </c>
      <c r="O912" t="s">
        <v>2679</v>
      </c>
      <c r="P912" t="s">
        <v>6679</v>
      </c>
      <c r="Q912" t="str">
        <f t="shared" si="28"/>
        <v>YES</v>
      </c>
      <c r="R912" s="7" t="e" cm="1">
        <f t="array" ref="R912">SUMPRODUCT(--ISNUMBER(FIND(#REF!, H912)),#REF!)</f>
        <v>#REF!</v>
      </c>
      <c r="S912" s="7" t="e">
        <f>VLOOKUP(Q912,#REF!,2,FALSE)</f>
        <v>#REF!</v>
      </c>
      <c r="T912" s="10">
        <v>0.8</v>
      </c>
      <c r="U912" s="9" t="e">
        <f t="shared" si="29"/>
        <v>#REF!</v>
      </c>
      <c r="V912" t="s">
        <v>0</v>
      </c>
    </row>
    <row r="913" spans="1:22" hidden="1">
      <c r="A913">
        <v>45440.519839594912</v>
      </c>
      <c r="B913" t="s">
        <v>2698</v>
      </c>
      <c r="C913" t="s">
        <v>2699</v>
      </c>
      <c r="D913" t="s">
        <v>2700</v>
      </c>
      <c r="E913" t="s">
        <v>2701</v>
      </c>
      <c r="F913" t="s">
        <v>227</v>
      </c>
      <c r="G913" t="s">
        <v>117</v>
      </c>
      <c r="H913" t="s">
        <v>350</v>
      </c>
      <c r="I913" t="s">
        <v>251</v>
      </c>
      <c r="J913" t="s">
        <v>240</v>
      </c>
      <c r="K913" t="s">
        <v>230</v>
      </c>
      <c r="L913" t="s">
        <v>2702</v>
      </c>
      <c r="M913" t="s">
        <v>2703</v>
      </c>
      <c r="N913" t="s">
        <v>2704</v>
      </c>
      <c r="O913" t="s">
        <v>240</v>
      </c>
      <c r="P913" t="s">
        <v>2705</v>
      </c>
      <c r="Q913" t="str">
        <f t="shared" si="28"/>
        <v>YES</v>
      </c>
      <c r="R913" s="7" t="e" cm="1">
        <f t="array" ref="R913">SUMPRODUCT(--ISNUMBER(FIND(#REF!, H913)),#REF!)</f>
        <v>#REF!</v>
      </c>
      <c r="S913" s="7" t="e">
        <f>VLOOKUP(Q913,#REF!,2,FALSE)</f>
        <v>#REF!</v>
      </c>
      <c r="T913" s="10">
        <v>0.8</v>
      </c>
      <c r="U913" s="9" t="e">
        <f t="shared" si="29"/>
        <v>#REF!</v>
      </c>
      <c r="V913" t="s">
        <v>0</v>
      </c>
    </row>
    <row r="914" spans="1:22" hidden="1">
      <c r="A914">
        <v>45440.578615081016</v>
      </c>
      <c r="B914" t="s">
        <v>2672</v>
      </c>
      <c r="C914" t="s">
        <v>2673</v>
      </c>
      <c r="D914" t="s">
        <v>2706</v>
      </c>
      <c r="E914" t="s">
        <v>2707</v>
      </c>
      <c r="F914" t="s">
        <v>250</v>
      </c>
      <c r="G914" t="s">
        <v>91</v>
      </c>
      <c r="H914" t="s">
        <v>350</v>
      </c>
      <c r="I914" t="s">
        <v>292</v>
      </c>
      <c r="J914" t="s">
        <v>240</v>
      </c>
      <c r="K914" t="s">
        <v>230</v>
      </c>
      <c r="L914" t="s">
        <v>2708</v>
      </c>
      <c r="M914" t="s">
        <v>2709</v>
      </c>
      <c r="N914" t="s">
        <v>2710</v>
      </c>
      <c r="O914" t="s">
        <v>2711</v>
      </c>
      <c r="P914" t="s">
        <v>6680</v>
      </c>
      <c r="Q914" t="str">
        <f t="shared" si="28"/>
        <v>YES</v>
      </c>
      <c r="R914" s="7" t="e" cm="1">
        <f t="array" ref="R914">SUMPRODUCT(--ISNUMBER(FIND(#REF!, H914)),#REF!)</f>
        <v>#REF!</v>
      </c>
      <c r="S914" s="7" t="e">
        <f>VLOOKUP(Q914,#REF!,2,FALSE)</f>
        <v>#REF!</v>
      </c>
      <c r="T914" s="10">
        <v>0.8</v>
      </c>
      <c r="U914" s="9" t="e">
        <f t="shared" si="29"/>
        <v>#REF!</v>
      </c>
      <c r="V914" t="s">
        <v>0</v>
      </c>
    </row>
    <row r="915" spans="1:22" hidden="1">
      <c r="A915">
        <v>45471.619273483797</v>
      </c>
      <c r="B915" t="s">
        <v>6438</v>
      </c>
      <c r="C915" t="s">
        <v>6439</v>
      </c>
      <c r="D915" t="s">
        <v>6440</v>
      </c>
      <c r="E915" t="s">
        <v>6441</v>
      </c>
      <c r="F915" t="s">
        <v>250</v>
      </c>
      <c r="G915" t="s">
        <v>144</v>
      </c>
      <c r="H915" t="s">
        <v>350</v>
      </c>
      <c r="I915" t="s">
        <v>229</v>
      </c>
      <c r="J915" t="s">
        <v>251</v>
      </c>
      <c r="K915" t="s">
        <v>230</v>
      </c>
      <c r="L915" t="s">
        <v>2130</v>
      </c>
      <c r="M915" t="s">
        <v>6442</v>
      </c>
      <c r="N915" t="s">
        <v>6443</v>
      </c>
      <c r="O915" t="s">
        <v>240</v>
      </c>
      <c r="P915" t="s">
        <v>6765</v>
      </c>
      <c r="Q915" t="str">
        <f t="shared" si="28"/>
        <v>YES</v>
      </c>
      <c r="R915" s="7" t="e" cm="1">
        <f t="array" ref="R915">SUMPRODUCT(--ISNUMBER(FIND(#REF!, H915)),#REF!)</f>
        <v>#REF!</v>
      </c>
      <c r="S915" s="7" t="e">
        <f>VLOOKUP(Q915,#REF!,2,FALSE)</f>
        <v>#REF!</v>
      </c>
      <c r="T915" s="10">
        <v>0.8</v>
      </c>
      <c r="U915" s="9" t="e">
        <f t="shared" si="29"/>
        <v>#REF!</v>
      </c>
      <c r="V915" t="s">
        <v>0</v>
      </c>
    </row>
    <row r="916" spans="1:22" hidden="1">
      <c r="A916">
        <v>45473.077984004631</v>
      </c>
      <c r="B916" t="s">
        <v>6488</v>
      </c>
      <c r="C916" t="s">
        <v>6489</v>
      </c>
      <c r="D916" t="s">
        <v>3180</v>
      </c>
      <c r="E916" t="s">
        <v>2795</v>
      </c>
      <c r="F916" t="s">
        <v>227</v>
      </c>
      <c r="G916" t="s">
        <v>824</v>
      </c>
      <c r="H916" t="s">
        <v>350</v>
      </c>
      <c r="I916" t="s">
        <v>240</v>
      </c>
      <c r="J916" t="s">
        <v>251</v>
      </c>
      <c r="K916" t="s">
        <v>230</v>
      </c>
      <c r="L916" t="s">
        <v>6490</v>
      </c>
      <c r="M916" t="s">
        <v>6491</v>
      </c>
      <c r="N916" t="s">
        <v>6492</v>
      </c>
      <c r="O916" t="s">
        <v>6493</v>
      </c>
      <c r="P916" t="s">
        <v>6767</v>
      </c>
      <c r="Q916" t="str">
        <f t="shared" si="28"/>
        <v>YES</v>
      </c>
      <c r="R916" s="7" t="e" cm="1">
        <f t="array" ref="R916">SUMPRODUCT(--ISNUMBER(FIND(#REF!, H916)),#REF!)</f>
        <v>#REF!</v>
      </c>
      <c r="S916" s="7" t="e">
        <f>VLOOKUP(Q916,#REF!,2,FALSE)</f>
        <v>#REF!</v>
      </c>
      <c r="T916" s="10">
        <v>0.8</v>
      </c>
      <c r="U916" s="9" t="e">
        <f t="shared" si="29"/>
        <v>#REF!</v>
      </c>
      <c r="V916" t="s">
        <v>0</v>
      </c>
    </row>
    <row r="917" spans="1:22" hidden="1">
      <c r="A917">
        <v>45434.654705057867</v>
      </c>
      <c r="B917" t="s">
        <v>1013</v>
      </c>
      <c r="C917" t="s">
        <v>1014</v>
      </c>
      <c r="D917" t="s">
        <v>1015</v>
      </c>
      <c r="E917" t="s">
        <v>1016</v>
      </c>
      <c r="F917" t="s">
        <v>227</v>
      </c>
      <c r="G917" t="s">
        <v>61</v>
      </c>
      <c r="H917" t="s">
        <v>301</v>
      </c>
      <c r="I917" t="s">
        <v>251</v>
      </c>
      <c r="J917" t="s">
        <v>240</v>
      </c>
      <c r="K917" t="s">
        <v>230</v>
      </c>
      <c r="L917" t="s">
        <v>1017</v>
      </c>
      <c r="M917" t="s">
        <v>1018</v>
      </c>
      <c r="N917" t="s">
        <v>1019</v>
      </c>
      <c r="O917" t="s">
        <v>240</v>
      </c>
      <c r="P917" t="s">
        <v>2603</v>
      </c>
      <c r="Q917" t="str">
        <f t="shared" si="28"/>
        <v>NO</v>
      </c>
      <c r="R917" s="7" t="e" cm="1">
        <f t="array" ref="R917">SUMPRODUCT(--ISNUMBER(FIND(#REF!, H917)),#REF!)</f>
        <v>#REF!</v>
      </c>
      <c r="S917" s="7" t="e">
        <f>VLOOKUP(Q917,#REF!,2,FALSE)</f>
        <v>#REF!</v>
      </c>
      <c r="T917" s="10">
        <v>0.04</v>
      </c>
      <c r="U917" s="9" t="e">
        <f t="shared" si="29"/>
        <v>#REF!</v>
      </c>
      <c r="V917" t="s">
        <v>1</v>
      </c>
    </row>
    <row r="918" spans="1:22" hidden="1">
      <c r="A918">
        <v>45435.382547210647</v>
      </c>
      <c r="B918" t="s">
        <v>1875</v>
      </c>
      <c r="C918" t="s">
        <v>1876</v>
      </c>
      <c r="D918" t="s">
        <v>1877</v>
      </c>
      <c r="E918" t="s">
        <v>1878</v>
      </c>
      <c r="F918" t="s">
        <v>227</v>
      </c>
      <c r="G918" t="s">
        <v>1879</v>
      </c>
      <c r="H918" t="s">
        <v>301</v>
      </c>
      <c r="I918" t="s">
        <v>240</v>
      </c>
      <c r="J918" t="s">
        <v>240</v>
      </c>
      <c r="K918" t="s">
        <v>230</v>
      </c>
      <c r="L918" t="s">
        <v>1880</v>
      </c>
      <c r="M918" t="s">
        <v>1881</v>
      </c>
      <c r="N918" t="s">
        <v>1882</v>
      </c>
      <c r="O918" t="s">
        <v>265</v>
      </c>
      <c r="P918" t="s">
        <v>265</v>
      </c>
      <c r="Q918" t="str">
        <f t="shared" si="28"/>
        <v>NO</v>
      </c>
      <c r="R918" s="7" t="e" cm="1">
        <f t="array" ref="R918">SUMPRODUCT(--ISNUMBER(FIND(#REF!, H918)),#REF!)</f>
        <v>#REF!</v>
      </c>
      <c r="S918" s="7" t="e">
        <f>VLOOKUP(Q918,#REF!,2,FALSE)</f>
        <v>#REF!</v>
      </c>
      <c r="T918" s="10">
        <v>0.04</v>
      </c>
      <c r="U918" s="9" t="e">
        <f t="shared" si="29"/>
        <v>#REF!</v>
      </c>
      <c r="V918" t="s">
        <v>1</v>
      </c>
    </row>
    <row r="919" spans="1:22" hidden="1">
      <c r="A919">
        <v>45437.489105150467</v>
      </c>
      <c r="B919" t="s">
        <v>2472</v>
      </c>
      <c r="C919" t="s">
        <v>2473</v>
      </c>
      <c r="D919" t="s">
        <v>2474</v>
      </c>
      <c r="E919" t="s">
        <v>2475</v>
      </c>
      <c r="F919" t="s">
        <v>227</v>
      </c>
      <c r="G919" t="s">
        <v>175</v>
      </c>
      <c r="H919" t="s">
        <v>301</v>
      </c>
      <c r="I919" t="s">
        <v>229</v>
      </c>
      <c r="J919" t="s">
        <v>240</v>
      </c>
      <c r="K919" t="s">
        <v>230</v>
      </c>
      <c r="L919" t="s">
        <v>2476</v>
      </c>
      <c r="M919" t="s">
        <v>2477</v>
      </c>
      <c r="N919" t="s">
        <v>2478</v>
      </c>
      <c r="O919" t="s">
        <v>2479</v>
      </c>
      <c r="P919" t="s">
        <v>265</v>
      </c>
      <c r="Q919" t="str">
        <f t="shared" si="28"/>
        <v>NO</v>
      </c>
      <c r="R919" s="7" t="e" cm="1">
        <f t="array" ref="R919">SUMPRODUCT(--ISNUMBER(FIND(#REF!, H919)),#REF!)</f>
        <v>#REF!</v>
      </c>
      <c r="S919" s="7" t="e">
        <f>VLOOKUP(Q919,#REF!,2,FALSE)</f>
        <v>#REF!</v>
      </c>
      <c r="T919" s="10">
        <v>0.04</v>
      </c>
      <c r="U919" s="9" t="e">
        <f t="shared" si="29"/>
        <v>#REF!</v>
      </c>
      <c r="V919" t="s">
        <v>1</v>
      </c>
    </row>
    <row r="920" spans="1:22" hidden="1">
      <c r="A920">
        <v>45447.856723854165</v>
      </c>
      <c r="B920" t="s">
        <v>3728</v>
      </c>
      <c r="C920" t="s">
        <v>3729</v>
      </c>
      <c r="D920" t="s">
        <v>3730</v>
      </c>
      <c r="E920" t="s">
        <v>3731</v>
      </c>
      <c r="F920" t="s">
        <v>227</v>
      </c>
      <c r="G920" t="s">
        <v>164</v>
      </c>
      <c r="H920" t="s">
        <v>198</v>
      </c>
      <c r="I920" t="s">
        <v>240</v>
      </c>
      <c r="J920" t="s">
        <v>229</v>
      </c>
      <c r="K920" t="s">
        <v>383</v>
      </c>
      <c r="L920">
        <v>1000</v>
      </c>
      <c r="M920" t="s">
        <v>3732</v>
      </c>
      <c r="N920" t="s">
        <v>3733</v>
      </c>
      <c r="O920" t="s">
        <v>240</v>
      </c>
      <c r="P920" t="s">
        <v>6704</v>
      </c>
      <c r="Q920" t="str">
        <f t="shared" si="28"/>
        <v>YES</v>
      </c>
      <c r="R920" s="7" t="e" cm="1">
        <f t="array" ref="R920">SUMPRODUCT(--ISNUMBER(FIND(#REF!, H920)),#REF!)</f>
        <v>#REF!</v>
      </c>
      <c r="S920" s="7" t="e">
        <f>VLOOKUP(Q920,#REF!,2,FALSE)</f>
        <v>#REF!</v>
      </c>
      <c r="T920" s="10">
        <v>0.8</v>
      </c>
      <c r="U920" s="9" t="e">
        <f t="shared" si="29"/>
        <v>#REF!</v>
      </c>
      <c r="V920" t="s">
        <v>0</v>
      </c>
    </row>
    <row r="921" spans="1:22" hidden="1">
      <c r="A921">
        <v>45429.788075046294</v>
      </c>
      <c r="B921" t="s">
        <v>551</v>
      </c>
      <c r="C921" t="s">
        <v>552</v>
      </c>
      <c r="D921" t="s">
        <v>553</v>
      </c>
      <c r="E921" t="s">
        <v>554</v>
      </c>
      <c r="F921" t="s">
        <v>250</v>
      </c>
      <c r="G921" t="s">
        <v>61</v>
      </c>
      <c r="H921" t="s">
        <v>198</v>
      </c>
      <c r="I921" t="s">
        <v>229</v>
      </c>
      <c r="J921" t="s">
        <v>260</v>
      </c>
      <c r="K921" t="s">
        <v>230</v>
      </c>
      <c r="L921">
        <v>70000</v>
      </c>
      <c r="M921" t="s">
        <v>555</v>
      </c>
      <c r="N921" t="s">
        <v>556</v>
      </c>
      <c r="O921" t="s">
        <v>240</v>
      </c>
      <c r="P921" t="s">
        <v>265</v>
      </c>
      <c r="Q921" t="str">
        <f t="shared" si="28"/>
        <v>NO</v>
      </c>
      <c r="R921" s="7" t="e" cm="1">
        <f t="array" ref="R921">SUMPRODUCT(--ISNUMBER(FIND(#REF!, H921)),#REF!)</f>
        <v>#REF!</v>
      </c>
      <c r="S921" s="7" t="e">
        <f>VLOOKUP(Q921,#REF!,2,FALSE)</f>
        <v>#REF!</v>
      </c>
      <c r="T921" s="10">
        <v>0.04</v>
      </c>
      <c r="U921" s="9" t="e">
        <f t="shared" si="29"/>
        <v>#REF!</v>
      </c>
      <c r="V921" t="s">
        <v>1</v>
      </c>
    </row>
    <row r="922" spans="1:22" hidden="1">
      <c r="A922">
        <v>45433.515538402775</v>
      </c>
      <c r="B922" t="s">
        <v>792</v>
      </c>
      <c r="C922" t="s">
        <v>793</v>
      </c>
      <c r="D922" t="s">
        <v>794</v>
      </c>
      <c r="E922" t="s">
        <v>795</v>
      </c>
      <c r="F922" t="s">
        <v>227</v>
      </c>
      <c r="G922" t="s">
        <v>154</v>
      </c>
      <c r="H922" t="s">
        <v>519</v>
      </c>
      <c r="I922" t="s">
        <v>260</v>
      </c>
      <c r="J922" t="s">
        <v>240</v>
      </c>
      <c r="K922" t="s">
        <v>261</v>
      </c>
      <c r="L922" t="s">
        <v>796</v>
      </c>
      <c r="M922" t="s">
        <v>797</v>
      </c>
      <c r="N922" t="s">
        <v>798</v>
      </c>
      <c r="O922" t="s">
        <v>240</v>
      </c>
      <c r="P922" t="s">
        <v>265</v>
      </c>
      <c r="Q922" t="str">
        <f t="shared" si="28"/>
        <v>NO</v>
      </c>
      <c r="R922" s="7" t="e" cm="1">
        <f t="array" ref="R922">SUMPRODUCT(--ISNUMBER(FIND(#REF!, H922)),#REF!)</f>
        <v>#REF!</v>
      </c>
      <c r="S922" s="7" t="e">
        <f>VLOOKUP(Q922,#REF!,2,FALSE)</f>
        <v>#REF!</v>
      </c>
      <c r="T922" s="10">
        <v>0.04</v>
      </c>
      <c r="U922" s="9" t="e">
        <f t="shared" si="29"/>
        <v>#REF!</v>
      </c>
      <c r="V922" t="s">
        <v>1</v>
      </c>
    </row>
    <row r="923" spans="1:22" hidden="1">
      <c r="A923">
        <v>45436.193209999998</v>
      </c>
      <c r="B923" t="s">
        <v>2219</v>
      </c>
      <c r="C923" t="s">
        <v>2220</v>
      </c>
      <c r="D923" t="s">
        <v>2221</v>
      </c>
      <c r="E923" t="s">
        <v>198</v>
      </c>
      <c r="F923" t="s">
        <v>250</v>
      </c>
      <c r="G923" t="s">
        <v>61</v>
      </c>
      <c r="H923" t="s">
        <v>198</v>
      </c>
      <c r="I923" t="s">
        <v>229</v>
      </c>
      <c r="J923" t="s">
        <v>240</v>
      </c>
      <c r="K923" t="s">
        <v>230</v>
      </c>
      <c r="L923" t="s">
        <v>2222</v>
      </c>
      <c r="M923" t="s">
        <v>2223</v>
      </c>
      <c r="N923" t="s">
        <v>2224</v>
      </c>
      <c r="O923" t="s">
        <v>240</v>
      </c>
      <c r="P923" t="s">
        <v>265</v>
      </c>
      <c r="Q923" t="str">
        <f t="shared" si="28"/>
        <v>NO</v>
      </c>
      <c r="R923" s="7" t="e" cm="1">
        <f t="array" ref="R923">SUMPRODUCT(--ISNUMBER(FIND(#REF!, H923)),#REF!)</f>
        <v>#REF!</v>
      </c>
      <c r="S923" s="7" t="e">
        <f>VLOOKUP(Q923,#REF!,2,FALSE)</f>
        <v>#REF!</v>
      </c>
      <c r="T923" s="10">
        <v>0.04</v>
      </c>
      <c r="U923" s="9" t="e">
        <f t="shared" si="29"/>
        <v>#REF!</v>
      </c>
      <c r="V923" t="s">
        <v>1</v>
      </c>
    </row>
    <row r="924" spans="1:22" hidden="1">
      <c r="A924">
        <v>45436.386272164353</v>
      </c>
      <c r="B924" t="s">
        <v>2249</v>
      </c>
      <c r="C924" t="s">
        <v>2250</v>
      </c>
      <c r="D924" t="s">
        <v>2251</v>
      </c>
      <c r="E924" t="s">
        <v>198</v>
      </c>
      <c r="F924" t="s">
        <v>250</v>
      </c>
      <c r="G924" t="s">
        <v>61</v>
      </c>
      <c r="H924" t="s">
        <v>198</v>
      </c>
      <c r="I924" t="s">
        <v>229</v>
      </c>
      <c r="J924" t="s">
        <v>240</v>
      </c>
      <c r="K924" t="s">
        <v>230</v>
      </c>
      <c r="L924" t="s">
        <v>2252</v>
      </c>
      <c r="M924" t="s">
        <v>2253</v>
      </c>
      <c r="N924" t="s">
        <v>2254</v>
      </c>
      <c r="O924" t="s">
        <v>240</v>
      </c>
      <c r="P924" t="s">
        <v>265</v>
      </c>
      <c r="Q924" t="str">
        <f t="shared" si="28"/>
        <v>NO</v>
      </c>
      <c r="R924" s="7" t="e" cm="1">
        <f t="array" ref="R924">SUMPRODUCT(--ISNUMBER(FIND(#REF!, H924)),#REF!)</f>
        <v>#REF!</v>
      </c>
      <c r="S924" s="7" t="e">
        <f>VLOOKUP(Q924,#REF!,2,FALSE)</f>
        <v>#REF!</v>
      </c>
      <c r="T924" s="10">
        <v>0.04</v>
      </c>
      <c r="U924" s="9" t="e">
        <f t="shared" si="29"/>
        <v>#REF!</v>
      </c>
      <c r="V924" t="s">
        <v>1</v>
      </c>
    </row>
    <row r="925" spans="1:22" hidden="1">
      <c r="A925">
        <v>45436.447720914352</v>
      </c>
      <c r="B925" t="s">
        <v>2297</v>
      </c>
      <c r="C925" t="s">
        <v>2298</v>
      </c>
      <c r="D925" t="s">
        <v>2235</v>
      </c>
      <c r="E925" t="s">
        <v>2299</v>
      </c>
      <c r="F925" t="s">
        <v>250</v>
      </c>
      <c r="G925" t="s">
        <v>61</v>
      </c>
      <c r="H925" t="s">
        <v>495</v>
      </c>
      <c r="I925" t="s">
        <v>229</v>
      </c>
      <c r="J925" t="s">
        <v>240</v>
      </c>
      <c r="K925" t="s">
        <v>230</v>
      </c>
      <c r="L925" t="s">
        <v>2300</v>
      </c>
      <c r="M925" t="s">
        <v>2301</v>
      </c>
      <c r="N925" t="s">
        <v>2302</v>
      </c>
      <c r="O925" t="s">
        <v>240</v>
      </c>
      <c r="P925" t="s">
        <v>265</v>
      </c>
      <c r="Q925" t="str">
        <f t="shared" si="28"/>
        <v>NO</v>
      </c>
      <c r="R925" s="7" t="e" cm="1">
        <f t="array" ref="R925">SUMPRODUCT(--ISNUMBER(FIND(#REF!, H925)),#REF!)</f>
        <v>#REF!</v>
      </c>
      <c r="S925" s="7" t="e">
        <f>VLOOKUP(Q925,#REF!,2,FALSE)</f>
        <v>#REF!</v>
      </c>
      <c r="T925" s="10">
        <v>0.04</v>
      </c>
      <c r="U925" s="9" t="e">
        <f t="shared" si="29"/>
        <v>#REF!</v>
      </c>
      <c r="V925" t="s">
        <v>1</v>
      </c>
    </row>
    <row r="926" spans="1:22" hidden="1">
      <c r="A926">
        <v>45436.745191620372</v>
      </c>
      <c r="B926" t="s">
        <v>2406</v>
      </c>
      <c r="C926" t="s">
        <v>2407</v>
      </c>
      <c r="D926" t="s">
        <v>2408</v>
      </c>
      <c r="E926" t="s">
        <v>1597</v>
      </c>
      <c r="F926" t="s">
        <v>227</v>
      </c>
      <c r="G926" t="s">
        <v>25</v>
      </c>
      <c r="H926" t="s">
        <v>198</v>
      </c>
      <c r="I926" t="s">
        <v>260</v>
      </c>
      <c r="J926" t="s">
        <v>240</v>
      </c>
      <c r="K926" t="s">
        <v>230</v>
      </c>
      <c r="L926" t="s">
        <v>2409</v>
      </c>
      <c r="M926" t="s">
        <v>2410</v>
      </c>
      <c r="N926" t="s">
        <v>2411</v>
      </c>
      <c r="O926" t="s">
        <v>240</v>
      </c>
      <c r="P926" t="s">
        <v>265</v>
      </c>
      <c r="Q926" t="str">
        <f t="shared" si="28"/>
        <v>NO</v>
      </c>
      <c r="R926" s="7" t="e" cm="1">
        <f t="array" ref="R926">SUMPRODUCT(--ISNUMBER(FIND(#REF!, H926)),#REF!)</f>
        <v>#REF!</v>
      </c>
      <c r="S926" s="7" t="e">
        <f>VLOOKUP(Q926,#REF!,2,FALSE)</f>
        <v>#REF!</v>
      </c>
      <c r="T926" s="10">
        <v>0.04</v>
      </c>
      <c r="U926" s="9" t="e">
        <f t="shared" si="29"/>
        <v>#REF!</v>
      </c>
      <c r="V926" t="s">
        <v>1</v>
      </c>
    </row>
    <row r="927" spans="1:22" hidden="1">
      <c r="A927">
        <v>45436.849432858799</v>
      </c>
      <c r="B927" t="s">
        <v>2425</v>
      </c>
      <c r="C927" t="s">
        <v>2426</v>
      </c>
      <c r="D927" t="s">
        <v>2427</v>
      </c>
      <c r="E927" t="s">
        <v>2428</v>
      </c>
      <c r="F927" t="s">
        <v>227</v>
      </c>
      <c r="G927" t="s">
        <v>61</v>
      </c>
      <c r="H927" t="s">
        <v>198</v>
      </c>
      <c r="I927" t="s">
        <v>292</v>
      </c>
      <c r="J927" t="s">
        <v>240</v>
      </c>
      <c r="K927" t="s">
        <v>230</v>
      </c>
      <c r="L927" t="s">
        <v>2429</v>
      </c>
      <c r="M927" t="s">
        <v>2430</v>
      </c>
      <c r="N927" t="s">
        <v>2431</v>
      </c>
      <c r="O927" t="s">
        <v>265</v>
      </c>
      <c r="P927" t="s">
        <v>265</v>
      </c>
      <c r="Q927" t="str">
        <f t="shared" si="28"/>
        <v>NO</v>
      </c>
      <c r="R927" s="7" t="e" cm="1">
        <f t="array" ref="R927">SUMPRODUCT(--ISNUMBER(FIND(#REF!, H927)),#REF!)</f>
        <v>#REF!</v>
      </c>
      <c r="S927" s="7" t="e">
        <f>VLOOKUP(Q927,#REF!,2,FALSE)</f>
        <v>#REF!</v>
      </c>
      <c r="T927" s="10">
        <v>0.04</v>
      </c>
      <c r="U927" s="9" t="e">
        <f t="shared" si="29"/>
        <v>#REF!</v>
      </c>
      <c r="V927" t="s">
        <v>1</v>
      </c>
    </row>
    <row r="928" spans="1:22" hidden="1">
      <c r="A928">
        <v>45438.220643182867</v>
      </c>
      <c r="B928" t="s">
        <v>2523</v>
      </c>
      <c r="C928" t="s">
        <v>2524</v>
      </c>
      <c r="D928" t="s">
        <v>2525</v>
      </c>
      <c r="E928" t="s">
        <v>2526</v>
      </c>
      <c r="F928" t="s">
        <v>227</v>
      </c>
      <c r="G928" t="s">
        <v>154</v>
      </c>
      <c r="H928" t="s">
        <v>495</v>
      </c>
      <c r="I928" t="s">
        <v>229</v>
      </c>
      <c r="J928" t="s">
        <v>240</v>
      </c>
      <c r="K928" t="s">
        <v>230</v>
      </c>
      <c r="L928" t="s">
        <v>2527</v>
      </c>
      <c r="M928" t="s">
        <v>2528</v>
      </c>
      <c r="N928" t="s">
        <v>2529</v>
      </c>
      <c r="O928" t="s">
        <v>240</v>
      </c>
      <c r="P928" t="s">
        <v>265</v>
      </c>
      <c r="Q928" t="str">
        <f t="shared" si="28"/>
        <v>NO</v>
      </c>
      <c r="R928" s="7" t="e" cm="1">
        <f t="array" ref="R928">SUMPRODUCT(--ISNUMBER(FIND(#REF!, H928)),#REF!)</f>
        <v>#REF!</v>
      </c>
      <c r="S928" s="7" t="e">
        <f>VLOOKUP(Q928,#REF!,2,FALSE)</f>
        <v>#REF!</v>
      </c>
      <c r="T928" s="10">
        <v>0.04</v>
      </c>
      <c r="U928" s="9" t="e">
        <f t="shared" si="29"/>
        <v>#REF!</v>
      </c>
      <c r="V928" t="s">
        <v>1</v>
      </c>
    </row>
    <row r="929" spans="1:22" hidden="1">
      <c r="A929">
        <v>45438.734901967589</v>
      </c>
      <c r="B929" t="s">
        <v>2552</v>
      </c>
      <c r="C929" t="s">
        <v>2553</v>
      </c>
      <c r="D929" t="s">
        <v>2554</v>
      </c>
      <c r="E929" t="s">
        <v>2555</v>
      </c>
      <c r="F929" t="s">
        <v>227</v>
      </c>
      <c r="G929" t="s">
        <v>145</v>
      </c>
      <c r="H929" t="s">
        <v>495</v>
      </c>
      <c r="I929" t="s">
        <v>229</v>
      </c>
      <c r="J929" t="s">
        <v>240</v>
      </c>
      <c r="K929" t="s">
        <v>230</v>
      </c>
      <c r="L929" t="s">
        <v>2556</v>
      </c>
      <c r="M929" t="s">
        <v>2557</v>
      </c>
      <c r="N929" t="s">
        <v>2558</v>
      </c>
      <c r="O929" t="s">
        <v>240</v>
      </c>
      <c r="P929" t="s">
        <v>265</v>
      </c>
      <c r="Q929" t="str">
        <f t="shared" si="28"/>
        <v>NO</v>
      </c>
      <c r="R929" s="7" t="e" cm="1">
        <f t="array" ref="R929">SUMPRODUCT(--ISNUMBER(FIND(#REF!, H929)),#REF!)</f>
        <v>#REF!</v>
      </c>
      <c r="S929" s="7" t="e">
        <f>VLOOKUP(Q929,#REF!,2,FALSE)</f>
        <v>#REF!</v>
      </c>
      <c r="T929" s="10">
        <v>0.04</v>
      </c>
      <c r="U929" s="9" t="e">
        <f t="shared" si="29"/>
        <v>#REF!</v>
      </c>
      <c r="V929" t="s">
        <v>1</v>
      </c>
    </row>
    <row r="930" spans="1:22" hidden="1">
      <c r="A930">
        <v>45442.211342002316</v>
      </c>
      <c r="B930" t="s">
        <v>2811</v>
      </c>
      <c r="C930" t="s">
        <v>2812</v>
      </c>
      <c r="D930" t="s">
        <v>2813</v>
      </c>
      <c r="E930" t="s">
        <v>2814</v>
      </c>
      <c r="F930" t="s">
        <v>250</v>
      </c>
      <c r="G930" t="s">
        <v>61</v>
      </c>
      <c r="H930" t="s">
        <v>198</v>
      </c>
      <c r="I930" t="s">
        <v>561</v>
      </c>
      <c r="J930" t="s">
        <v>240</v>
      </c>
      <c r="K930" t="s">
        <v>230</v>
      </c>
      <c r="L930" t="s">
        <v>2815</v>
      </c>
      <c r="M930" t="s">
        <v>2816</v>
      </c>
      <c r="N930" t="s">
        <v>2817</v>
      </c>
      <c r="O930" t="s">
        <v>240</v>
      </c>
      <c r="P930" t="s">
        <v>265</v>
      </c>
      <c r="Q930" t="str">
        <f t="shared" si="28"/>
        <v>NO</v>
      </c>
      <c r="R930" s="7" t="e" cm="1">
        <f t="array" ref="R930">SUMPRODUCT(--ISNUMBER(FIND(#REF!, H930)),#REF!)</f>
        <v>#REF!</v>
      </c>
      <c r="S930" s="7" t="e">
        <f>VLOOKUP(Q930,#REF!,2,FALSE)</f>
        <v>#REF!</v>
      </c>
      <c r="T930" s="10">
        <v>0.04</v>
      </c>
      <c r="U930" s="9" t="e">
        <f t="shared" si="29"/>
        <v>#REF!</v>
      </c>
      <c r="V930" t="s">
        <v>1</v>
      </c>
    </row>
    <row r="931" spans="1:22" hidden="1">
      <c r="A931">
        <v>45460.200598391202</v>
      </c>
      <c r="B931" t="s">
        <v>5720</v>
      </c>
      <c r="C931" t="s">
        <v>5721</v>
      </c>
      <c r="D931" t="s">
        <v>5722</v>
      </c>
      <c r="E931" t="s">
        <v>5723</v>
      </c>
      <c r="F931" t="s">
        <v>250</v>
      </c>
      <c r="G931" t="s">
        <v>61</v>
      </c>
      <c r="H931" t="s">
        <v>198</v>
      </c>
      <c r="I931" t="s">
        <v>260</v>
      </c>
      <c r="J931" t="s">
        <v>240</v>
      </c>
      <c r="K931" t="s">
        <v>230</v>
      </c>
      <c r="L931" t="s">
        <v>5724</v>
      </c>
      <c r="M931" t="s">
        <v>5725</v>
      </c>
      <c r="N931" t="s">
        <v>5726</v>
      </c>
      <c r="O931" t="s">
        <v>240</v>
      </c>
      <c r="P931" t="s">
        <v>265</v>
      </c>
      <c r="Q931" t="str">
        <f t="shared" si="28"/>
        <v>NO</v>
      </c>
      <c r="R931" s="7" t="e" cm="1">
        <f t="array" ref="R931">SUMPRODUCT(--ISNUMBER(FIND(#REF!, H931)),#REF!)</f>
        <v>#REF!</v>
      </c>
      <c r="S931" s="7" t="e">
        <f>VLOOKUP(Q931,#REF!,2,FALSE)</f>
        <v>#REF!</v>
      </c>
      <c r="T931" s="10">
        <v>0.04</v>
      </c>
      <c r="U931" s="9" t="e">
        <f t="shared" si="29"/>
        <v>#REF!</v>
      </c>
      <c r="V931" t="s">
        <v>1</v>
      </c>
    </row>
    <row r="932" spans="1:22" hidden="1">
      <c r="A932">
        <v>45467.809038171297</v>
      </c>
      <c r="B932" t="s">
        <v>6091</v>
      </c>
      <c r="C932" t="s">
        <v>6092</v>
      </c>
      <c r="D932" t="s">
        <v>6093</v>
      </c>
      <c r="E932" t="s">
        <v>6094</v>
      </c>
      <c r="F932" t="s">
        <v>227</v>
      </c>
      <c r="G932" t="s">
        <v>45</v>
      </c>
      <c r="H932" t="s">
        <v>495</v>
      </c>
      <c r="I932" t="s">
        <v>229</v>
      </c>
      <c r="J932" t="s">
        <v>240</v>
      </c>
      <c r="K932" t="s">
        <v>230</v>
      </c>
      <c r="L932" t="s">
        <v>6095</v>
      </c>
      <c r="M932" t="s">
        <v>6096</v>
      </c>
      <c r="N932" t="s">
        <v>6097</v>
      </c>
      <c r="O932" t="s">
        <v>240</v>
      </c>
      <c r="P932" t="s">
        <v>6756</v>
      </c>
      <c r="Q932" t="str">
        <f t="shared" si="28"/>
        <v>NO</v>
      </c>
      <c r="R932" s="7" t="e" cm="1">
        <f t="array" ref="R932">SUMPRODUCT(--ISNUMBER(FIND(#REF!, H932)),#REF!)</f>
        <v>#REF!</v>
      </c>
      <c r="S932" s="7" t="e">
        <f>VLOOKUP(Q932,#REF!,2,FALSE)</f>
        <v>#REF!</v>
      </c>
      <c r="T932" s="10">
        <v>0.04</v>
      </c>
      <c r="U932" s="9" t="e">
        <f t="shared" si="29"/>
        <v>#REF!</v>
      </c>
      <c r="V932" t="s">
        <v>3</v>
      </c>
    </row>
    <row r="933" spans="1:22" hidden="1">
      <c r="A933">
        <v>45431.890955474533</v>
      </c>
      <c r="B933" t="s">
        <v>750</v>
      </c>
      <c r="C933" t="s">
        <v>751</v>
      </c>
      <c r="D933" t="s">
        <v>752</v>
      </c>
      <c r="E933" t="s">
        <v>375</v>
      </c>
      <c r="F933" t="s">
        <v>227</v>
      </c>
      <c r="G933" t="s">
        <v>164</v>
      </c>
      <c r="H933" t="s">
        <v>259</v>
      </c>
      <c r="I933" t="s">
        <v>260</v>
      </c>
      <c r="J933" t="s">
        <v>251</v>
      </c>
      <c r="K933" t="s">
        <v>261</v>
      </c>
      <c r="L933" t="s">
        <v>753</v>
      </c>
      <c r="M933" t="s">
        <v>754</v>
      </c>
      <c r="N933" t="s">
        <v>755</v>
      </c>
      <c r="O933" t="s">
        <v>756</v>
      </c>
      <c r="P933" t="s">
        <v>6644</v>
      </c>
      <c r="Q933" t="str">
        <f t="shared" si="28"/>
        <v>YES</v>
      </c>
      <c r="R933" s="7" t="e" cm="1">
        <f t="array" ref="R933">SUMPRODUCT(--ISNUMBER(FIND(#REF!, H933)),#REF!)</f>
        <v>#REF!</v>
      </c>
      <c r="S933" s="7" t="e">
        <f>VLOOKUP(Q933,#REF!,2,FALSE)</f>
        <v>#REF!</v>
      </c>
      <c r="T933" s="10">
        <v>0.8</v>
      </c>
      <c r="U933" s="9" t="e">
        <f t="shared" si="29"/>
        <v>#REF!</v>
      </c>
      <c r="V933" t="s">
        <v>0</v>
      </c>
    </row>
    <row r="934" spans="1:22" hidden="1">
      <c r="A934">
        <v>45447.745929930556</v>
      </c>
      <c r="B934" t="s">
        <v>3558</v>
      </c>
      <c r="C934" t="s">
        <v>3559</v>
      </c>
      <c r="D934" t="s">
        <v>3560</v>
      </c>
      <c r="E934" t="s">
        <v>3561</v>
      </c>
      <c r="F934" t="s">
        <v>227</v>
      </c>
      <c r="G934" t="s">
        <v>30</v>
      </c>
      <c r="H934" t="s">
        <v>259</v>
      </c>
      <c r="I934" t="s">
        <v>260</v>
      </c>
      <c r="J934" t="s">
        <v>251</v>
      </c>
      <c r="K934" t="s">
        <v>261</v>
      </c>
      <c r="L934" t="s">
        <v>3562</v>
      </c>
      <c r="M934" t="s">
        <v>3563</v>
      </c>
      <c r="N934" t="s">
        <v>3564</v>
      </c>
      <c r="O934" t="s">
        <v>3565</v>
      </c>
      <c r="P934" t="s">
        <v>6698</v>
      </c>
      <c r="Q934" t="str">
        <f t="shared" si="28"/>
        <v>YES</v>
      </c>
      <c r="R934" s="7" t="e" cm="1">
        <f t="array" ref="R934">SUMPRODUCT(--ISNUMBER(FIND(#REF!, H934)),#REF!)</f>
        <v>#REF!</v>
      </c>
      <c r="S934" s="7" t="e">
        <f>VLOOKUP(Q934,#REF!,2,FALSE)</f>
        <v>#REF!</v>
      </c>
      <c r="T934" s="10">
        <v>0.8</v>
      </c>
      <c r="U934" s="9" t="e">
        <f t="shared" si="29"/>
        <v>#REF!</v>
      </c>
      <c r="V934" t="s">
        <v>0</v>
      </c>
    </row>
    <row r="935" spans="1:22" hidden="1">
      <c r="A935">
        <v>45448.379033969904</v>
      </c>
      <c r="B935" t="s">
        <v>3959</v>
      </c>
      <c r="C935" t="s">
        <v>3960</v>
      </c>
      <c r="D935" t="s">
        <v>3961</v>
      </c>
      <c r="E935" t="s">
        <v>3962</v>
      </c>
      <c r="F935" t="s">
        <v>227</v>
      </c>
      <c r="G935" t="s">
        <v>166</v>
      </c>
      <c r="H935" t="s">
        <v>259</v>
      </c>
      <c r="I935" t="s">
        <v>776</v>
      </c>
      <c r="J935" t="s">
        <v>240</v>
      </c>
      <c r="K935" t="s">
        <v>261</v>
      </c>
      <c r="L935" t="s">
        <v>3963</v>
      </c>
      <c r="M935" t="s">
        <v>3964</v>
      </c>
      <c r="N935" t="s">
        <v>3965</v>
      </c>
      <c r="O935" t="s">
        <v>240</v>
      </c>
      <c r="P935" t="s">
        <v>6709</v>
      </c>
      <c r="Q935" t="str">
        <f t="shared" si="28"/>
        <v>YES</v>
      </c>
      <c r="R935" s="7" t="e" cm="1">
        <f t="array" ref="R935">SUMPRODUCT(--ISNUMBER(FIND(#REF!, H935)),#REF!)</f>
        <v>#REF!</v>
      </c>
      <c r="S935" s="7" t="e">
        <f>VLOOKUP(Q935,#REF!,2,FALSE)</f>
        <v>#REF!</v>
      </c>
      <c r="T935" s="10">
        <v>0.8</v>
      </c>
      <c r="U935" s="9" t="e">
        <f t="shared" si="29"/>
        <v>#REF!</v>
      </c>
      <c r="V935" t="s">
        <v>0</v>
      </c>
    </row>
    <row r="936" spans="1:22" hidden="1">
      <c r="A936">
        <v>45448.88880670139</v>
      </c>
      <c r="B936" t="s">
        <v>4267</v>
      </c>
      <c r="C936" t="s">
        <v>4268</v>
      </c>
      <c r="D936" t="s">
        <v>4269</v>
      </c>
      <c r="E936" t="s">
        <v>4270</v>
      </c>
      <c r="F936" t="s">
        <v>250</v>
      </c>
      <c r="G936" t="s">
        <v>187</v>
      </c>
      <c r="H936" t="s">
        <v>825</v>
      </c>
      <c r="I936" t="s">
        <v>229</v>
      </c>
      <c r="J936" t="s">
        <v>251</v>
      </c>
      <c r="K936" t="s">
        <v>261</v>
      </c>
      <c r="L936" t="s">
        <v>4271</v>
      </c>
      <c r="M936" t="s">
        <v>4272</v>
      </c>
      <c r="N936" t="s">
        <v>4273</v>
      </c>
      <c r="O936" t="s">
        <v>4274</v>
      </c>
      <c r="P936" t="s">
        <v>6717</v>
      </c>
      <c r="Q936" t="str">
        <f t="shared" si="28"/>
        <v>YES</v>
      </c>
      <c r="R936" s="7" t="e" cm="1">
        <f t="array" ref="R936">SUMPRODUCT(--ISNUMBER(FIND(#REF!, H936)),#REF!)</f>
        <v>#REF!</v>
      </c>
      <c r="S936" s="7" t="e">
        <f>VLOOKUP(Q936,#REF!,2,FALSE)</f>
        <v>#REF!</v>
      </c>
      <c r="T936" s="10">
        <v>0.8</v>
      </c>
      <c r="U936" s="9" t="e">
        <f t="shared" si="29"/>
        <v>#REF!</v>
      </c>
      <c r="V936" t="s">
        <v>0</v>
      </c>
    </row>
    <row r="937" spans="1:22" hidden="1">
      <c r="A937">
        <v>45454.557291493053</v>
      </c>
      <c r="B937" t="s">
        <v>5243</v>
      </c>
      <c r="C937" t="s">
        <v>5244</v>
      </c>
      <c r="D937" t="s">
        <v>5245</v>
      </c>
      <c r="E937" t="s">
        <v>5246</v>
      </c>
      <c r="F937" t="s">
        <v>227</v>
      </c>
      <c r="G937" t="s">
        <v>30</v>
      </c>
      <c r="H937" t="s">
        <v>239</v>
      </c>
      <c r="I937" t="s">
        <v>260</v>
      </c>
      <c r="J937" t="s">
        <v>251</v>
      </c>
      <c r="K937" t="s">
        <v>261</v>
      </c>
      <c r="L937" t="s">
        <v>936</v>
      </c>
      <c r="M937" t="s">
        <v>5247</v>
      </c>
      <c r="N937" t="s">
        <v>5248</v>
      </c>
      <c r="O937" t="s">
        <v>662</v>
      </c>
      <c r="P937" t="s">
        <v>662</v>
      </c>
      <c r="Q937" t="str">
        <f t="shared" si="28"/>
        <v>YES</v>
      </c>
      <c r="R937" s="7" t="e" cm="1">
        <f t="array" ref="R937">SUMPRODUCT(--ISNUMBER(FIND(#REF!, H937)),#REF!)</f>
        <v>#REF!</v>
      </c>
      <c r="S937" s="7" t="e">
        <f>VLOOKUP(Q937,#REF!,2,FALSE)</f>
        <v>#REF!</v>
      </c>
      <c r="T937" s="10">
        <v>0.8</v>
      </c>
      <c r="U937" s="9" t="e">
        <f t="shared" si="29"/>
        <v>#REF!</v>
      </c>
      <c r="V937" t="s">
        <v>0</v>
      </c>
    </row>
    <row r="938" spans="1:22" hidden="1">
      <c r="A938">
        <v>45430.565648715274</v>
      </c>
      <c r="B938" t="s">
        <v>634</v>
      </c>
      <c r="C938" t="s">
        <v>635</v>
      </c>
      <c r="D938" t="s">
        <v>636</v>
      </c>
      <c r="E938" t="s">
        <v>637</v>
      </c>
      <c r="F938" t="s">
        <v>227</v>
      </c>
      <c r="G938" t="s">
        <v>61</v>
      </c>
      <c r="H938" t="s">
        <v>350</v>
      </c>
      <c r="I938" t="s">
        <v>229</v>
      </c>
      <c r="J938" t="s">
        <v>240</v>
      </c>
      <c r="K938" t="s">
        <v>230</v>
      </c>
      <c r="L938" t="s">
        <v>638</v>
      </c>
      <c r="M938" t="s">
        <v>639</v>
      </c>
      <c r="N938" t="s">
        <v>640</v>
      </c>
      <c r="O938" t="s">
        <v>240</v>
      </c>
      <c r="P938" t="s">
        <v>265</v>
      </c>
      <c r="Q938" t="str">
        <f t="shared" si="28"/>
        <v>NO</v>
      </c>
      <c r="R938" s="7" t="e" cm="1">
        <f t="array" ref="R938">SUMPRODUCT(--ISNUMBER(FIND(#REF!, H938)),#REF!)</f>
        <v>#REF!</v>
      </c>
      <c r="S938" s="7" t="e">
        <f>VLOOKUP(Q938,#REF!,2,FALSE)</f>
        <v>#REF!</v>
      </c>
      <c r="T938" s="10">
        <v>0.04</v>
      </c>
      <c r="U938" s="9" t="e">
        <f t="shared" si="29"/>
        <v>#REF!</v>
      </c>
      <c r="V938" t="s">
        <v>1</v>
      </c>
    </row>
    <row r="939" spans="1:22" hidden="1">
      <c r="A939">
        <v>45434.628003043981</v>
      </c>
      <c r="B939" t="s">
        <v>874</v>
      </c>
      <c r="C939" t="s">
        <v>875</v>
      </c>
      <c r="D939" t="s">
        <v>876</v>
      </c>
      <c r="E939" t="s">
        <v>877</v>
      </c>
      <c r="F939" t="s">
        <v>227</v>
      </c>
      <c r="G939" t="s">
        <v>61</v>
      </c>
      <c r="H939" t="s">
        <v>350</v>
      </c>
      <c r="I939" t="s">
        <v>229</v>
      </c>
      <c r="J939" t="s">
        <v>240</v>
      </c>
      <c r="K939" t="s">
        <v>230</v>
      </c>
      <c r="L939" t="s">
        <v>878</v>
      </c>
      <c r="M939" t="s">
        <v>879</v>
      </c>
      <c r="N939" t="s">
        <v>880</v>
      </c>
      <c r="O939" t="s">
        <v>240</v>
      </c>
      <c r="P939" t="s">
        <v>265</v>
      </c>
      <c r="Q939" t="str">
        <f t="shared" si="28"/>
        <v>NO</v>
      </c>
      <c r="R939" s="7" t="e" cm="1">
        <f t="array" ref="R939">SUMPRODUCT(--ISNUMBER(FIND(#REF!, H939)),#REF!)</f>
        <v>#REF!</v>
      </c>
      <c r="S939" s="7" t="e">
        <f>VLOOKUP(Q939,#REF!,2,FALSE)</f>
        <v>#REF!</v>
      </c>
      <c r="T939" s="10">
        <v>0.04</v>
      </c>
      <c r="U939" s="9" t="e">
        <f t="shared" si="29"/>
        <v>#REF!</v>
      </c>
      <c r="V939" t="s">
        <v>1</v>
      </c>
    </row>
    <row r="940" spans="1:22" hidden="1">
      <c r="A940">
        <v>45434.684188298612</v>
      </c>
      <c r="B940" t="s">
        <v>1196</v>
      </c>
      <c r="C940" t="s">
        <v>1197</v>
      </c>
      <c r="D940" t="s">
        <v>1198</v>
      </c>
      <c r="E940" t="s">
        <v>914</v>
      </c>
      <c r="F940" t="s">
        <v>227</v>
      </c>
      <c r="G940" t="s">
        <v>145</v>
      </c>
      <c r="H940" t="s">
        <v>350</v>
      </c>
      <c r="I940" t="s">
        <v>229</v>
      </c>
      <c r="J940" t="s">
        <v>240</v>
      </c>
      <c r="K940" t="s">
        <v>230</v>
      </c>
      <c r="L940" t="s">
        <v>1199</v>
      </c>
      <c r="M940" t="s">
        <v>1200</v>
      </c>
      <c r="N940" t="s">
        <v>1201</v>
      </c>
      <c r="O940" t="s">
        <v>240</v>
      </c>
      <c r="P940" t="s">
        <v>265</v>
      </c>
      <c r="Q940" t="str">
        <f t="shared" si="28"/>
        <v>NO</v>
      </c>
      <c r="R940" s="7" t="e" cm="1">
        <f t="array" ref="R940">SUMPRODUCT(--ISNUMBER(FIND(#REF!, H940)),#REF!)</f>
        <v>#REF!</v>
      </c>
      <c r="S940" s="7" t="e">
        <f>VLOOKUP(Q940,#REF!,2,FALSE)</f>
        <v>#REF!</v>
      </c>
      <c r="T940" s="10">
        <v>0.04</v>
      </c>
      <c r="U940" s="9" t="e">
        <f t="shared" si="29"/>
        <v>#REF!</v>
      </c>
      <c r="V940" t="s">
        <v>1</v>
      </c>
    </row>
    <row r="941" spans="1:22" hidden="1">
      <c r="A941">
        <v>45434.763105370366</v>
      </c>
      <c r="B941" t="s">
        <v>1478</v>
      </c>
      <c r="C941" t="s">
        <v>1479</v>
      </c>
      <c r="D941" t="s">
        <v>1480</v>
      </c>
      <c r="E941" t="s">
        <v>1481</v>
      </c>
      <c r="F941" t="s">
        <v>227</v>
      </c>
      <c r="G941" t="s">
        <v>61</v>
      </c>
      <c r="H941" t="s">
        <v>350</v>
      </c>
      <c r="I941" t="s">
        <v>260</v>
      </c>
      <c r="J941" t="s">
        <v>240</v>
      </c>
      <c r="K941" t="s">
        <v>230</v>
      </c>
      <c r="L941" t="s">
        <v>1482</v>
      </c>
      <c r="M941" t="s">
        <v>1483</v>
      </c>
      <c r="N941" t="s">
        <v>1484</v>
      </c>
      <c r="O941" t="s">
        <v>240</v>
      </c>
      <c r="P941" t="s">
        <v>265</v>
      </c>
      <c r="Q941" t="str">
        <f t="shared" si="28"/>
        <v>NO</v>
      </c>
      <c r="R941" s="7" t="e" cm="1">
        <f t="array" ref="R941">SUMPRODUCT(--ISNUMBER(FIND(#REF!, H941)),#REF!)</f>
        <v>#REF!</v>
      </c>
      <c r="S941" s="7" t="e">
        <f>VLOOKUP(Q941,#REF!,2,FALSE)</f>
        <v>#REF!</v>
      </c>
      <c r="T941" s="10">
        <v>0.04</v>
      </c>
      <c r="U941" s="9" t="e">
        <f t="shared" si="29"/>
        <v>#REF!</v>
      </c>
      <c r="V941" t="s">
        <v>1</v>
      </c>
    </row>
    <row r="942" spans="1:22" hidden="1">
      <c r="A942">
        <v>45439.653705358796</v>
      </c>
      <c r="B942" t="s">
        <v>2597</v>
      </c>
      <c r="C942" t="s">
        <v>2598</v>
      </c>
      <c r="D942" t="s">
        <v>2599</v>
      </c>
      <c r="E942" t="s">
        <v>1569</v>
      </c>
      <c r="F942" t="s">
        <v>250</v>
      </c>
      <c r="G942" t="s">
        <v>175</v>
      </c>
      <c r="H942" t="s">
        <v>350</v>
      </c>
      <c r="I942" t="s">
        <v>229</v>
      </c>
      <c r="J942" t="s">
        <v>240</v>
      </c>
      <c r="K942" t="s">
        <v>230</v>
      </c>
      <c r="L942" t="s">
        <v>2600</v>
      </c>
      <c r="M942" t="s">
        <v>2601</v>
      </c>
      <c r="N942" t="s">
        <v>2602</v>
      </c>
      <c r="O942" t="s">
        <v>2603</v>
      </c>
      <c r="P942" t="s">
        <v>265</v>
      </c>
      <c r="Q942" t="str">
        <f t="shared" si="28"/>
        <v>NO</v>
      </c>
      <c r="R942" s="7" t="e" cm="1">
        <f t="array" ref="R942">SUMPRODUCT(--ISNUMBER(FIND(#REF!, H942)),#REF!)</f>
        <v>#REF!</v>
      </c>
      <c r="S942" s="7" t="e">
        <f>VLOOKUP(Q942,#REF!,2,FALSE)</f>
        <v>#REF!</v>
      </c>
      <c r="T942" s="10">
        <v>0.04</v>
      </c>
      <c r="U942" s="9" t="e">
        <f t="shared" si="29"/>
        <v>#REF!</v>
      </c>
      <c r="V942" t="s">
        <v>1</v>
      </c>
    </row>
    <row r="943" spans="1:22" hidden="1">
      <c r="A943">
        <v>45449.961811446759</v>
      </c>
      <c r="B943" t="s">
        <v>4666</v>
      </c>
      <c r="C943" t="s">
        <v>4667</v>
      </c>
      <c r="D943" t="s">
        <v>4668</v>
      </c>
      <c r="E943" t="s">
        <v>4669</v>
      </c>
      <c r="F943" t="s">
        <v>250</v>
      </c>
      <c r="G943" t="s">
        <v>23</v>
      </c>
      <c r="H943" t="s">
        <v>350</v>
      </c>
      <c r="I943" t="s">
        <v>229</v>
      </c>
      <c r="J943" t="s">
        <v>251</v>
      </c>
      <c r="K943" t="s">
        <v>230</v>
      </c>
      <c r="L943">
        <v>1500</v>
      </c>
      <c r="M943" t="s">
        <v>4670</v>
      </c>
      <c r="N943" t="s">
        <v>4671</v>
      </c>
      <c r="O943" t="s">
        <v>4672</v>
      </c>
      <c r="P943" t="s">
        <v>6726</v>
      </c>
      <c r="Q943" t="str">
        <f t="shared" si="28"/>
        <v>NO</v>
      </c>
      <c r="R943" s="7" t="e" cm="1">
        <f t="array" ref="R943">SUMPRODUCT(--ISNUMBER(FIND(#REF!, H943)),#REF!)</f>
        <v>#REF!</v>
      </c>
      <c r="S943" s="7" t="e">
        <f>VLOOKUP(Q943,#REF!,2,FALSE)</f>
        <v>#REF!</v>
      </c>
      <c r="T943" s="10">
        <v>0.04</v>
      </c>
      <c r="U943" s="9" t="e">
        <f t="shared" si="29"/>
        <v>#REF!</v>
      </c>
      <c r="V943" t="s">
        <v>5</v>
      </c>
    </row>
    <row r="944" spans="1:22" hidden="1">
      <c r="A944">
        <v>45451.432171932873</v>
      </c>
      <c r="B944" t="s">
        <v>4912</v>
      </c>
      <c r="C944" t="s">
        <v>4913</v>
      </c>
      <c r="D944" t="s">
        <v>4914</v>
      </c>
      <c r="E944" t="s">
        <v>4915</v>
      </c>
      <c r="F944" t="s">
        <v>227</v>
      </c>
      <c r="G944" t="s">
        <v>4090</v>
      </c>
      <c r="H944" t="s">
        <v>350</v>
      </c>
      <c r="I944" t="s">
        <v>229</v>
      </c>
      <c r="J944" t="s">
        <v>251</v>
      </c>
      <c r="K944" t="s">
        <v>230</v>
      </c>
      <c r="L944" t="s">
        <v>4916</v>
      </c>
      <c r="M944" t="s">
        <v>4917</v>
      </c>
      <c r="N944" t="s">
        <v>4918</v>
      </c>
      <c r="O944" t="s">
        <v>240</v>
      </c>
      <c r="P944" t="s">
        <v>265</v>
      </c>
      <c r="Q944" t="str">
        <f t="shared" si="28"/>
        <v>NO</v>
      </c>
      <c r="R944" s="7" t="e" cm="1">
        <f t="array" ref="R944">SUMPRODUCT(--ISNUMBER(FIND(#REF!, H944)),#REF!)</f>
        <v>#REF!</v>
      </c>
      <c r="S944" s="7" t="e">
        <f>VLOOKUP(Q944,#REF!,2,FALSE)</f>
        <v>#REF!</v>
      </c>
      <c r="T944" s="10">
        <v>0.04</v>
      </c>
      <c r="U944" s="9" t="e">
        <f t="shared" si="29"/>
        <v>#REF!</v>
      </c>
      <c r="V944" t="s">
        <v>1</v>
      </c>
    </row>
    <row r="945" spans="1:22" hidden="1">
      <c r="A945">
        <v>45434.632805613423</v>
      </c>
      <c r="B945" t="s">
        <v>905</v>
      </c>
      <c r="C945" t="s">
        <v>906</v>
      </c>
      <c r="D945" t="s">
        <v>907</v>
      </c>
      <c r="E945" t="s">
        <v>908</v>
      </c>
      <c r="F945" t="s">
        <v>227</v>
      </c>
      <c r="G945" t="s">
        <v>77</v>
      </c>
      <c r="H945" t="s">
        <v>259</v>
      </c>
      <c r="I945" t="s">
        <v>240</v>
      </c>
      <c r="J945" t="s">
        <v>251</v>
      </c>
      <c r="K945" t="s">
        <v>383</v>
      </c>
      <c r="L945" t="s">
        <v>859</v>
      </c>
      <c r="M945" t="s">
        <v>909</v>
      </c>
      <c r="N945" t="s">
        <v>910</v>
      </c>
      <c r="O945" t="s">
        <v>859</v>
      </c>
      <c r="P945" t="s">
        <v>6647</v>
      </c>
      <c r="Q945" t="str">
        <f t="shared" si="28"/>
        <v>YES</v>
      </c>
      <c r="R945" s="7" t="e" cm="1">
        <f t="array" ref="R945">SUMPRODUCT(--ISNUMBER(FIND(#REF!, H945)),#REF!)</f>
        <v>#REF!</v>
      </c>
      <c r="S945" s="7" t="e">
        <f>VLOOKUP(Q945,#REF!,2,FALSE)</f>
        <v>#REF!</v>
      </c>
      <c r="T945" s="10">
        <v>0.8</v>
      </c>
      <c r="U945" s="9" t="e">
        <f t="shared" si="29"/>
        <v>#REF!</v>
      </c>
      <c r="V945" t="s">
        <v>0</v>
      </c>
    </row>
    <row r="946" spans="1:22" hidden="1">
      <c r="A946">
        <v>45435.29439012731</v>
      </c>
      <c r="B946" t="s">
        <v>905</v>
      </c>
      <c r="C946" t="s">
        <v>1808</v>
      </c>
      <c r="D946" t="s">
        <v>907</v>
      </c>
      <c r="E946" t="s">
        <v>1809</v>
      </c>
      <c r="F946" t="s">
        <v>227</v>
      </c>
      <c r="G946" t="s">
        <v>77</v>
      </c>
      <c r="H946" t="s">
        <v>259</v>
      </c>
      <c r="I946" t="s">
        <v>240</v>
      </c>
      <c r="J946" t="s">
        <v>251</v>
      </c>
      <c r="K946" t="s">
        <v>383</v>
      </c>
      <c r="L946" t="s">
        <v>201</v>
      </c>
      <c r="M946" t="s">
        <v>1810</v>
      </c>
      <c r="N946" t="s">
        <v>1811</v>
      </c>
      <c r="O946" t="s">
        <v>1812</v>
      </c>
      <c r="P946" t="s">
        <v>6647</v>
      </c>
      <c r="Q946" t="str">
        <f t="shared" si="28"/>
        <v>YES</v>
      </c>
      <c r="R946" s="7" t="e" cm="1">
        <f t="array" ref="R946">SUMPRODUCT(--ISNUMBER(FIND(#REF!, H946)),#REF!)</f>
        <v>#REF!</v>
      </c>
      <c r="S946" s="7" t="e">
        <f>VLOOKUP(Q946,#REF!,2,FALSE)</f>
        <v>#REF!</v>
      </c>
      <c r="T946" s="10">
        <v>0.8</v>
      </c>
      <c r="U946" s="9" t="e">
        <f t="shared" si="29"/>
        <v>#REF!</v>
      </c>
      <c r="V946" t="s">
        <v>0</v>
      </c>
    </row>
    <row r="947" spans="1:22" hidden="1">
      <c r="A947">
        <v>45429.51225399306</v>
      </c>
      <c r="B947" t="s">
        <v>418</v>
      </c>
      <c r="C947" t="s">
        <v>419</v>
      </c>
      <c r="D947" t="s">
        <v>420</v>
      </c>
      <c r="E947" t="s">
        <v>421</v>
      </c>
      <c r="F947" t="s">
        <v>227</v>
      </c>
      <c r="G947" t="s">
        <v>18</v>
      </c>
      <c r="H947" t="s">
        <v>228</v>
      </c>
      <c r="I947" t="s">
        <v>229</v>
      </c>
      <c r="J947" t="s">
        <v>260</v>
      </c>
      <c r="K947" t="s">
        <v>261</v>
      </c>
      <c r="L947" t="s">
        <v>422</v>
      </c>
      <c r="M947" t="s">
        <v>423</v>
      </c>
      <c r="N947" t="s">
        <v>240</v>
      </c>
      <c r="O947" t="s">
        <v>240</v>
      </c>
      <c r="P947" t="s">
        <v>6634</v>
      </c>
      <c r="Q947" t="str">
        <f t="shared" si="28"/>
        <v>YES</v>
      </c>
      <c r="R947" s="7" t="e" cm="1">
        <f t="array" ref="R947">SUMPRODUCT(--ISNUMBER(FIND(#REF!, H947)),#REF!)</f>
        <v>#REF!</v>
      </c>
      <c r="S947" s="7" t="e">
        <f>VLOOKUP(Q947,#REF!,2,FALSE)</f>
        <v>#REF!</v>
      </c>
      <c r="T947" s="10">
        <v>0.8</v>
      </c>
      <c r="U947" s="9" t="e">
        <f t="shared" si="29"/>
        <v>#REF!</v>
      </c>
      <c r="V947" t="s">
        <v>0</v>
      </c>
    </row>
    <row r="948" spans="1:22" hidden="1">
      <c r="A948">
        <v>45450.478594351851</v>
      </c>
      <c r="B948" t="s">
        <v>4753</v>
      </c>
      <c r="C948" t="s">
        <v>4754</v>
      </c>
      <c r="D948" t="s">
        <v>4755</v>
      </c>
      <c r="E948" t="s">
        <v>4756</v>
      </c>
      <c r="F948" t="s">
        <v>250</v>
      </c>
      <c r="G948" t="s">
        <v>600</v>
      </c>
      <c r="H948" t="s">
        <v>228</v>
      </c>
      <c r="I948" t="s">
        <v>229</v>
      </c>
      <c r="J948" t="s">
        <v>260</v>
      </c>
      <c r="K948" t="s">
        <v>261</v>
      </c>
      <c r="L948" t="s">
        <v>4757</v>
      </c>
      <c r="M948" t="s">
        <v>4758</v>
      </c>
      <c r="N948" t="s">
        <v>4759</v>
      </c>
      <c r="O948" t="s">
        <v>4760</v>
      </c>
      <c r="P948" t="s">
        <v>6728</v>
      </c>
      <c r="Q948" t="str">
        <f t="shared" si="28"/>
        <v>YES</v>
      </c>
      <c r="R948" s="7" t="e" cm="1">
        <f t="array" ref="R948">SUMPRODUCT(--ISNUMBER(FIND(#REF!, H948)),#REF!)</f>
        <v>#REF!</v>
      </c>
      <c r="S948" s="7" t="e">
        <f>VLOOKUP(Q948,#REF!,2,FALSE)</f>
        <v>#REF!</v>
      </c>
      <c r="T948" s="10">
        <v>0.8</v>
      </c>
      <c r="U948" s="9" t="e">
        <f t="shared" si="29"/>
        <v>#REF!</v>
      </c>
      <c r="V948" t="s">
        <v>0</v>
      </c>
    </row>
    <row r="949" spans="1:22" hidden="1">
      <c r="A949">
        <v>45447.671333842591</v>
      </c>
      <c r="B949" t="s">
        <v>3350</v>
      </c>
      <c r="C949" t="s">
        <v>3351</v>
      </c>
      <c r="D949" t="s">
        <v>3352</v>
      </c>
      <c r="E949" t="s">
        <v>3353</v>
      </c>
      <c r="F949" t="s">
        <v>227</v>
      </c>
      <c r="G949" t="s">
        <v>824</v>
      </c>
      <c r="H949" t="s">
        <v>301</v>
      </c>
      <c r="I949" t="s">
        <v>260</v>
      </c>
      <c r="J949" t="s">
        <v>251</v>
      </c>
      <c r="K949" t="s">
        <v>261</v>
      </c>
      <c r="L949" t="s">
        <v>240</v>
      </c>
      <c r="M949" t="s">
        <v>3354</v>
      </c>
      <c r="N949" t="s">
        <v>3355</v>
      </c>
      <c r="O949" t="s">
        <v>3356</v>
      </c>
      <c r="P949" t="s">
        <v>6694</v>
      </c>
      <c r="Q949" t="str">
        <f t="shared" si="28"/>
        <v>YES</v>
      </c>
      <c r="R949" s="7" t="e" cm="1">
        <f t="array" ref="R949">SUMPRODUCT(--ISNUMBER(FIND(#REF!, H949)),#REF!)</f>
        <v>#REF!</v>
      </c>
      <c r="S949" s="7" t="e">
        <f>VLOOKUP(Q949,#REF!,2,FALSE)</f>
        <v>#REF!</v>
      </c>
      <c r="T949" s="10">
        <v>0.8</v>
      </c>
      <c r="U949" s="9" t="e">
        <f t="shared" si="29"/>
        <v>#REF!</v>
      </c>
      <c r="V949" t="s">
        <v>0</v>
      </c>
    </row>
    <row r="950" spans="1:22" hidden="1">
      <c r="A950">
        <v>45447.722187499996</v>
      </c>
      <c r="B950" t="s">
        <v>3499</v>
      </c>
      <c r="C950" t="s">
        <v>3500</v>
      </c>
      <c r="D950" t="s">
        <v>3501</v>
      </c>
      <c r="E950" t="s">
        <v>3502</v>
      </c>
      <c r="F950" t="s">
        <v>227</v>
      </c>
      <c r="G950" t="s">
        <v>824</v>
      </c>
      <c r="H950" t="s">
        <v>3275</v>
      </c>
      <c r="I950" t="s">
        <v>229</v>
      </c>
      <c r="J950" t="s">
        <v>251</v>
      </c>
      <c r="K950" t="s">
        <v>367</v>
      </c>
      <c r="L950" t="s">
        <v>662</v>
      </c>
      <c r="M950" t="s">
        <v>3503</v>
      </c>
      <c r="N950" t="s">
        <v>3504</v>
      </c>
      <c r="O950" t="s">
        <v>3505</v>
      </c>
      <c r="P950" t="s">
        <v>6697</v>
      </c>
      <c r="Q950" t="str">
        <f t="shared" si="28"/>
        <v>YES</v>
      </c>
      <c r="R950" s="7" t="e" cm="1">
        <f t="array" ref="R950">SUMPRODUCT(--ISNUMBER(FIND(#REF!, H950)),#REF!)</f>
        <v>#REF!</v>
      </c>
      <c r="S950" s="7" t="e">
        <f>VLOOKUP(Q950,#REF!,2,FALSE)</f>
        <v>#REF!</v>
      </c>
      <c r="T950" s="10">
        <v>0.8</v>
      </c>
      <c r="U950" s="9" t="e">
        <f t="shared" si="29"/>
        <v>#REF!</v>
      </c>
      <c r="V950" t="s">
        <v>0</v>
      </c>
    </row>
    <row r="951" spans="1:22" hidden="1">
      <c r="A951">
        <v>45467.962693912035</v>
      </c>
      <c r="B951" t="s">
        <v>6144</v>
      </c>
      <c r="C951" t="s">
        <v>6145</v>
      </c>
      <c r="D951" t="s">
        <v>6146</v>
      </c>
      <c r="E951" t="s">
        <v>6147</v>
      </c>
      <c r="F951" t="s">
        <v>227</v>
      </c>
      <c r="G951" t="s">
        <v>18</v>
      </c>
      <c r="H951" t="s">
        <v>301</v>
      </c>
      <c r="I951" t="s">
        <v>260</v>
      </c>
      <c r="J951" t="s">
        <v>260</v>
      </c>
      <c r="K951" t="s">
        <v>261</v>
      </c>
      <c r="L951" t="s">
        <v>6148</v>
      </c>
      <c r="M951" t="s">
        <v>6149</v>
      </c>
      <c r="N951" t="s">
        <v>6150</v>
      </c>
      <c r="O951" t="s">
        <v>6151</v>
      </c>
      <c r="P951" t="s">
        <v>662</v>
      </c>
      <c r="Q951" t="str">
        <f t="shared" si="28"/>
        <v>YES</v>
      </c>
      <c r="R951" s="7" t="e" cm="1">
        <f t="array" ref="R951">SUMPRODUCT(--ISNUMBER(FIND(#REF!, H951)),#REF!)</f>
        <v>#REF!</v>
      </c>
      <c r="S951" s="7" t="e">
        <f>VLOOKUP(Q951,#REF!,2,FALSE)</f>
        <v>#REF!</v>
      </c>
      <c r="T951" s="10">
        <v>0.8</v>
      </c>
      <c r="U951" s="9" t="e">
        <f t="shared" si="29"/>
        <v>#REF!</v>
      </c>
      <c r="V951" t="s">
        <v>0</v>
      </c>
    </row>
    <row r="952" spans="1:22" hidden="1">
      <c r="A952">
        <v>45436.265510428246</v>
      </c>
      <c r="B952" t="s">
        <v>2233</v>
      </c>
      <c r="C952" t="s">
        <v>2234</v>
      </c>
      <c r="D952" t="s">
        <v>2235</v>
      </c>
      <c r="E952" t="s">
        <v>1186</v>
      </c>
      <c r="F952" t="s">
        <v>250</v>
      </c>
      <c r="G952" t="s">
        <v>61</v>
      </c>
      <c r="H952" t="s">
        <v>825</v>
      </c>
      <c r="I952" t="s">
        <v>229</v>
      </c>
      <c r="J952" t="s">
        <v>240</v>
      </c>
      <c r="K952" t="s">
        <v>261</v>
      </c>
      <c r="L952" t="s">
        <v>2236</v>
      </c>
      <c r="M952" t="s">
        <v>2237</v>
      </c>
      <c r="N952" t="s">
        <v>2238</v>
      </c>
      <c r="O952" t="s">
        <v>2239</v>
      </c>
      <c r="P952" t="s">
        <v>2603</v>
      </c>
      <c r="Q952" t="str">
        <f t="shared" si="28"/>
        <v>NO</v>
      </c>
      <c r="R952" s="7" t="e" cm="1">
        <f t="array" ref="R952">SUMPRODUCT(--ISNUMBER(FIND(#REF!, H952)),#REF!)</f>
        <v>#REF!</v>
      </c>
      <c r="S952" s="7" t="e">
        <f>VLOOKUP(Q952,#REF!,2,FALSE)</f>
        <v>#REF!</v>
      </c>
      <c r="T952" s="10">
        <v>0.04</v>
      </c>
      <c r="U952" s="9" t="e">
        <f t="shared" si="29"/>
        <v>#REF!</v>
      </c>
      <c r="V952" t="s">
        <v>1</v>
      </c>
    </row>
    <row r="953" spans="1:22" hidden="1">
      <c r="A953">
        <v>45444.239768356478</v>
      </c>
      <c r="B953" t="s">
        <v>2975</v>
      </c>
      <c r="C953" t="s">
        <v>2976</v>
      </c>
      <c r="D953" t="s">
        <v>2977</v>
      </c>
      <c r="E953" t="s">
        <v>2978</v>
      </c>
      <c r="F953" t="s">
        <v>227</v>
      </c>
      <c r="G953" t="s">
        <v>115</v>
      </c>
      <c r="H953" t="s">
        <v>259</v>
      </c>
      <c r="I953" t="s">
        <v>260</v>
      </c>
      <c r="J953" t="s">
        <v>240</v>
      </c>
      <c r="K953" t="s">
        <v>261</v>
      </c>
      <c r="L953" t="s">
        <v>2979</v>
      </c>
      <c r="M953" t="s">
        <v>2980</v>
      </c>
      <c r="N953" t="s">
        <v>2981</v>
      </c>
      <c r="O953" t="s">
        <v>240</v>
      </c>
      <c r="P953" t="s">
        <v>265</v>
      </c>
      <c r="Q953" t="str">
        <f t="shared" si="28"/>
        <v>NO</v>
      </c>
      <c r="R953" s="7" t="e" cm="1">
        <f t="array" ref="R953">SUMPRODUCT(--ISNUMBER(FIND(#REF!, H953)),#REF!)</f>
        <v>#REF!</v>
      </c>
      <c r="S953" s="7" t="e">
        <f>VLOOKUP(Q953,#REF!,2,FALSE)</f>
        <v>#REF!</v>
      </c>
      <c r="T953" s="10">
        <v>0.04</v>
      </c>
      <c r="U953" s="9" t="e">
        <f t="shared" si="29"/>
        <v>#REF!</v>
      </c>
      <c r="V953" t="s">
        <v>2</v>
      </c>
    </row>
    <row r="954" spans="1:22" hidden="1">
      <c r="A954">
        <v>45434.642991828703</v>
      </c>
      <c r="B954" t="s">
        <v>974</v>
      </c>
      <c r="C954" t="s">
        <v>975</v>
      </c>
      <c r="D954" t="s">
        <v>976</v>
      </c>
      <c r="E954" t="s">
        <v>977</v>
      </c>
      <c r="F954" t="s">
        <v>227</v>
      </c>
      <c r="G954" t="s">
        <v>91</v>
      </c>
      <c r="H954" t="s">
        <v>228</v>
      </c>
      <c r="I954" t="s">
        <v>251</v>
      </c>
      <c r="J954" t="s">
        <v>260</v>
      </c>
      <c r="K954" t="s">
        <v>367</v>
      </c>
      <c r="L954" t="s">
        <v>978</v>
      </c>
      <c r="M954" t="s">
        <v>979</v>
      </c>
      <c r="N954" t="s">
        <v>979</v>
      </c>
      <c r="O954" t="s">
        <v>201</v>
      </c>
      <c r="P954" t="s">
        <v>6649</v>
      </c>
      <c r="Q954" t="str">
        <f t="shared" si="28"/>
        <v>YES</v>
      </c>
      <c r="R954" s="7" t="e" cm="1">
        <f t="array" ref="R954">SUMPRODUCT(--ISNUMBER(FIND(#REF!, H954)),#REF!)</f>
        <v>#REF!</v>
      </c>
      <c r="S954" s="7" t="e">
        <f>VLOOKUP(Q954,#REF!,2,FALSE)</f>
        <v>#REF!</v>
      </c>
      <c r="T954" s="10">
        <v>0.8</v>
      </c>
      <c r="U954" s="9" t="e">
        <f t="shared" si="29"/>
        <v>#REF!</v>
      </c>
      <c r="V954" t="s">
        <v>0</v>
      </c>
    </row>
    <row r="955" spans="1:22" hidden="1">
      <c r="A955">
        <v>45447.608586898146</v>
      </c>
      <c r="B955" t="s">
        <v>3192</v>
      </c>
      <c r="C955" t="s">
        <v>3193</v>
      </c>
      <c r="D955" t="s">
        <v>3194</v>
      </c>
      <c r="E955" t="s">
        <v>3195</v>
      </c>
      <c r="F955" t="s">
        <v>227</v>
      </c>
      <c r="G955" t="s">
        <v>164</v>
      </c>
      <c r="H955" t="s">
        <v>198</v>
      </c>
      <c r="I955" t="s">
        <v>260</v>
      </c>
      <c r="J955" t="s">
        <v>260</v>
      </c>
      <c r="K955" t="s">
        <v>261</v>
      </c>
      <c r="L955" t="s">
        <v>240</v>
      </c>
      <c r="M955" t="s">
        <v>3196</v>
      </c>
      <c r="N955" t="s">
        <v>3197</v>
      </c>
      <c r="O955" t="s">
        <v>3198</v>
      </c>
      <c r="P955" t="s">
        <v>6690</v>
      </c>
      <c r="Q955" t="str">
        <f t="shared" si="28"/>
        <v>YES</v>
      </c>
      <c r="R955" s="7" t="e" cm="1">
        <f t="array" ref="R955">SUMPRODUCT(--ISNUMBER(FIND(#REF!, H955)),#REF!)</f>
        <v>#REF!</v>
      </c>
      <c r="S955" s="7" t="e">
        <f>VLOOKUP(Q955,#REF!,2,FALSE)</f>
        <v>#REF!</v>
      </c>
      <c r="T955" s="10">
        <v>0.8</v>
      </c>
      <c r="U955" s="9" t="e">
        <f t="shared" si="29"/>
        <v>#REF!</v>
      </c>
      <c r="V955" t="s">
        <v>0</v>
      </c>
    </row>
    <row r="956" spans="1:22" hidden="1">
      <c r="A956">
        <v>45447.678812314814</v>
      </c>
      <c r="B956" t="s">
        <v>3376</v>
      </c>
      <c r="C956" t="s">
        <v>3377</v>
      </c>
      <c r="D956" t="s">
        <v>3214</v>
      </c>
      <c r="E956" t="s">
        <v>854</v>
      </c>
      <c r="F956" t="s">
        <v>227</v>
      </c>
      <c r="G956" t="s">
        <v>172</v>
      </c>
      <c r="H956" t="s">
        <v>198</v>
      </c>
      <c r="I956" t="s">
        <v>260</v>
      </c>
      <c r="J956" t="s">
        <v>260</v>
      </c>
      <c r="K956" t="s">
        <v>261</v>
      </c>
      <c r="L956" t="s">
        <v>240</v>
      </c>
      <c r="M956" t="s">
        <v>3378</v>
      </c>
      <c r="N956" t="s">
        <v>3379</v>
      </c>
      <c r="O956" t="s">
        <v>3380</v>
      </c>
      <c r="P956" t="s">
        <v>6695</v>
      </c>
      <c r="Q956" t="str">
        <f t="shared" si="28"/>
        <v>YES</v>
      </c>
      <c r="R956" s="7" t="e" cm="1">
        <f t="array" ref="R956">SUMPRODUCT(--ISNUMBER(FIND(#REF!, H956)),#REF!)</f>
        <v>#REF!</v>
      </c>
      <c r="S956" s="7" t="e">
        <f>VLOOKUP(Q956,#REF!,2,FALSE)</f>
        <v>#REF!</v>
      </c>
      <c r="T956" s="10">
        <v>0.8</v>
      </c>
      <c r="U956" s="9" t="e">
        <f t="shared" si="29"/>
        <v>#REF!</v>
      </c>
      <c r="V956" t="s">
        <v>0</v>
      </c>
    </row>
    <row r="957" spans="1:22" hidden="1">
      <c r="A957">
        <v>45447.784703703699</v>
      </c>
      <c r="B957" t="s">
        <v>3635</v>
      </c>
      <c r="C957" t="s">
        <v>3636</v>
      </c>
      <c r="D957" t="s">
        <v>3637</v>
      </c>
      <c r="E957" t="s">
        <v>3638</v>
      </c>
      <c r="F957" t="s">
        <v>227</v>
      </c>
      <c r="G957" t="s">
        <v>824</v>
      </c>
      <c r="H957" t="s">
        <v>198</v>
      </c>
      <c r="I957" t="s">
        <v>229</v>
      </c>
      <c r="J957" t="s">
        <v>251</v>
      </c>
      <c r="K957" t="s">
        <v>261</v>
      </c>
      <c r="L957" t="s">
        <v>3639</v>
      </c>
      <c r="M957" t="s">
        <v>3640</v>
      </c>
      <c r="N957" t="s">
        <v>3641</v>
      </c>
      <c r="O957" t="s">
        <v>3642</v>
      </c>
      <c r="P957" t="s">
        <v>6700</v>
      </c>
      <c r="Q957" t="str">
        <f t="shared" si="28"/>
        <v>YES</v>
      </c>
      <c r="R957" s="7" t="e" cm="1">
        <f t="array" ref="R957">SUMPRODUCT(--ISNUMBER(FIND(#REF!, H957)),#REF!)</f>
        <v>#REF!</v>
      </c>
      <c r="S957" s="7" t="e">
        <f>VLOOKUP(Q957,#REF!,2,FALSE)</f>
        <v>#REF!</v>
      </c>
      <c r="T957" s="10">
        <v>0.8</v>
      </c>
      <c r="U957" s="9" t="e">
        <f t="shared" si="29"/>
        <v>#REF!</v>
      </c>
      <c r="V957" t="s">
        <v>0</v>
      </c>
    </row>
    <row r="958" spans="1:22" hidden="1">
      <c r="A958">
        <v>45447.815836493057</v>
      </c>
      <c r="B958" t="s">
        <v>3688</v>
      </c>
      <c r="C958" t="s">
        <v>3689</v>
      </c>
      <c r="D958" t="s">
        <v>3690</v>
      </c>
      <c r="E958" t="s">
        <v>3691</v>
      </c>
      <c r="F958" t="s">
        <v>227</v>
      </c>
      <c r="G958" t="s">
        <v>824</v>
      </c>
      <c r="H958" t="s">
        <v>198</v>
      </c>
      <c r="I958" t="s">
        <v>260</v>
      </c>
      <c r="J958" t="s">
        <v>251</v>
      </c>
      <c r="K958" t="s">
        <v>261</v>
      </c>
      <c r="L958" t="s">
        <v>3692</v>
      </c>
      <c r="M958" t="s">
        <v>3693</v>
      </c>
      <c r="N958" t="s">
        <v>3694</v>
      </c>
      <c r="O958" t="s">
        <v>240</v>
      </c>
      <c r="P958" t="s">
        <v>6701</v>
      </c>
      <c r="Q958" t="str">
        <f t="shared" si="28"/>
        <v>YES</v>
      </c>
      <c r="R958" s="7" t="e" cm="1">
        <f t="array" ref="R958">SUMPRODUCT(--ISNUMBER(FIND(#REF!, H958)),#REF!)</f>
        <v>#REF!</v>
      </c>
      <c r="S958" s="7" t="e">
        <f>VLOOKUP(Q958,#REF!,2,FALSE)</f>
        <v>#REF!</v>
      </c>
      <c r="T958" s="10">
        <v>0.8</v>
      </c>
      <c r="U958" s="9" t="e">
        <f t="shared" si="29"/>
        <v>#REF!</v>
      </c>
      <c r="V958" t="s">
        <v>0</v>
      </c>
    </row>
    <row r="959" spans="1:22" hidden="1">
      <c r="A959">
        <v>45447.956881018516</v>
      </c>
      <c r="B959" t="s">
        <v>3835</v>
      </c>
      <c r="C959" t="s">
        <v>3836</v>
      </c>
      <c r="D959" t="s">
        <v>3837</v>
      </c>
      <c r="E959" t="s">
        <v>3731</v>
      </c>
      <c r="F959" t="s">
        <v>227</v>
      </c>
      <c r="G959" t="s">
        <v>824</v>
      </c>
      <c r="H959" t="s">
        <v>198</v>
      </c>
      <c r="I959" t="s">
        <v>251</v>
      </c>
      <c r="J959" t="s">
        <v>251</v>
      </c>
      <c r="K959" t="s">
        <v>261</v>
      </c>
      <c r="L959">
        <v>100000</v>
      </c>
      <c r="M959" t="s">
        <v>3838</v>
      </c>
      <c r="N959" t="s">
        <v>3839</v>
      </c>
      <c r="O959" t="s">
        <v>3840</v>
      </c>
      <c r="P959" t="s">
        <v>3840</v>
      </c>
      <c r="Q959" t="str">
        <f t="shared" si="28"/>
        <v>YES</v>
      </c>
      <c r="R959" s="7" t="e" cm="1">
        <f t="array" ref="R959">SUMPRODUCT(--ISNUMBER(FIND(#REF!, H959)),#REF!)</f>
        <v>#REF!</v>
      </c>
      <c r="S959" s="7" t="e">
        <f>VLOOKUP(Q959,#REF!,2,FALSE)</f>
        <v>#REF!</v>
      </c>
      <c r="T959" s="10">
        <v>0.8</v>
      </c>
      <c r="U959" s="9" t="e">
        <f t="shared" si="29"/>
        <v>#REF!</v>
      </c>
      <c r="V959" t="s">
        <v>0</v>
      </c>
    </row>
    <row r="960" spans="1:22" hidden="1">
      <c r="A960">
        <v>45440.466317349536</v>
      </c>
      <c r="B960" t="s">
        <v>2684</v>
      </c>
      <c r="C960" t="s">
        <v>2685</v>
      </c>
      <c r="D960" t="s">
        <v>2686</v>
      </c>
      <c r="E960" t="s">
        <v>2687</v>
      </c>
      <c r="F960" t="s">
        <v>250</v>
      </c>
      <c r="G960" t="s">
        <v>8</v>
      </c>
      <c r="H960" t="s">
        <v>228</v>
      </c>
      <c r="I960" t="s">
        <v>251</v>
      </c>
      <c r="J960" t="s">
        <v>240</v>
      </c>
      <c r="K960" t="s">
        <v>261</v>
      </c>
      <c r="L960" t="s">
        <v>2688</v>
      </c>
      <c r="M960" t="s">
        <v>2689</v>
      </c>
      <c r="N960" t="s">
        <v>2690</v>
      </c>
      <c r="O960" t="s">
        <v>595</v>
      </c>
      <c r="P960" t="s">
        <v>265</v>
      </c>
      <c r="Q960" t="str">
        <f t="shared" si="28"/>
        <v>NO</v>
      </c>
      <c r="R960" s="7" t="e" cm="1">
        <f t="array" ref="R960">SUMPRODUCT(--ISNUMBER(FIND(#REF!, H960)),#REF!)</f>
        <v>#REF!</v>
      </c>
      <c r="S960" s="7" t="e">
        <f>VLOOKUP(Q960,#REF!,2,FALSE)</f>
        <v>#REF!</v>
      </c>
      <c r="T960" s="10">
        <v>0.04</v>
      </c>
      <c r="U960" s="9" t="e">
        <f t="shared" si="29"/>
        <v>#REF!</v>
      </c>
      <c r="V960" t="s">
        <v>2</v>
      </c>
    </row>
    <row r="961" spans="1:22" hidden="1">
      <c r="A961">
        <v>45430.413842974536</v>
      </c>
      <c r="B961" t="s">
        <v>605</v>
      </c>
      <c r="C961" t="s">
        <v>606</v>
      </c>
      <c r="D961" t="s">
        <v>607</v>
      </c>
      <c r="E961" t="s">
        <v>608</v>
      </c>
      <c r="F961" t="s">
        <v>227</v>
      </c>
      <c r="G961" t="s">
        <v>166</v>
      </c>
      <c r="H961" t="s">
        <v>350</v>
      </c>
      <c r="I961" t="s">
        <v>229</v>
      </c>
      <c r="J961" t="s">
        <v>240</v>
      </c>
      <c r="K961" t="s">
        <v>261</v>
      </c>
      <c r="L961" t="s">
        <v>609</v>
      </c>
      <c r="M961" t="s">
        <v>610</v>
      </c>
      <c r="N961" t="s">
        <v>611</v>
      </c>
      <c r="O961" t="s">
        <v>612</v>
      </c>
      <c r="P961" t="s">
        <v>6641</v>
      </c>
      <c r="Q961" t="str">
        <f t="shared" si="28"/>
        <v>YES</v>
      </c>
      <c r="R961" s="7" t="e" cm="1">
        <f t="array" ref="R961">SUMPRODUCT(--ISNUMBER(FIND(#REF!, H961)),#REF!)</f>
        <v>#REF!</v>
      </c>
      <c r="S961" s="7" t="e">
        <f>VLOOKUP(Q961,#REF!,2,FALSE)</f>
        <v>#REF!</v>
      </c>
      <c r="T961" s="10">
        <v>0.8</v>
      </c>
      <c r="U961" s="9" t="e">
        <f t="shared" si="29"/>
        <v>#REF!</v>
      </c>
      <c r="V961" t="s">
        <v>0</v>
      </c>
    </row>
    <row r="962" spans="1:22" hidden="1">
      <c r="A962">
        <v>45437.776536458332</v>
      </c>
      <c r="B962" t="s">
        <v>2509</v>
      </c>
      <c r="C962" t="s">
        <v>2510</v>
      </c>
      <c r="D962" t="s">
        <v>2511</v>
      </c>
      <c r="E962" t="s">
        <v>2512</v>
      </c>
      <c r="F962" t="s">
        <v>227</v>
      </c>
      <c r="G962" t="s">
        <v>106</v>
      </c>
      <c r="H962" t="s">
        <v>350</v>
      </c>
      <c r="I962" t="s">
        <v>229</v>
      </c>
      <c r="J962" t="s">
        <v>240</v>
      </c>
      <c r="K962" t="s">
        <v>261</v>
      </c>
      <c r="L962" t="s">
        <v>2513</v>
      </c>
      <c r="M962" t="s">
        <v>2514</v>
      </c>
      <c r="N962" t="s">
        <v>2515</v>
      </c>
      <c r="O962" t="s">
        <v>2516</v>
      </c>
      <c r="P962" t="s">
        <v>6674</v>
      </c>
      <c r="Q962" t="str">
        <f t="shared" ref="Q962:Q975" si="30">IF(IFERROR(SEARCH("NO", P962), 0), "NO", "YES")</f>
        <v>YES</v>
      </c>
      <c r="R962" s="7" t="e" cm="1">
        <f t="array" ref="R962">SUMPRODUCT(--ISNUMBER(FIND(#REF!, H962)),#REF!)</f>
        <v>#REF!</v>
      </c>
      <c r="S962" s="7" t="e">
        <f>VLOOKUP(Q962,#REF!,2,FALSE)</f>
        <v>#REF!</v>
      </c>
      <c r="T962" s="10">
        <v>0.8</v>
      </c>
      <c r="U962" s="9" t="e">
        <f t="shared" si="29"/>
        <v>#REF!</v>
      </c>
      <c r="V962" t="s">
        <v>0</v>
      </c>
    </row>
    <row r="963" spans="1:22" hidden="1">
      <c r="A963">
        <v>45461.609006307874</v>
      </c>
      <c r="B963" t="s">
        <v>5823</v>
      </c>
      <c r="C963" t="s">
        <v>5824</v>
      </c>
      <c r="D963" t="s">
        <v>5825</v>
      </c>
      <c r="E963" t="s">
        <v>5826</v>
      </c>
      <c r="F963" t="s">
        <v>227</v>
      </c>
      <c r="G963" t="s">
        <v>72</v>
      </c>
      <c r="H963" t="s">
        <v>350</v>
      </c>
      <c r="I963" t="s">
        <v>260</v>
      </c>
      <c r="J963" t="s">
        <v>251</v>
      </c>
      <c r="K963" t="s">
        <v>261</v>
      </c>
      <c r="L963" t="s">
        <v>5827</v>
      </c>
      <c r="M963" t="s">
        <v>5828</v>
      </c>
      <c r="N963" t="s">
        <v>5829</v>
      </c>
      <c r="O963" t="s">
        <v>5830</v>
      </c>
      <c r="P963" t="s">
        <v>6752</v>
      </c>
      <c r="Q963" t="str">
        <f t="shared" si="30"/>
        <v>YES</v>
      </c>
      <c r="R963" s="7" t="e" cm="1">
        <f t="array" ref="R963">SUMPRODUCT(--ISNUMBER(FIND(#REF!, H963)),#REF!)</f>
        <v>#REF!</v>
      </c>
      <c r="S963" s="7" t="e">
        <f>VLOOKUP(Q963,#REF!,2,FALSE)</f>
        <v>#REF!</v>
      </c>
      <c r="T963" s="10">
        <v>0.8</v>
      </c>
      <c r="U963" s="9" t="e">
        <f t="shared" ref="U963:U975" si="31">SUM(R963:T963)</f>
        <v>#REF!</v>
      </c>
      <c r="V963" t="s">
        <v>0</v>
      </c>
    </row>
    <row r="964" spans="1:22" hidden="1">
      <c r="A964">
        <v>45435.661482592594</v>
      </c>
      <c r="B964" t="s">
        <v>2098</v>
      </c>
      <c r="C964" t="s">
        <v>2099</v>
      </c>
      <c r="D964" t="s">
        <v>2100</v>
      </c>
      <c r="E964" t="s">
        <v>421</v>
      </c>
      <c r="F964" t="s">
        <v>227</v>
      </c>
      <c r="G964" t="s">
        <v>35</v>
      </c>
      <c r="H964" t="s">
        <v>301</v>
      </c>
      <c r="I964" t="s">
        <v>229</v>
      </c>
      <c r="J964" t="s">
        <v>240</v>
      </c>
      <c r="K964" t="s">
        <v>261</v>
      </c>
      <c r="L964" t="s">
        <v>2101</v>
      </c>
      <c r="M964" t="s">
        <v>2102</v>
      </c>
      <c r="N964" t="s">
        <v>2103</v>
      </c>
      <c r="O964" t="s">
        <v>240</v>
      </c>
      <c r="P964" t="s">
        <v>265</v>
      </c>
      <c r="Q964" t="str">
        <f t="shared" si="30"/>
        <v>NO</v>
      </c>
      <c r="R964" s="7" t="e" cm="1">
        <f t="array" ref="R964">SUMPRODUCT(--ISNUMBER(FIND(#REF!, H964)),#REF!)</f>
        <v>#REF!</v>
      </c>
      <c r="S964" s="7" t="e">
        <f>VLOOKUP(Q964,#REF!,2,FALSE)</f>
        <v>#REF!</v>
      </c>
      <c r="T964" s="10">
        <v>0.04</v>
      </c>
      <c r="U964" s="9" t="e">
        <f t="shared" si="31"/>
        <v>#REF!</v>
      </c>
      <c r="V964" t="s">
        <v>5</v>
      </c>
    </row>
    <row r="965" spans="1:22" hidden="1">
      <c r="A965">
        <v>45436.251158020837</v>
      </c>
      <c r="B965" t="s">
        <v>2225</v>
      </c>
      <c r="C965" t="s">
        <v>2226</v>
      </c>
      <c r="D965" t="s">
        <v>2227</v>
      </c>
      <c r="E965" t="s">
        <v>2228</v>
      </c>
      <c r="F965" t="s">
        <v>227</v>
      </c>
      <c r="G965" t="s">
        <v>161</v>
      </c>
      <c r="H965" t="s">
        <v>301</v>
      </c>
      <c r="I965" t="s">
        <v>292</v>
      </c>
      <c r="J965" t="s">
        <v>240</v>
      </c>
      <c r="K965" t="s">
        <v>261</v>
      </c>
      <c r="L965" t="s">
        <v>2229</v>
      </c>
      <c r="M965" t="s">
        <v>2230</v>
      </c>
      <c r="N965" t="s">
        <v>2231</v>
      </c>
      <c r="O965" t="s">
        <v>2232</v>
      </c>
      <c r="P965" t="s">
        <v>265</v>
      </c>
      <c r="Q965" t="str">
        <f t="shared" si="30"/>
        <v>NO</v>
      </c>
      <c r="R965" s="7" t="e" cm="1">
        <f t="array" ref="R965">SUMPRODUCT(--ISNUMBER(FIND(#REF!, H965)),#REF!)</f>
        <v>#REF!</v>
      </c>
      <c r="S965" s="7" t="e">
        <f>VLOOKUP(Q965,#REF!,2,FALSE)</f>
        <v>#REF!</v>
      </c>
      <c r="T965" s="10">
        <v>0.04</v>
      </c>
      <c r="U965" s="9" t="e">
        <f t="shared" si="31"/>
        <v>#REF!</v>
      </c>
      <c r="V965" t="s">
        <v>1</v>
      </c>
    </row>
    <row r="966" spans="1:22" hidden="1">
      <c r="A966">
        <v>45435.854255092592</v>
      </c>
      <c r="B966" t="s">
        <v>2155</v>
      </c>
      <c r="C966" t="s">
        <v>2156</v>
      </c>
      <c r="D966" t="s">
        <v>2157</v>
      </c>
      <c r="E966" t="s">
        <v>859</v>
      </c>
      <c r="F966" t="s">
        <v>250</v>
      </c>
      <c r="G966" t="s">
        <v>61</v>
      </c>
      <c r="H966" t="s">
        <v>198</v>
      </c>
      <c r="I966" t="s">
        <v>229</v>
      </c>
      <c r="J966" t="s">
        <v>240</v>
      </c>
      <c r="K966" t="s">
        <v>261</v>
      </c>
      <c r="L966" t="s">
        <v>2158</v>
      </c>
      <c r="M966" t="s">
        <v>2159</v>
      </c>
      <c r="N966" t="s">
        <v>2160</v>
      </c>
      <c r="O966" t="s">
        <v>240</v>
      </c>
      <c r="P966" t="s">
        <v>265</v>
      </c>
      <c r="Q966" t="str">
        <f t="shared" si="30"/>
        <v>NO</v>
      </c>
      <c r="R966" s="7" t="e" cm="1">
        <f t="array" ref="R966">SUMPRODUCT(--ISNUMBER(FIND(#REF!, H966)),#REF!)</f>
        <v>#REF!</v>
      </c>
      <c r="S966" s="7" t="e">
        <f>VLOOKUP(Q966,#REF!,2,FALSE)</f>
        <v>#REF!</v>
      </c>
      <c r="T966" s="10">
        <v>0.04</v>
      </c>
      <c r="U966" s="9" t="e">
        <f t="shared" si="31"/>
        <v>#REF!</v>
      </c>
      <c r="V966" t="s">
        <v>1</v>
      </c>
    </row>
    <row r="967" spans="1:22" hidden="1">
      <c r="A967">
        <v>45444.431677627319</v>
      </c>
      <c r="B967" t="s">
        <v>2982</v>
      </c>
      <c r="C967" t="s">
        <v>2983</v>
      </c>
      <c r="D967" t="s">
        <v>2984</v>
      </c>
      <c r="E967" t="s">
        <v>2985</v>
      </c>
      <c r="F967" t="s">
        <v>227</v>
      </c>
      <c r="G967" t="s">
        <v>197</v>
      </c>
      <c r="H967" t="s">
        <v>228</v>
      </c>
      <c r="I967" t="s">
        <v>260</v>
      </c>
      <c r="J967" t="s">
        <v>240</v>
      </c>
      <c r="K967" t="s">
        <v>367</v>
      </c>
      <c r="L967" t="s">
        <v>2986</v>
      </c>
      <c r="M967" t="s">
        <v>2987</v>
      </c>
      <c r="N967" t="s">
        <v>2988</v>
      </c>
      <c r="O967" t="s">
        <v>240</v>
      </c>
      <c r="P967" t="s">
        <v>265</v>
      </c>
      <c r="Q967" t="str">
        <f t="shared" si="30"/>
        <v>NO</v>
      </c>
      <c r="R967" s="7" t="e" cm="1">
        <f t="array" ref="R967">SUMPRODUCT(--ISNUMBER(FIND(#REF!, H967)),#REF!)</f>
        <v>#REF!</v>
      </c>
      <c r="S967" s="7" t="e">
        <f>VLOOKUP(Q967,#REF!,2,FALSE)</f>
        <v>#REF!</v>
      </c>
      <c r="T967" s="10">
        <v>0.04</v>
      </c>
      <c r="U967" s="9" t="e">
        <f t="shared" si="31"/>
        <v>#REF!</v>
      </c>
      <c r="V967" t="s">
        <v>1</v>
      </c>
    </row>
    <row r="968" spans="1:22" hidden="1">
      <c r="A968">
        <v>45426.270728391202</v>
      </c>
      <c r="B968" t="s">
        <v>235</v>
      </c>
      <c r="C968" t="s">
        <v>236</v>
      </c>
      <c r="D968" t="s">
        <v>237</v>
      </c>
      <c r="E968" t="s">
        <v>238</v>
      </c>
      <c r="F968" t="s">
        <v>227</v>
      </c>
      <c r="G968" t="s">
        <v>197</v>
      </c>
      <c r="H968" t="s">
        <v>239</v>
      </c>
      <c r="I968" t="s">
        <v>240</v>
      </c>
      <c r="J968" t="s">
        <v>240</v>
      </c>
      <c r="K968" t="s">
        <v>230</v>
      </c>
      <c r="L968" t="s">
        <v>241</v>
      </c>
      <c r="M968" t="s">
        <v>242</v>
      </c>
      <c r="N968" t="s">
        <v>243</v>
      </c>
      <c r="O968" t="s">
        <v>244</v>
      </c>
      <c r="P968" t="s">
        <v>245</v>
      </c>
      <c r="Q968" t="str">
        <f t="shared" si="30"/>
        <v>YES</v>
      </c>
      <c r="R968" s="7" t="e" cm="1">
        <f t="array" ref="R968">SUMPRODUCT(--ISNUMBER(FIND(#REF!, H968)),#REF!)</f>
        <v>#REF!</v>
      </c>
      <c r="S968" s="7" t="e">
        <f>VLOOKUP(Q968,#REF!,2,FALSE)</f>
        <v>#REF!</v>
      </c>
      <c r="T968" s="10">
        <v>0.04</v>
      </c>
      <c r="U968" s="9" t="e">
        <f t="shared" si="31"/>
        <v>#REF!</v>
      </c>
      <c r="V968" t="s">
        <v>1</v>
      </c>
    </row>
    <row r="969" spans="1:22" hidden="1">
      <c r="A969">
        <v>45434.695493993058</v>
      </c>
      <c r="B969" t="s">
        <v>1244</v>
      </c>
      <c r="C969" t="s">
        <v>1245</v>
      </c>
      <c r="D969" t="s">
        <v>1246</v>
      </c>
      <c r="E969" t="s">
        <v>1247</v>
      </c>
      <c r="F969" t="s">
        <v>227</v>
      </c>
      <c r="G969" t="s">
        <v>175</v>
      </c>
      <c r="H969" t="s">
        <v>259</v>
      </c>
      <c r="I969" t="s">
        <v>260</v>
      </c>
      <c r="J969" t="s">
        <v>240</v>
      </c>
      <c r="K969" t="s">
        <v>230</v>
      </c>
      <c r="L969" t="s">
        <v>1248</v>
      </c>
      <c r="M969" t="s">
        <v>1249</v>
      </c>
      <c r="N969" t="s">
        <v>1250</v>
      </c>
      <c r="O969" t="s">
        <v>1251</v>
      </c>
      <c r="P969" t="s">
        <v>6647</v>
      </c>
      <c r="Q969" t="str">
        <f t="shared" si="30"/>
        <v>YES</v>
      </c>
      <c r="R969" s="7" t="e" cm="1">
        <f t="array" ref="R969">SUMPRODUCT(--ISNUMBER(FIND(#REF!, H969)),#REF!)</f>
        <v>#REF!</v>
      </c>
      <c r="S969" s="7" t="e">
        <f>VLOOKUP(Q969,#REF!,2,FALSE)</f>
        <v>#REF!</v>
      </c>
      <c r="T969" s="10">
        <v>0.04</v>
      </c>
      <c r="U969" s="9" t="e">
        <f t="shared" si="31"/>
        <v>#REF!</v>
      </c>
      <c r="V969" t="s">
        <v>1</v>
      </c>
    </row>
    <row r="970" spans="1:22" hidden="1">
      <c r="A970">
        <v>45434.640232731486</v>
      </c>
      <c r="B970" t="s">
        <v>953</v>
      </c>
      <c r="C970" t="s">
        <v>954</v>
      </c>
      <c r="D970" t="s">
        <v>955</v>
      </c>
      <c r="E970" t="s">
        <v>269</v>
      </c>
      <c r="F970" t="s">
        <v>227</v>
      </c>
      <c r="G970" t="s">
        <v>71</v>
      </c>
      <c r="H970" t="s">
        <v>301</v>
      </c>
      <c r="I970" t="s">
        <v>260</v>
      </c>
      <c r="J970" t="s">
        <v>251</v>
      </c>
      <c r="K970" t="s">
        <v>383</v>
      </c>
      <c r="L970" t="s">
        <v>956</v>
      </c>
      <c r="M970" t="s">
        <v>957</v>
      </c>
      <c r="N970" t="s">
        <v>958</v>
      </c>
      <c r="O970" t="s">
        <v>959</v>
      </c>
      <c r="P970" t="s">
        <v>265</v>
      </c>
      <c r="Q970" t="str">
        <f t="shared" si="30"/>
        <v>NO</v>
      </c>
      <c r="R970" s="7" t="e" cm="1">
        <f t="array" ref="R970">SUMPRODUCT(--ISNUMBER(FIND(#REF!, H970)),#REF!)</f>
        <v>#REF!</v>
      </c>
      <c r="S970" s="7" t="e">
        <f>VLOOKUP(Q970,#REF!,2,FALSE)</f>
        <v>#REF!</v>
      </c>
      <c r="T970" s="10">
        <v>0.04</v>
      </c>
      <c r="U970" s="9" t="e">
        <f t="shared" si="31"/>
        <v>#REF!</v>
      </c>
      <c r="V970" t="s">
        <v>5</v>
      </c>
    </row>
    <row r="971" spans="1:22" hidden="1">
      <c r="A971">
        <v>45434.63148891204</v>
      </c>
      <c r="B971" t="s">
        <v>890</v>
      </c>
      <c r="C971" t="s">
        <v>891</v>
      </c>
      <c r="D971" t="s">
        <v>892</v>
      </c>
      <c r="E971" t="s">
        <v>893</v>
      </c>
      <c r="F971" t="s">
        <v>227</v>
      </c>
      <c r="G971" t="s">
        <v>61</v>
      </c>
      <c r="H971" t="s">
        <v>350</v>
      </c>
      <c r="I971" t="s">
        <v>229</v>
      </c>
      <c r="J971" t="s">
        <v>240</v>
      </c>
      <c r="K971" t="s">
        <v>261</v>
      </c>
      <c r="L971" t="s">
        <v>894</v>
      </c>
      <c r="M971" t="s">
        <v>895</v>
      </c>
      <c r="N971" t="s">
        <v>896</v>
      </c>
      <c r="O971" t="s">
        <v>897</v>
      </c>
      <c r="P971" t="s">
        <v>265</v>
      </c>
      <c r="Q971" t="str">
        <f t="shared" si="30"/>
        <v>NO</v>
      </c>
      <c r="R971" s="7" t="e" cm="1">
        <f t="array" ref="R971">SUMPRODUCT(--ISNUMBER(FIND(#REF!, H971)),#REF!)</f>
        <v>#REF!</v>
      </c>
      <c r="S971" s="7" t="e">
        <f>VLOOKUP(Q971,#REF!,2,FALSE)</f>
        <v>#REF!</v>
      </c>
      <c r="T971" s="10">
        <v>0.04</v>
      </c>
      <c r="U971" s="9" t="e">
        <f t="shared" si="31"/>
        <v>#REF!</v>
      </c>
      <c r="V971" t="s">
        <v>1</v>
      </c>
    </row>
    <row r="972" spans="1:22" hidden="1">
      <c r="A972">
        <v>45439.716428530097</v>
      </c>
      <c r="B972" t="s">
        <v>2604</v>
      </c>
      <c r="C972" t="s">
        <v>2605</v>
      </c>
      <c r="D972" t="s">
        <v>2606</v>
      </c>
      <c r="E972" t="s">
        <v>2607</v>
      </c>
      <c r="F972" t="s">
        <v>227</v>
      </c>
      <c r="G972" t="s">
        <v>115</v>
      </c>
      <c r="H972" t="s">
        <v>350</v>
      </c>
      <c r="I972" t="s">
        <v>260</v>
      </c>
      <c r="J972" t="s">
        <v>240</v>
      </c>
      <c r="K972" t="s">
        <v>261</v>
      </c>
      <c r="L972" t="s">
        <v>2608</v>
      </c>
      <c r="M972" t="s">
        <v>2609</v>
      </c>
      <c r="N972" t="s">
        <v>2610</v>
      </c>
      <c r="O972" t="s">
        <v>2611</v>
      </c>
      <c r="P972" t="s">
        <v>6677</v>
      </c>
      <c r="Q972" t="str">
        <f t="shared" si="30"/>
        <v>NO</v>
      </c>
      <c r="R972" s="7" t="e" cm="1">
        <f t="array" ref="R972">SUMPRODUCT(--ISNUMBER(FIND(#REF!, H972)),#REF!)</f>
        <v>#REF!</v>
      </c>
      <c r="S972" s="7" t="e">
        <f>VLOOKUP(Q972,#REF!,2,FALSE)</f>
        <v>#REF!</v>
      </c>
      <c r="T972" s="10">
        <v>0.04</v>
      </c>
      <c r="U972" s="9" t="e">
        <f t="shared" si="31"/>
        <v>#REF!</v>
      </c>
      <c r="V972" t="s">
        <v>2</v>
      </c>
    </row>
    <row r="973" spans="1:22" hidden="1">
      <c r="A973">
        <v>45451.38648883102</v>
      </c>
      <c r="B973" t="s">
        <v>4905</v>
      </c>
      <c r="C973" t="s">
        <v>4906</v>
      </c>
      <c r="D973" t="s">
        <v>4907</v>
      </c>
      <c r="E973" t="s">
        <v>4908</v>
      </c>
      <c r="F973" t="s">
        <v>227</v>
      </c>
      <c r="G973" t="s">
        <v>34</v>
      </c>
      <c r="H973" t="s">
        <v>301</v>
      </c>
      <c r="I973" t="s">
        <v>260</v>
      </c>
      <c r="J973" t="s">
        <v>251</v>
      </c>
      <c r="K973" t="s">
        <v>230</v>
      </c>
      <c r="L973" t="s">
        <v>4909</v>
      </c>
      <c r="M973" t="s">
        <v>4910</v>
      </c>
      <c r="N973" t="s">
        <v>4911</v>
      </c>
      <c r="O973" t="s">
        <v>240</v>
      </c>
      <c r="P973" t="s">
        <v>6730</v>
      </c>
      <c r="Q973" t="str">
        <f t="shared" si="30"/>
        <v>YES</v>
      </c>
      <c r="R973" s="7" t="e" cm="1">
        <f t="array" ref="R973">SUMPRODUCT(--ISNUMBER(FIND(#REF!, H973)),#REF!)</f>
        <v>#REF!</v>
      </c>
      <c r="S973" s="7" t="e">
        <f>VLOOKUP(Q973,#REF!,2,FALSE)</f>
        <v>#REF!</v>
      </c>
      <c r="T973" s="10">
        <v>0.04</v>
      </c>
      <c r="U973" s="9" t="e">
        <f t="shared" si="31"/>
        <v>#REF!</v>
      </c>
      <c r="V973" t="s">
        <v>4</v>
      </c>
    </row>
    <row r="974" spans="1:22" hidden="1">
      <c r="A974">
        <v>45449.384885717591</v>
      </c>
      <c r="B974" t="s">
        <v>4360</v>
      </c>
      <c r="C974" t="s">
        <v>4361</v>
      </c>
      <c r="D974" t="s">
        <v>4362</v>
      </c>
      <c r="E974" t="s">
        <v>4363</v>
      </c>
      <c r="F974" t="s">
        <v>250</v>
      </c>
      <c r="G974" t="s">
        <v>78</v>
      </c>
      <c r="H974" t="s">
        <v>350</v>
      </c>
      <c r="I974" t="s">
        <v>240</v>
      </c>
      <c r="J974" t="s">
        <v>240</v>
      </c>
      <c r="K974" t="s">
        <v>367</v>
      </c>
      <c r="L974" t="s">
        <v>4364</v>
      </c>
      <c r="M974" t="s">
        <v>4365</v>
      </c>
      <c r="N974" t="s">
        <v>4366</v>
      </c>
      <c r="O974" t="s">
        <v>240</v>
      </c>
      <c r="P974" t="s">
        <v>265</v>
      </c>
      <c r="Q974" t="str">
        <f t="shared" si="30"/>
        <v>NO</v>
      </c>
      <c r="R974" s="7" t="e" cm="1">
        <f t="array" ref="R974">SUMPRODUCT(--ISNUMBER(FIND(#REF!, H974)),#REF!)</f>
        <v>#REF!</v>
      </c>
      <c r="S974" s="7" t="e">
        <f>VLOOKUP(Q974,#REF!,2,FALSE)</f>
        <v>#REF!</v>
      </c>
      <c r="T974" s="10">
        <v>0.04</v>
      </c>
      <c r="U974" s="9" t="e">
        <f t="shared" si="31"/>
        <v>#REF!</v>
      </c>
      <c r="V974" t="s">
        <v>1</v>
      </c>
    </row>
    <row r="975" spans="1:22" hidden="1">
      <c r="A975">
        <v>45439.990734513893</v>
      </c>
      <c r="B975" t="s">
        <v>2625</v>
      </c>
      <c r="C975" t="s">
        <v>2626</v>
      </c>
      <c r="D975" t="s">
        <v>2627</v>
      </c>
      <c r="E975" t="s">
        <v>2628</v>
      </c>
      <c r="F975" t="s">
        <v>250</v>
      </c>
      <c r="G975" t="s">
        <v>108</v>
      </c>
      <c r="H975" t="s">
        <v>259</v>
      </c>
      <c r="I975" t="s">
        <v>240</v>
      </c>
      <c r="J975" t="s">
        <v>240</v>
      </c>
      <c r="K975" t="s">
        <v>367</v>
      </c>
      <c r="L975" t="s">
        <v>2629</v>
      </c>
      <c r="M975" t="s">
        <v>2630</v>
      </c>
      <c r="N975" t="s">
        <v>2630</v>
      </c>
      <c r="O975" t="s">
        <v>2630</v>
      </c>
      <c r="P975" t="s">
        <v>2630</v>
      </c>
      <c r="Q975" t="str">
        <f t="shared" si="30"/>
        <v>YES</v>
      </c>
      <c r="R975" s="7" t="e" cm="1">
        <f t="array" ref="R975">SUMPRODUCT(--ISNUMBER(FIND(#REF!, H975)),#REF!)</f>
        <v>#REF!</v>
      </c>
      <c r="S975" s="7" t="e">
        <f>VLOOKUP(Q975,#REF!,2,FALSE)</f>
        <v>#REF!</v>
      </c>
      <c r="T975" s="10">
        <v>0.04</v>
      </c>
      <c r="U975" s="9" t="e">
        <f t="shared" si="31"/>
        <v>#REF!</v>
      </c>
      <c r="V975" t="s">
        <v>2</v>
      </c>
    </row>
  </sheetData>
  <autoFilter ref="A1:V975" xr:uid="{ECA6C58A-81B2-4447-A8E1-4959A1D0AC6C}">
    <filterColumn colId="6">
      <filters>
        <filter val="Kenya"/>
      </filters>
    </filterColumn>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Country</vt:lpstr>
      <vt:lpstr>Sector</vt:lpstr>
      <vt:lpstr>Language</vt:lpstr>
      <vt:lpstr>Gender</vt:lpstr>
      <vt:lpstr>Funding</vt:lpstr>
      <vt:lpstr>Training</vt:lpstr>
      <vt:lpstr>Age</vt:lpstr>
      <vt:lpstr>Data_1</vt:lpstr>
      <vt:lpstr>Data_2</vt:lpstr>
      <vt:lpstr>Data_3</vt:lpstr>
      <vt:lpstr>Final_1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Devashree Niraula</dc:creator>
  <cp:keywords/>
  <dc:description/>
  <cp:lastModifiedBy>Andrew Chikuluma</cp:lastModifiedBy>
  <cp:revision/>
  <dcterms:created xsi:type="dcterms:W3CDTF">2024-06-21T11:39:09Z</dcterms:created>
  <dcterms:modified xsi:type="dcterms:W3CDTF">2024-08-18T18:00:57Z</dcterms:modified>
  <cp:category/>
  <cp:contentStatus/>
</cp:coreProperties>
</file>